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ebi\Dropbox\Studium\Semester 8\Bachelorarbeit\StoneMon\Daten\ABEM\Zyklus2\"/>
    </mc:Choice>
  </mc:AlternateContent>
  <bookViews>
    <workbookView xWindow="0" yWindow="0" windowWidth="20490" windowHeight="7755" activeTab="1"/>
  </bookViews>
  <sheets>
    <sheet name="Tabelle1" sheetId="1" r:id="rId1"/>
    <sheet name="Tabelle2" sheetId="4" r:id="rId2"/>
  </sheets>
  <definedNames>
    <definedName name="_xlnm._FilterDatabase" localSheetId="1" hidden="1">Tabelle2!$A$1:$F$1</definedName>
    <definedName name="ABEM_Export_Sample2" localSheetId="0">Tabelle1!$A$1:$F$2535</definedName>
    <definedName name="ABEM_Export_Sample2" localSheetId="1">Tabelle2!$A$1:$A$275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01" i="1" l="1"/>
  <c r="P2602" i="1"/>
  <c r="P2603" i="1"/>
  <c r="P2604" i="1"/>
  <c r="P2605" i="1"/>
  <c r="P260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9" i="1"/>
  <c r="P1910" i="1"/>
  <c r="P1911" i="1"/>
  <c r="P1912" i="1"/>
  <c r="P1913" i="1"/>
  <c r="P1914" i="1"/>
  <c r="P1915" i="1"/>
  <c r="P1916" i="1"/>
  <c r="P1917" i="1"/>
  <c r="P1918" i="1"/>
  <c r="P1919" i="1"/>
  <c r="P1921" i="1"/>
  <c r="P1922" i="1"/>
  <c r="P1923" i="1"/>
  <c r="P1924" i="1"/>
  <c r="P1925" i="1"/>
  <c r="P1926" i="1"/>
  <c r="P1927" i="1"/>
  <c r="P1928" i="1"/>
  <c r="P1929" i="1"/>
  <c r="P1930" i="1"/>
  <c r="P1932" i="1"/>
  <c r="P1933" i="1"/>
  <c r="P1934" i="1"/>
  <c r="P1935" i="1"/>
  <c r="P1936" i="1"/>
  <c r="P1937" i="1"/>
  <c r="P1938" i="1"/>
  <c r="P1939" i="1"/>
  <c r="P1940" i="1"/>
  <c r="P1941" i="1"/>
  <c r="P1942" i="1"/>
  <c r="P1945" i="1"/>
  <c r="P1946" i="1"/>
  <c r="P1947" i="1"/>
  <c r="P1948" i="1"/>
  <c r="P1949" i="1"/>
  <c r="P1950" i="1"/>
  <c r="P1951" i="1"/>
  <c r="P1952" i="1"/>
  <c r="P1953" i="1"/>
  <c r="P1954" i="1"/>
  <c r="P1955" i="1"/>
  <c r="P1957" i="1"/>
  <c r="P1958" i="1"/>
  <c r="P1959" i="1"/>
  <c r="P1960" i="1"/>
  <c r="P1961" i="1"/>
  <c r="P1962" i="1"/>
  <c r="P1963" i="1"/>
  <c r="P1964" i="1"/>
  <c r="P1965" i="1"/>
  <c r="P1966" i="1"/>
  <c r="P1967" i="1"/>
  <c r="P1969" i="1"/>
  <c r="P1970" i="1"/>
  <c r="P1971" i="1"/>
  <c r="P1972" i="1"/>
  <c r="P1973" i="1"/>
  <c r="P1974" i="1"/>
  <c r="P1975" i="1"/>
  <c r="P1977" i="1"/>
  <c r="P1978" i="1"/>
  <c r="P1979" i="1"/>
  <c r="P1980" i="1"/>
  <c r="P1981" i="1"/>
  <c r="P1982" i="1"/>
  <c r="P1983" i="1"/>
  <c r="P1984" i="1"/>
  <c r="P1985" i="1"/>
  <c r="P1986" i="1"/>
  <c r="P1988" i="1"/>
  <c r="P1989" i="1"/>
  <c r="P1990" i="1"/>
  <c r="P1991" i="1"/>
  <c r="P1992" i="1"/>
  <c r="P1993" i="1"/>
  <c r="P1994" i="1"/>
  <c r="P1995" i="1"/>
  <c r="P1996" i="1"/>
  <c r="P1997" i="1"/>
  <c r="P1999" i="1"/>
  <c r="P2000" i="1"/>
  <c r="P2001" i="1"/>
  <c r="P2002" i="1"/>
  <c r="P2003" i="1"/>
  <c r="P2004" i="1"/>
  <c r="P2005" i="1"/>
  <c r="P2006" i="1"/>
  <c r="P2007" i="1"/>
  <c r="P2008" i="1"/>
  <c r="P2010" i="1"/>
  <c r="P2011" i="1"/>
  <c r="P2012" i="1"/>
  <c r="P2013" i="1"/>
  <c r="P2014" i="1"/>
  <c r="P2015" i="1"/>
  <c r="P2016" i="1"/>
  <c r="P2017" i="1"/>
  <c r="P2018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3" i="1"/>
  <c r="P2034" i="1"/>
  <c r="P2035" i="1"/>
  <c r="P2036" i="1"/>
  <c r="P2037" i="1"/>
  <c r="P2038" i="1"/>
  <c r="P2039" i="1"/>
  <c r="P2040" i="1"/>
  <c r="P2041" i="1"/>
  <c r="P2042" i="1"/>
  <c r="P2044" i="1"/>
  <c r="P2045" i="1"/>
  <c r="P2046" i="1"/>
  <c r="P2047" i="1"/>
  <c r="P2048" i="1"/>
  <c r="P2049" i="1"/>
  <c r="P2050" i="1"/>
  <c r="P2051" i="1"/>
  <c r="P2052" i="1"/>
  <c r="P2053" i="1"/>
  <c r="P2055" i="1"/>
  <c r="P2056" i="1"/>
  <c r="P2057" i="1"/>
  <c r="P2058" i="1"/>
  <c r="P2059" i="1"/>
  <c r="P2060" i="1"/>
  <c r="P2061" i="1"/>
  <c r="P2062" i="1"/>
  <c r="P2063" i="1"/>
  <c r="P2064" i="1"/>
  <c r="P2066" i="1"/>
  <c r="P2067" i="1"/>
  <c r="P2068" i="1"/>
  <c r="P2069" i="1"/>
  <c r="P2070" i="1"/>
  <c r="P2071" i="1"/>
  <c r="P2072" i="1"/>
  <c r="P2073" i="1"/>
  <c r="P2074" i="1"/>
  <c r="P2075" i="1"/>
  <c r="P2076" i="1"/>
  <c r="P2078" i="1"/>
  <c r="P2079" i="1"/>
  <c r="P2080" i="1"/>
  <c r="P2081" i="1"/>
  <c r="P2082" i="1"/>
  <c r="P2083" i="1"/>
  <c r="P2084" i="1"/>
  <c r="P2085" i="1"/>
  <c r="P2087" i="1"/>
  <c r="P2088" i="1"/>
  <c r="P2089" i="1"/>
  <c r="P2090" i="1"/>
  <c r="P2091" i="1"/>
  <c r="P2092" i="1"/>
  <c r="P2093" i="1"/>
  <c r="P2095" i="1"/>
  <c r="P2096" i="1"/>
  <c r="P2097" i="1"/>
  <c r="P2098" i="1"/>
  <c r="P2099" i="1"/>
  <c r="P2100" i="1"/>
  <c r="P2101" i="1"/>
  <c r="P2102" i="1"/>
  <c r="P2104" i="1"/>
  <c r="P2105" i="1"/>
  <c r="P2106" i="1"/>
  <c r="P2107" i="1"/>
  <c r="P2108" i="1"/>
  <c r="P2109" i="1"/>
  <c r="P2111" i="1"/>
  <c r="P2112" i="1"/>
  <c r="P2113" i="1"/>
  <c r="P2114" i="1"/>
  <c r="P2115" i="1"/>
  <c r="P2116" i="1"/>
  <c r="P2117" i="1"/>
  <c r="P1036" i="1"/>
  <c r="P1037" i="1"/>
  <c r="P1038" i="1"/>
  <c r="P1039" i="1"/>
  <c r="P1040" i="1"/>
  <c r="P1041" i="1"/>
  <c r="P1042" i="1"/>
  <c r="P1043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2" i="1"/>
  <c r="P943" i="1"/>
  <c r="P944" i="1"/>
  <c r="P945" i="1"/>
  <c r="P946" i="1"/>
  <c r="P947" i="1"/>
  <c r="P948" i="1"/>
  <c r="P949" i="1"/>
  <c r="P950" i="1"/>
  <c r="P951" i="1"/>
  <c r="P952" i="1"/>
  <c r="P954" i="1"/>
  <c r="P955" i="1"/>
  <c r="P956" i="1"/>
  <c r="P957" i="1"/>
  <c r="P958" i="1"/>
  <c r="P959" i="1"/>
  <c r="P960" i="1"/>
  <c r="P961" i="1"/>
  <c r="P962" i="1"/>
  <c r="P963" i="1"/>
  <c r="P964" i="1"/>
  <c r="P966" i="1"/>
  <c r="P967" i="1"/>
  <c r="P968" i="1"/>
  <c r="P969" i="1"/>
  <c r="P970" i="1"/>
  <c r="P971" i="1"/>
  <c r="P972" i="1"/>
  <c r="P973" i="1"/>
  <c r="P975" i="1"/>
  <c r="P976" i="1"/>
  <c r="P977" i="1"/>
  <c r="P978" i="1"/>
  <c r="P979" i="1"/>
  <c r="P980" i="1"/>
  <c r="P981" i="1"/>
  <c r="P982" i="1"/>
  <c r="P984" i="1"/>
  <c r="P985" i="1"/>
  <c r="P986" i="1"/>
  <c r="P987" i="1"/>
  <c r="P988" i="1"/>
  <c r="P989" i="1"/>
  <c r="P990" i="1"/>
  <c r="P991" i="1"/>
  <c r="P992" i="1"/>
  <c r="P994" i="1"/>
  <c r="P995" i="1"/>
  <c r="P996" i="1"/>
  <c r="P997" i="1"/>
  <c r="P998" i="1"/>
  <c r="P999" i="1"/>
  <c r="P1000" i="1"/>
  <c r="P1001" i="1"/>
  <c r="P1003" i="1"/>
  <c r="P1004" i="1"/>
  <c r="P1005" i="1"/>
  <c r="P1006" i="1"/>
  <c r="P1007" i="1"/>
  <c r="P1030" i="1"/>
  <c r="P1031" i="1"/>
  <c r="P1032" i="1"/>
  <c r="P1033" i="1"/>
  <c r="P1034" i="1"/>
  <c r="P1045" i="1"/>
  <c r="P1046" i="1"/>
  <c r="O898" i="1"/>
  <c r="P835" i="1"/>
  <c r="P836" i="1"/>
  <c r="P838" i="1"/>
  <c r="P839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5" i="1"/>
  <c r="P856" i="1"/>
  <c r="P858" i="1"/>
  <c r="P859" i="1"/>
  <c r="P860" i="1"/>
  <c r="P861" i="1"/>
  <c r="P862" i="1"/>
  <c r="P863" i="1"/>
  <c r="P864" i="1"/>
  <c r="P816" i="1"/>
  <c r="P817" i="1"/>
  <c r="P818" i="1"/>
  <c r="P819" i="1"/>
  <c r="P820" i="1"/>
  <c r="P821" i="1"/>
  <c r="P822" i="1"/>
  <c r="P823" i="1"/>
  <c r="P824" i="1"/>
  <c r="P825" i="1"/>
  <c r="P827" i="1"/>
  <c r="P828" i="1"/>
  <c r="P829" i="1"/>
  <c r="P830" i="1"/>
  <c r="P831" i="1"/>
  <c r="P832" i="1"/>
  <c r="P833" i="1"/>
  <c r="P834" i="1"/>
  <c r="P812" i="1" l="1"/>
  <c r="P813" i="1"/>
  <c r="P814" i="1"/>
  <c r="P811" i="1"/>
  <c r="P772" i="1"/>
  <c r="P773" i="1"/>
  <c r="P774" i="1"/>
  <c r="P775" i="1"/>
  <c r="P776" i="1"/>
  <c r="P777" i="1"/>
  <c r="P778" i="1"/>
  <c r="P779" i="1"/>
  <c r="P780" i="1"/>
  <c r="P782" i="1"/>
  <c r="P783" i="1"/>
  <c r="P784" i="1"/>
  <c r="P785" i="1"/>
  <c r="P786" i="1"/>
  <c r="P787" i="1"/>
  <c r="P788" i="1"/>
  <c r="P789" i="1"/>
  <c r="P790" i="1"/>
  <c r="P791" i="1"/>
  <c r="P793" i="1"/>
  <c r="P794" i="1"/>
  <c r="P795" i="1"/>
  <c r="P796" i="1"/>
  <c r="P797" i="1"/>
  <c r="P798" i="1"/>
  <c r="P799" i="1"/>
  <c r="P800" i="1"/>
  <c r="P801" i="1"/>
  <c r="P802" i="1"/>
  <c r="P804" i="1"/>
  <c r="P805" i="1"/>
  <c r="P626" i="1"/>
  <c r="P627" i="1"/>
  <c r="P629" i="1"/>
  <c r="P630" i="1"/>
  <c r="P631" i="1"/>
  <c r="P625" i="1"/>
  <c r="P585" i="1"/>
  <c r="P586" i="1"/>
  <c r="P587" i="1"/>
  <c r="P588" i="1"/>
  <c r="P589" i="1"/>
  <c r="P590" i="1"/>
  <c r="P591" i="1"/>
  <c r="P593" i="1"/>
  <c r="P594" i="1"/>
  <c r="P571" i="1"/>
  <c r="P572" i="1"/>
  <c r="P574" i="1"/>
  <c r="P575" i="1"/>
  <c r="P576" i="1"/>
  <c r="P577" i="1"/>
  <c r="P578" i="1"/>
  <c r="P579" i="1"/>
  <c r="P580" i="1"/>
  <c r="P581" i="1"/>
  <c r="P583" i="1"/>
  <c r="P584" i="1"/>
  <c r="P570" i="1"/>
  <c r="P535" i="1"/>
  <c r="P536" i="1"/>
  <c r="P534" i="1"/>
  <c r="P458" i="1"/>
  <c r="P459" i="1"/>
  <c r="P460" i="1"/>
  <c r="P461" i="1"/>
  <c r="P462" i="1"/>
  <c r="P463" i="1"/>
  <c r="P464" i="1"/>
  <c r="P465" i="1"/>
  <c r="P467" i="1"/>
  <c r="P468" i="1"/>
  <c r="P469" i="1"/>
  <c r="P14" i="1"/>
  <c r="P15" i="1"/>
  <c r="P16" i="1"/>
  <c r="P17" i="1"/>
  <c r="P18" i="1"/>
  <c r="P19" i="1"/>
  <c r="P20" i="1"/>
  <c r="P21" i="1"/>
  <c r="P22" i="1"/>
  <c r="P23" i="1"/>
  <c r="P24" i="1"/>
  <c r="O3" i="1"/>
  <c r="O4" i="1"/>
  <c r="O5" i="1"/>
  <c r="O6" i="1"/>
  <c r="O7" i="1"/>
  <c r="O8" i="1"/>
  <c r="O9" i="1"/>
  <c r="O10" i="1"/>
  <c r="O11" i="1"/>
  <c r="O12" i="1"/>
  <c r="O13" i="1"/>
  <c r="O14" i="1"/>
  <c r="P13" i="1" s="1"/>
  <c r="O15" i="1"/>
  <c r="O16" i="1"/>
  <c r="O17" i="1"/>
  <c r="O18" i="1"/>
  <c r="O19" i="1"/>
  <c r="O20" i="1"/>
  <c r="O21" i="1"/>
  <c r="O22" i="1"/>
  <c r="O23" i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9" i="1" s="1"/>
  <c r="O59" i="1"/>
  <c r="O60" i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9" i="1" s="1"/>
  <c r="O149" i="1"/>
  <c r="O150" i="1"/>
  <c r="O151" i="1"/>
  <c r="O152" i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O262" i="1"/>
  <c r="O263" i="1"/>
  <c r="O264" i="1"/>
  <c r="O265" i="1"/>
  <c r="O266" i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O274" i="1"/>
  <c r="O275" i="1"/>
  <c r="O276" i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O287" i="1"/>
  <c r="O288" i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O298" i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O318" i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O346" i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O421" i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4" i="1" s="1"/>
  <c r="O484" i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O535" i="1"/>
  <c r="O536" i="1"/>
  <c r="O537" i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O626" i="1"/>
  <c r="O627" i="1"/>
  <c r="P628" i="1" s="1"/>
  <c r="O628" i="1"/>
  <c r="O629" i="1"/>
  <c r="O630" i="1"/>
  <c r="O631" i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O770" i="1"/>
  <c r="P771" i="1" s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P803" i="1" s="1"/>
  <c r="O803" i="1"/>
  <c r="O804" i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O812" i="1"/>
  <c r="O813" i="1"/>
  <c r="O814" i="1"/>
  <c r="P815" i="1" s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P847" i="1" s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O897" i="1"/>
  <c r="P897" i="1" s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8" i="1" s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P965" i="1" s="1"/>
  <c r="O965" i="1"/>
  <c r="O966" i="1"/>
  <c r="O967" i="1"/>
  <c r="O968" i="1"/>
  <c r="O969" i="1"/>
  <c r="O970" i="1"/>
  <c r="O971" i="1"/>
  <c r="O972" i="1"/>
  <c r="O973" i="1"/>
  <c r="P974" i="1" s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P993" i="1" s="1"/>
  <c r="O993" i="1"/>
  <c r="O994" i="1"/>
  <c r="O995" i="1"/>
  <c r="O996" i="1"/>
  <c r="O997" i="1"/>
  <c r="O998" i="1"/>
  <c r="O999" i="1"/>
  <c r="O1000" i="1"/>
  <c r="O1001" i="1"/>
  <c r="P1002" i="1" s="1"/>
  <c r="O1002" i="1"/>
  <c r="O1003" i="1"/>
  <c r="O1004" i="1"/>
  <c r="O1005" i="1"/>
  <c r="O1006" i="1"/>
  <c r="O1007" i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P1044" i="1" s="1"/>
  <c r="O1045" i="1"/>
  <c r="O1046" i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O1055" i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O1076" i="1"/>
  <c r="O1077" i="1"/>
  <c r="O1078" i="1"/>
  <c r="O1079" i="1"/>
  <c r="O1080" i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O1097" i="1"/>
  <c r="O1098" i="1"/>
  <c r="O1099" i="1"/>
  <c r="O1100" i="1"/>
  <c r="O1101" i="1"/>
  <c r="O1102" i="1"/>
  <c r="O1103" i="1"/>
  <c r="P1103" i="1" s="1"/>
  <c r="O1104" i="1"/>
  <c r="P1104" i="1" s="1"/>
  <c r="O1105" i="1"/>
  <c r="O1106" i="1"/>
  <c r="O1107" i="1"/>
  <c r="O1108" i="1"/>
  <c r="O1109" i="1"/>
  <c r="P1110" i="1" s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O1151" i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2" i="1" s="1"/>
  <c r="O1162" i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O1194" i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O1241" i="1"/>
  <c r="O1242" i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O1319" i="1"/>
  <c r="O1320" i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2" i="1" s="1"/>
  <c r="O1332" i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4" i="1" s="1"/>
  <c r="O1344" i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O1356" i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8" i="1" s="1"/>
  <c r="O1368" i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O1381" i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2" i="1" s="1"/>
  <c r="O1392" i="1"/>
  <c r="O1393" i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4" i="1" s="1"/>
  <c r="O1404" i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P1440" i="1" s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P1468" i="1" s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P1494" i="1" s="1"/>
  <c r="O1494" i="1"/>
  <c r="O1495" i="1"/>
  <c r="O1496" i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P1730" i="1" s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P1882" i="1" s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P1920" i="1" s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P1944" i="1" s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P1956" i="1" s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P1968" i="1" s="1"/>
  <c r="O1968" i="1"/>
  <c r="O1969" i="1"/>
  <c r="O1970" i="1"/>
  <c r="O1971" i="1"/>
  <c r="O1972" i="1"/>
  <c r="O1973" i="1"/>
  <c r="O1974" i="1"/>
  <c r="O1975" i="1"/>
  <c r="P1976" i="1" s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P2032" i="1" s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P2094" i="1" s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P2110" i="1" s="1"/>
  <c r="O2110" i="1"/>
  <c r="O2111" i="1"/>
  <c r="O2112" i="1"/>
  <c r="O2113" i="1"/>
  <c r="O2114" i="1"/>
  <c r="O2115" i="1"/>
  <c r="O2116" i="1"/>
  <c r="O2117" i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O2249" i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300" i="1" s="1"/>
  <c r="O2300" i="1"/>
  <c r="O2301" i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" i="1"/>
  <c r="N2455" i="1"/>
  <c r="N2456" i="1"/>
  <c r="N2457" i="1"/>
  <c r="N2458" i="1"/>
  <c r="N2459" i="1"/>
  <c r="N2461" i="1"/>
  <c r="N2462" i="1"/>
  <c r="N2463" i="1"/>
  <c r="N2464" i="1"/>
  <c r="N2465" i="1"/>
  <c r="N2466" i="1"/>
  <c r="N2489" i="1"/>
  <c r="N2490" i="1"/>
  <c r="N2491" i="1"/>
  <c r="N2493" i="1"/>
  <c r="N2494" i="1"/>
  <c r="N2495" i="1"/>
  <c r="N2496" i="1"/>
  <c r="N2497" i="1"/>
  <c r="N2498" i="1"/>
  <c r="N2499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266" i="1"/>
  <c r="N2267" i="1"/>
  <c r="N2268" i="1"/>
  <c r="N2269" i="1"/>
  <c r="N2270" i="1"/>
  <c r="N2271" i="1"/>
  <c r="N2272" i="1"/>
  <c r="N2273" i="1"/>
  <c r="N2275" i="1"/>
  <c r="N2276" i="1"/>
  <c r="N2277" i="1"/>
  <c r="N2278" i="1"/>
  <c r="N2279" i="1"/>
  <c r="N2280" i="1"/>
  <c r="N2281" i="1"/>
  <c r="N2283" i="1"/>
  <c r="N2284" i="1"/>
  <c r="N2285" i="1"/>
  <c r="N2286" i="1"/>
  <c r="N2287" i="1"/>
  <c r="N2288" i="1"/>
  <c r="N2289" i="1"/>
  <c r="N2369" i="1"/>
  <c r="N2370" i="1"/>
  <c r="N2371" i="1"/>
  <c r="N2372" i="1"/>
  <c r="N2373" i="1"/>
  <c r="N2375" i="1"/>
  <c r="N2376" i="1"/>
  <c r="N2377" i="1"/>
  <c r="N2378" i="1"/>
  <c r="N2379" i="1"/>
  <c r="N2380" i="1"/>
  <c r="N2381" i="1"/>
  <c r="N2383" i="1"/>
  <c r="N2384" i="1"/>
  <c r="N2385" i="1"/>
  <c r="N2386" i="1"/>
  <c r="N2387" i="1"/>
  <c r="N2388" i="1"/>
  <c r="N2389" i="1"/>
  <c r="N2391" i="1"/>
  <c r="N2392" i="1"/>
  <c r="N2393" i="1"/>
  <c r="N2394" i="1"/>
  <c r="N2395" i="1"/>
  <c r="N2396" i="1"/>
  <c r="N2397" i="1"/>
  <c r="N2399" i="1"/>
  <c r="N2400" i="1"/>
  <c r="N2401" i="1"/>
  <c r="N2402" i="1"/>
  <c r="N2403" i="1"/>
  <c r="N2404" i="1"/>
  <c r="N2405" i="1"/>
  <c r="N2407" i="1"/>
  <c r="N2408" i="1"/>
  <c r="N2409" i="1"/>
  <c r="N2410" i="1"/>
  <c r="N2411" i="1"/>
  <c r="N2412" i="1"/>
  <c r="N2413" i="1"/>
  <c r="N2258" i="1"/>
  <c r="N2259" i="1"/>
  <c r="N2260" i="1"/>
  <c r="N2261" i="1"/>
  <c r="N2262" i="1"/>
  <c r="N2263" i="1"/>
  <c r="N2264" i="1"/>
  <c r="N1391" i="1"/>
  <c r="N1392" i="1"/>
  <c r="N1393" i="1"/>
  <c r="N1394" i="1"/>
  <c r="N1395" i="1"/>
  <c r="N1396" i="1"/>
  <c r="N1397" i="1"/>
  <c r="N1398" i="1"/>
  <c r="N1399" i="1"/>
  <c r="N1400" i="1"/>
  <c r="N1401" i="1"/>
  <c r="N1403" i="1"/>
  <c r="N1404" i="1"/>
  <c r="N1405" i="1"/>
  <c r="N1406" i="1"/>
  <c r="N1407" i="1"/>
  <c r="N1408" i="1"/>
  <c r="N1409" i="1"/>
  <c r="N1410" i="1"/>
  <c r="N1411" i="1"/>
  <c r="N1412" i="1"/>
  <c r="N1414" i="1"/>
  <c r="N1415" i="1"/>
  <c r="N1416" i="1"/>
  <c r="N1417" i="1"/>
  <c r="N1418" i="1"/>
  <c r="N1419" i="1"/>
  <c r="N1420" i="1"/>
  <c r="N1421" i="1"/>
  <c r="N1422" i="1"/>
  <c r="N1423" i="1"/>
  <c r="N1424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1" i="1"/>
  <c r="N1482" i="1"/>
  <c r="N1483" i="1"/>
  <c r="N1484" i="1"/>
  <c r="N1485" i="1"/>
  <c r="N1486" i="1"/>
  <c r="N1487" i="1"/>
  <c r="N1488" i="1"/>
  <c r="N1489" i="1"/>
  <c r="N1490" i="1"/>
  <c r="N1491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6" i="1"/>
  <c r="N1507" i="1"/>
  <c r="N1508" i="1"/>
  <c r="N1509" i="1"/>
  <c r="N1510" i="1"/>
  <c r="N1511" i="1"/>
  <c r="N1512" i="1"/>
  <c r="N1513" i="1"/>
  <c r="N1514" i="1"/>
  <c r="N1515" i="1"/>
  <c r="N1516" i="1"/>
  <c r="N1518" i="1"/>
  <c r="N1519" i="1"/>
  <c r="N1520" i="1"/>
  <c r="N1521" i="1"/>
  <c r="N1522" i="1"/>
  <c r="N1523" i="1"/>
  <c r="N1524" i="1"/>
  <c r="N1525" i="1"/>
  <c r="N1526" i="1"/>
  <c r="N1527" i="1"/>
  <c r="N1529" i="1"/>
  <c r="N1530" i="1"/>
  <c r="N1531" i="1"/>
  <c r="N1532" i="1"/>
  <c r="N1533" i="1"/>
  <c r="N1534" i="1"/>
  <c r="N1535" i="1"/>
  <c r="N1536" i="1"/>
  <c r="N1537" i="1"/>
  <c r="N1538" i="1"/>
  <c r="N1540" i="1"/>
  <c r="N1541" i="1"/>
  <c r="N1542" i="1"/>
  <c r="N1543" i="1"/>
  <c r="N1544" i="1"/>
  <c r="N1545" i="1"/>
  <c r="N1546" i="1"/>
  <c r="N1547" i="1"/>
  <c r="N1548" i="1"/>
  <c r="N1549" i="1"/>
  <c r="N1551" i="1"/>
  <c r="N1552" i="1"/>
  <c r="N1553" i="1"/>
  <c r="N1554" i="1"/>
  <c r="N1555" i="1"/>
  <c r="N1556" i="1"/>
  <c r="N1557" i="1"/>
  <c r="N1558" i="1"/>
  <c r="N1559" i="1"/>
  <c r="N1560" i="1"/>
  <c r="N1562" i="1"/>
  <c r="N1563" i="1"/>
  <c r="N1564" i="1"/>
  <c r="N1565" i="1"/>
  <c r="N1566" i="1"/>
  <c r="N1567" i="1"/>
  <c r="N1568" i="1"/>
  <c r="N1569" i="1"/>
  <c r="N1570" i="1"/>
  <c r="N1572" i="1"/>
  <c r="N1573" i="1"/>
  <c r="N1574" i="1"/>
  <c r="N1575" i="1"/>
  <c r="N1576" i="1"/>
  <c r="N1577" i="1"/>
  <c r="N1578" i="1"/>
  <c r="N1579" i="1"/>
  <c r="N1580" i="1"/>
  <c r="N1581" i="1"/>
  <c r="N1582" i="1"/>
  <c r="N1584" i="1"/>
  <c r="N1585" i="1"/>
  <c r="N1586" i="1"/>
  <c r="N1587" i="1"/>
  <c r="N1588" i="1"/>
  <c r="N1589" i="1"/>
  <c r="N1590" i="1"/>
  <c r="N1591" i="1"/>
  <c r="N1592" i="1"/>
  <c r="N1593" i="1"/>
  <c r="N1594" i="1"/>
  <c r="N1596" i="1"/>
  <c r="N1597" i="1"/>
  <c r="N1598" i="1"/>
  <c r="N1599" i="1"/>
  <c r="N1600" i="1"/>
  <c r="N1601" i="1"/>
  <c r="N1602" i="1"/>
  <c r="N1603" i="1"/>
  <c r="N1604" i="1"/>
  <c r="N1605" i="1"/>
  <c r="N1606" i="1"/>
  <c r="N1608" i="1"/>
  <c r="N1609" i="1"/>
  <c r="N1610" i="1"/>
  <c r="N1611" i="1"/>
  <c r="N1612" i="1"/>
  <c r="N1613" i="1"/>
  <c r="N1614" i="1"/>
  <c r="N1615" i="1"/>
  <c r="N1616" i="1"/>
  <c r="N1617" i="1"/>
  <c r="N1618" i="1"/>
  <c r="N1620" i="1"/>
  <c r="N1621" i="1"/>
  <c r="N1622" i="1"/>
  <c r="N1623" i="1"/>
  <c r="N1624" i="1"/>
  <c r="N1625" i="1"/>
  <c r="N1626" i="1"/>
  <c r="N1627" i="1"/>
  <c r="N1628" i="1"/>
  <c r="N1629" i="1"/>
  <c r="N1630" i="1"/>
  <c r="N1632" i="1"/>
  <c r="N1633" i="1"/>
  <c r="N1634" i="1"/>
  <c r="N1635" i="1"/>
  <c r="N1636" i="1"/>
  <c r="N1637" i="1"/>
  <c r="N1638" i="1"/>
  <c r="N1639" i="1"/>
  <c r="N1640" i="1"/>
  <c r="N1641" i="1"/>
  <c r="N1643" i="1"/>
  <c r="N1644" i="1"/>
  <c r="N1645" i="1"/>
  <c r="N1646" i="1"/>
  <c r="N1647" i="1"/>
  <c r="N1648" i="1"/>
  <c r="N1649" i="1"/>
  <c r="N1650" i="1"/>
  <c r="N1651" i="1"/>
  <c r="N1652" i="1"/>
  <c r="N1654" i="1"/>
  <c r="N1655" i="1"/>
  <c r="N1656" i="1"/>
  <c r="N1657" i="1"/>
  <c r="N1658" i="1"/>
  <c r="N1659" i="1"/>
  <c r="N1660" i="1"/>
  <c r="N1661" i="1"/>
  <c r="N1662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1" i="1"/>
  <c r="N1332" i="1"/>
  <c r="N1333" i="1"/>
  <c r="N1334" i="1"/>
  <c r="N1335" i="1"/>
  <c r="N1336" i="1"/>
  <c r="N1337" i="1"/>
  <c r="N1338" i="1"/>
  <c r="N1339" i="1"/>
  <c r="N1340" i="1"/>
  <c r="N1341" i="1"/>
  <c r="N1343" i="1"/>
  <c r="N1344" i="1"/>
  <c r="N1345" i="1"/>
  <c r="N1346" i="1"/>
  <c r="N1347" i="1"/>
  <c r="N1348" i="1"/>
  <c r="N1349" i="1"/>
  <c r="N1350" i="1"/>
  <c r="N1351" i="1"/>
  <c r="N1352" i="1"/>
  <c r="N1353" i="1"/>
  <c r="N1355" i="1"/>
  <c r="N1356" i="1"/>
  <c r="N1357" i="1"/>
  <c r="N1358" i="1"/>
  <c r="N1359" i="1"/>
  <c r="N1360" i="1"/>
  <c r="N1361" i="1"/>
  <c r="N1362" i="1"/>
  <c r="N1363" i="1"/>
  <c r="N1364" i="1"/>
  <c r="N1365" i="1"/>
  <c r="N1367" i="1"/>
  <c r="N1368" i="1"/>
  <c r="N1369" i="1"/>
  <c r="N1370" i="1"/>
  <c r="N1371" i="1"/>
  <c r="N1372" i="1"/>
  <c r="N1373" i="1"/>
  <c r="N1374" i="1"/>
  <c r="N1375" i="1"/>
  <c r="N1376" i="1"/>
  <c r="N1308" i="1"/>
  <c r="N1309" i="1"/>
  <c r="N1310" i="1"/>
  <c r="N1311" i="1"/>
  <c r="N1312" i="1"/>
  <c r="N1313" i="1"/>
  <c r="N1314" i="1"/>
  <c r="N1315" i="1"/>
  <c r="N1316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141" i="1"/>
  <c r="N142" i="1"/>
  <c r="N143" i="1"/>
  <c r="N144" i="1"/>
  <c r="N145" i="1"/>
  <c r="N146" i="1"/>
  <c r="N148" i="1"/>
  <c r="N149" i="1"/>
  <c r="N150" i="1"/>
  <c r="N151" i="1"/>
  <c r="N152" i="1"/>
  <c r="N153" i="1"/>
  <c r="N154" i="1"/>
  <c r="N155" i="1"/>
  <c r="N156" i="1"/>
  <c r="N157" i="1"/>
  <c r="N158" i="1"/>
  <c r="N160" i="1"/>
  <c r="N161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7" i="1"/>
  <c r="N178" i="1"/>
  <c r="N179" i="1"/>
  <c r="N181" i="1"/>
  <c r="N182" i="1"/>
  <c r="N183" i="1"/>
  <c r="N184" i="1"/>
  <c r="N185" i="1"/>
  <c r="N186" i="1"/>
  <c r="N187" i="1"/>
  <c r="N188" i="1"/>
  <c r="N189" i="1"/>
  <c r="N202" i="1"/>
  <c r="N203" i="1"/>
  <c r="N204" i="1"/>
  <c r="N205" i="1"/>
  <c r="N206" i="1"/>
  <c r="N207" i="1"/>
  <c r="N208" i="1"/>
  <c r="N209" i="1"/>
  <c r="N211" i="1"/>
  <c r="N212" i="1"/>
  <c r="N213" i="1"/>
  <c r="N214" i="1"/>
  <c r="N215" i="1"/>
  <c r="N216" i="1"/>
  <c r="N217" i="1"/>
  <c r="N218" i="1"/>
  <c r="N219" i="1"/>
  <c r="N220" i="1"/>
  <c r="N222" i="1"/>
  <c r="N223" i="1"/>
  <c r="N224" i="1"/>
  <c r="N225" i="1"/>
  <c r="N226" i="1"/>
  <c r="N227" i="1"/>
  <c r="N228" i="1"/>
  <c r="N229" i="1"/>
  <c r="N230" i="1"/>
  <c r="N282" i="1"/>
  <c r="N283" i="1"/>
  <c r="N285" i="1"/>
  <c r="N286" i="1"/>
  <c r="N287" i="1"/>
  <c r="N288" i="1"/>
  <c r="N289" i="1"/>
  <c r="N290" i="1"/>
  <c r="N291" i="1"/>
  <c r="N292" i="1"/>
  <c r="N293" i="1"/>
  <c r="N294" i="1"/>
  <c r="N295" i="1"/>
  <c r="N297" i="1"/>
  <c r="N298" i="1"/>
  <c r="N299" i="1"/>
  <c r="N300" i="1"/>
  <c r="N301" i="1"/>
  <c r="N302" i="1"/>
  <c r="N303" i="1"/>
  <c r="N304" i="1"/>
  <c r="N305" i="1"/>
  <c r="N399" i="1"/>
  <c r="N400" i="1"/>
  <c r="N401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6" i="1"/>
  <c r="N417" i="1"/>
  <c r="N418" i="1"/>
  <c r="N452" i="1"/>
  <c r="N453" i="1"/>
  <c r="N454" i="1"/>
  <c r="N456" i="1"/>
  <c r="N457" i="1"/>
  <c r="N458" i="1"/>
  <c r="N459" i="1"/>
  <c r="N460" i="1"/>
  <c r="N461" i="1"/>
  <c r="N462" i="1"/>
  <c r="N463" i="1"/>
  <c r="N465" i="1"/>
  <c r="N466" i="1"/>
  <c r="N467" i="1"/>
  <c r="N468" i="1"/>
  <c r="N469" i="1"/>
  <c r="N470" i="1"/>
  <c r="N471" i="1"/>
  <c r="N472" i="1"/>
  <c r="N473" i="1"/>
  <c r="N475" i="1"/>
  <c r="N476" i="1"/>
  <c r="N477" i="1"/>
  <c r="N478" i="1"/>
  <c r="N479" i="1"/>
  <c r="N480" i="1"/>
  <c r="N481" i="1"/>
  <c r="N704" i="1"/>
  <c r="N705" i="1"/>
  <c r="N706" i="1"/>
  <c r="N707" i="1"/>
  <c r="N708" i="1"/>
  <c r="N709" i="1"/>
  <c r="N747" i="1"/>
  <c r="N748" i="1"/>
  <c r="N749" i="1"/>
  <c r="N751" i="1"/>
  <c r="N752" i="1"/>
  <c r="N753" i="1"/>
  <c r="N754" i="1"/>
  <c r="N755" i="1"/>
  <c r="N756" i="1"/>
  <c r="N757" i="1"/>
  <c r="N758" i="1"/>
  <c r="N760" i="1"/>
  <c r="N761" i="1"/>
  <c r="N762" i="1"/>
  <c r="N763" i="1"/>
  <c r="N764" i="1"/>
  <c r="N765" i="1"/>
  <c r="N766" i="1"/>
  <c r="N767" i="1"/>
  <c r="N768" i="1"/>
  <c r="N770" i="1"/>
  <c r="N771" i="1"/>
  <c r="N772" i="1"/>
  <c r="N773" i="1"/>
  <c r="N774" i="1"/>
  <c r="N775" i="1"/>
  <c r="N776" i="1"/>
  <c r="N777" i="1"/>
  <c r="N778" i="1"/>
  <c r="N780" i="1"/>
  <c r="N781" i="1"/>
  <c r="N782" i="1"/>
  <c r="N783" i="1"/>
  <c r="N784" i="1"/>
  <c r="N785" i="1"/>
  <c r="N786" i="1"/>
  <c r="N787" i="1"/>
  <c r="N788" i="1"/>
  <c r="N789" i="1"/>
  <c r="N791" i="1"/>
  <c r="N792" i="1"/>
  <c r="N793" i="1"/>
  <c r="N794" i="1"/>
  <c r="N795" i="1"/>
  <c r="N796" i="1"/>
  <c r="N797" i="1"/>
  <c r="N798" i="1"/>
  <c r="N799" i="1"/>
  <c r="N800" i="1"/>
  <c r="N802" i="1"/>
  <c r="N803" i="1"/>
  <c r="N804" i="1"/>
  <c r="N805" i="1"/>
  <c r="N806" i="1"/>
  <c r="N807" i="1"/>
  <c r="N808" i="1"/>
  <c r="N809" i="1"/>
  <c r="N810" i="1"/>
  <c r="N811" i="1"/>
  <c r="N812" i="1"/>
  <c r="N814" i="1"/>
  <c r="N815" i="1"/>
  <c r="N816" i="1"/>
  <c r="N817" i="1"/>
  <c r="N818" i="1"/>
  <c r="N819" i="1"/>
  <c r="N820" i="1"/>
  <c r="N821" i="1"/>
  <c r="N822" i="1"/>
  <c r="N823" i="1"/>
  <c r="N825" i="1"/>
  <c r="N826" i="1"/>
  <c r="N827" i="1"/>
  <c r="N828" i="1"/>
  <c r="N829" i="1"/>
  <c r="N830" i="1"/>
  <c r="N831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6" i="1"/>
  <c r="N847" i="1"/>
  <c r="N848" i="1"/>
  <c r="N849" i="1"/>
  <c r="N850" i="1"/>
  <c r="N851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7" i="1"/>
  <c r="N868" i="1"/>
  <c r="N869" i="1"/>
  <c r="N870" i="1"/>
  <c r="N871" i="1"/>
  <c r="N872" i="1"/>
  <c r="N873" i="1"/>
  <c r="N874" i="1"/>
  <c r="N875" i="1"/>
  <c r="N877" i="1"/>
  <c r="N878" i="1"/>
  <c r="N879" i="1"/>
  <c r="N880" i="1"/>
  <c r="N881" i="1"/>
  <c r="N882" i="1"/>
  <c r="N883" i="1"/>
  <c r="N884" i="1"/>
  <c r="N885" i="1"/>
  <c r="N887" i="1"/>
  <c r="N888" i="1"/>
  <c r="N889" i="1"/>
  <c r="N890" i="1"/>
  <c r="N891" i="1"/>
  <c r="N892" i="1"/>
  <c r="N893" i="1"/>
  <c r="N894" i="1"/>
  <c r="N896" i="1"/>
  <c r="N897" i="1"/>
  <c r="N898" i="1"/>
  <c r="N899" i="1"/>
  <c r="N900" i="1"/>
  <c r="N901" i="1"/>
  <c r="N902" i="1"/>
  <c r="N903" i="1"/>
  <c r="N904" i="1"/>
  <c r="N906" i="1"/>
  <c r="N907" i="1"/>
  <c r="N908" i="1"/>
  <c r="N909" i="1"/>
  <c r="N910" i="1"/>
  <c r="N911" i="1"/>
  <c r="N912" i="1"/>
  <c r="N913" i="1"/>
  <c r="N914" i="1"/>
  <c r="N916" i="1"/>
  <c r="N917" i="1"/>
  <c r="N918" i="1"/>
  <c r="N919" i="1"/>
  <c r="N920" i="1"/>
  <c r="N921" i="1"/>
  <c r="N922" i="1"/>
  <c r="N923" i="1"/>
  <c r="N924" i="1"/>
  <c r="N925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40" i="1"/>
  <c r="N941" i="1"/>
  <c r="N942" i="1"/>
  <c r="N943" i="1"/>
  <c r="N944" i="1"/>
  <c r="N945" i="1"/>
  <c r="N946" i="1"/>
  <c r="N947" i="1"/>
  <c r="N948" i="1"/>
  <c r="N949" i="1"/>
  <c r="N950" i="1"/>
  <c r="N952" i="1"/>
  <c r="N953" i="1"/>
  <c r="N954" i="1"/>
  <c r="N955" i="1"/>
  <c r="N956" i="1"/>
  <c r="N957" i="1"/>
  <c r="N958" i="1"/>
  <c r="N959" i="1"/>
  <c r="N960" i="1"/>
  <c r="N961" i="1"/>
  <c r="N962" i="1"/>
  <c r="N964" i="1"/>
  <c r="N965" i="1"/>
  <c r="N966" i="1"/>
  <c r="N967" i="1"/>
  <c r="N968" i="1"/>
  <c r="N969" i="1"/>
  <c r="N970" i="1"/>
  <c r="N971" i="1"/>
  <c r="N973" i="1"/>
  <c r="N974" i="1"/>
  <c r="N975" i="1"/>
  <c r="N976" i="1"/>
  <c r="N977" i="1"/>
  <c r="N978" i="1"/>
  <c r="N979" i="1"/>
  <c r="N980" i="1"/>
  <c r="N982" i="1"/>
  <c r="N983" i="1"/>
  <c r="N984" i="1"/>
  <c r="N985" i="1"/>
  <c r="N986" i="1"/>
  <c r="N987" i="1"/>
  <c r="N988" i="1"/>
  <c r="N989" i="1"/>
  <c r="N990" i="1"/>
  <c r="N992" i="1"/>
  <c r="N993" i="1"/>
  <c r="N994" i="1"/>
  <c r="N995" i="1"/>
  <c r="N996" i="1"/>
  <c r="N997" i="1"/>
  <c r="N998" i="1"/>
  <c r="N999" i="1"/>
  <c r="N1001" i="1"/>
  <c r="N1002" i="1"/>
  <c r="N1003" i="1"/>
  <c r="N1004" i="1"/>
  <c r="N1005" i="1"/>
  <c r="N1006" i="1"/>
  <c r="N1008" i="1"/>
  <c r="N1009" i="1"/>
  <c r="N1010" i="1"/>
  <c r="N1011" i="1"/>
  <c r="N1012" i="1"/>
  <c r="N1013" i="1"/>
  <c r="N1014" i="1"/>
  <c r="N1015" i="1"/>
  <c r="N1017" i="1"/>
  <c r="N1018" i="1"/>
  <c r="N1019" i="1"/>
  <c r="N1020" i="1"/>
  <c r="N1021" i="1"/>
  <c r="N1022" i="1"/>
  <c r="N1023" i="1"/>
  <c r="N1024" i="1"/>
  <c r="N1026" i="1"/>
  <c r="N1027" i="1"/>
  <c r="N1028" i="1"/>
  <c r="N1029" i="1"/>
  <c r="N1030" i="1"/>
  <c r="N1031" i="1"/>
  <c r="N1032" i="1"/>
  <c r="N1034" i="1"/>
  <c r="N1035" i="1"/>
  <c r="N1036" i="1"/>
  <c r="N1037" i="1"/>
  <c r="N1038" i="1"/>
  <c r="N1039" i="1"/>
  <c r="N1040" i="1"/>
  <c r="N1041" i="1"/>
  <c r="N1042" i="1"/>
  <c r="N1044" i="1"/>
  <c r="N1045" i="1"/>
  <c r="N1046" i="1"/>
  <c r="N1047" i="1"/>
  <c r="N1048" i="1"/>
  <c r="N1049" i="1"/>
  <c r="N1050" i="1"/>
  <c r="N1051" i="1"/>
  <c r="N1052" i="1"/>
  <c r="N1054" i="1"/>
  <c r="N1055" i="1"/>
  <c r="N1056" i="1"/>
  <c r="N1057" i="1"/>
  <c r="N1058" i="1"/>
  <c r="N1059" i="1"/>
  <c r="N1060" i="1"/>
  <c r="N1061" i="1"/>
  <c r="N1062" i="1"/>
  <c r="N1064" i="1"/>
  <c r="N1065" i="1"/>
  <c r="N1066" i="1"/>
  <c r="N1067" i="1"/>
  <c r="N1068" i="1"/>
  <c r="N1069" i="1"/>
  <c r="N1070" i="1"/>
  <c r="N1071" i="1"/>
  <c r="N1072" i="1"/>
  <c r="N1073" i="1"/>
  <c r="N1075" i="1"/>
  <c r="N1076" i="1"/>
  <c r="N1077" i="1"/>
  <c r="N1078" i="1"/>
  <c r="N1079" i="1"/>
  <c r="N1080" i="1"/>
  <c r="N1081" i="1"/>
  <c r="N1082" i="1"/>
  <c r="N1083" i="1"/>
  <c r="N1084" i="1"/>
  <c r="N1085" i="1"/>
  <c r="N1087" i="1"/>
  <c r="N1088" i="1"/>
  <c r="N1089" i="1"/>
  <c r="N1090" i="1"/>
  <c r="N1091" i="1"/>
  <c r="N1092" i="1"/>
  <c r="N1093" i="1"/>
  <c r="N1094" i="1"/>
  <c r="N1095" i="1"/>
  <c r="N1097" i="1"/>
  <c r="N1098" i="1"/>
  <c r="N1099" i="1"/>
  <c r="N1100" i="1"/>
  <c r="N1101" i="1"/>
  <c r="N1102" i="1"/>
  <c r="N1103" i="1"/>
  <c r="N1104" i="1"/>
  <c r="N1105" i="1"/>
  <c r="N1106" i="1"/>
  <c r="N1107" i="1"/>
  <c r="N1109" i="1"/>
  <c r="N1110" i="1"/>
  <c r="N1111" i="1"/>
  <c r="N1112" i="1"/>
  <c r="N1113" i="1"/>
  <c r="N1114" i="1"/>
  <c r="N1115" i="1"/>
  <c r="N1116" i="1"/>
  <c r="N1117" i="1"/>
  <c r="N1118" i="1"/>
  <c r="N1120" i="1"/>
  <c r="N1121" i="1"/>
  <c r="N1122" i="1"/>
  <c r="N1123" i="1"/>
  <c r="N1124" i="1"/>
  <c r="N1125" i="1"/>
  <c r="N1126" i="1"/>
  <c r="N1127" i="1"/>
  <c r="N1128" i="1"/>
  <c r="N1129" i="1"/>
  <c r="N1131" i="1"/>
  <c r="N1132" i="1"/>
  <c r="N1133" i="1"/>
  <c r="N1134" i="1"/>
  <c r="N1135" i="1"/>
  <c r="N1136" i="1"/>
  <c r="N1137" i="1"/>
  <c r="N1138" i="1"/>
  <c r="N1139" i="1"/>
  <c r="N1142" i="1"/>
  <c r="N1143" i="1"/>
  <c r="N1144" i="1"/>
  <c r="N1145" i="1"/>
  <c r="N1146" i="1"/>
  <c r="N1147" i="1"/>
  <c r="N1148" i="1"/>
  <c r="N1150" i="1"/>
  <c r="N1151" i="1"/>
  <c r="N1152" i="1"/>
  <c r="N1153" i="1"/>
  <c r="N1154" i="1"/>
  <c r="N1155" i="1"/>
  <c r="N1156" i="1"/>
  <c r="N1157" i="1"/>
  <c r="N1158" i="1"/>
  <c r="N1159" i="1"/>
  <c r="N1161" i="1"/>
  <c r="N1162" i="1"/>
  <c r="N1163" i="1"/>
  <c r="N1164" i="1"/>
  <c r="N1165" i="1"/>
  <c r="N1166" i="1"/>
  <c r="N1167" i="1"/>
  <c r="N1168" i="1"/>
  <c r="N1169" i="1"/>
  <c r="N1170" i="1"/>
  <c r="N1172" i="1"/>
  <c r="N1173" i="1"/>
  <c r="N1174" i="1"/>
  <c r="N1175" i="1"/>
  <c r="N1176" i="1"/>
  <c r="N1177" i="1"/>
  <c r="N1178" i="1"/>
  <c r="N1179" i="1"/>
  <c r="N1180" i="1"/>
  <c r="N1181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6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3" i="1"/>
  <c r="N1214" i="1"/>
  <c r="N1215" i="1"/>
  <c r="N1216" i="1"/>
  <c r="N1217" i="1"/>
  <c r="N1218" i="1"/>
  <c r="N1219" i="1"/>
  <c r="N1220" i="1"/>
  <c r="N1222" i="1"/>
  <c r="N1223" i="1"/>
  <c r="N1224" i="1"/>
  <c r="N1225" i="1"/>
  <c r="N1226" i="1"/>
  <c r="N1227" i="1"/>
  <c r="N1228" i="1"/>
  <c r="N1229" i="1"/>
  <c r="N1231" i="1"/>
  <c r="N1232" i="1"/>
  <c r="N1233" i="1"/>
  <c r="N1234" i="1"/>
  <c r="N1235" i="1"/>
  <c r="N1236" i="1"/>
  <c r="N1237" i="1"/>
  <c r="N1238" i="1"/>
  <c r="N1240" i="1"/>
  <c r="N1241" i="1"/>
  <c r="N1242" i="1"/>
  <c r="N1243" i="1"/>
  <c r="N1244" i="1"/>
  <c r="N1245" i="1"/>
  <c r="N1246" i="1"/>
  <c r="N1247" i="1"/>
  <c r="N1248" i="1"/>
  <c r="N1249" i="1"/>
  <c r="N1250" i="1"/>
  <c r="N1252" i="1"/>
  <c r="N1253" i="1"/>
  <c r="N1254" i="1"/>
  <c r="N1255" i="1"/>
  <c r="N1256" i="1"/>
  <c r="N1257" i="1"/>
  <c r="N1258" i="1"/>
  <c r="N1259" i="1"/>
  <c r="N1260" i="1"/>
  <c r="N1261" i="1"/>
  <c r="N1263" i="1"/>
  <c r="N1264" i="1"/>
  <c r="N1265" i="1"/>
  <c r="N1266" i="1"/>
  <c r="N1267" i="1"/>
  <c r="N1268" i="1"/>
  <c r="N1269" i="1"/>
  <c r="N1270" i="1"/>
  <c r="N1271" i="1"/>
  <c r="N1272" i="1"/>
  <c r="N1274" i="1"/>
  <c r="N1275" i="1"/>
  <c r="N1276" i="1"/>
  <c r="N1277" i="1"/>
  <c r="N1278" i="1"/>
  <c r="N1279" i="1"/>
  <c r="N1280" i="1"/>
  <c r="N1281" i="1"/>
  <c r="N1282" i="1"/>
  <c r="N1284" i="1"/>
  <c r="N1285" i="1"/>
  <c r="N1286" i="1"/>
  <c r="N1287" i="1"/>
  <c r="N1288" i="1"/>
  <c r="N1289" i="1"/>
  <c r="N1290" i="1"/>
  <c r="N1291" i="1"/>
  <c r="N1292" i="1"/>
  <c r="N1293" i="1"/>
  <c r="N1294" i="1"/>
  <c r="N1296" i="1"/>
  <c r="N1297" i="1"/>
  <c r="N1298" i="1"/>
  <c r="N1299" i="1"/>
  <c r="N1300" i="1"/>
  <c r="N1301" i="1"/>
  <c r="N1302" i="1"/>
  <c r="N1303" i="1"/>
  <c r="N1304" i="1"/>
  <c r="N1305" i="1"/>
  <c r="N1306" i="1"/>
  <c r="N1377" i="1"/>
  <c r="N1379" i="1"/>
  <c r="N1380" i="1"/>
  <c r="N1381" i="1"/>
  <c r="N1382" i="1"/>
  <c r="N1383" i="1"/>
  <c r="N1384" i="1"/>
  <c r="N1385" i="1"/>
  <c r="N1386" i="1"/>
  <c r="N1387" i="1"/>
  <c r="N1388" i="1"/>
  <c r="N1389" i="1"/>
  <c r="N1663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1" i="1"/>
  <c r="N1692" i="1"/>
  <c r="N1693" i="1"/>
  <c r="N1694" i="1"/>
  <c r="N1695" i="1"/>
  <c r="N1696" i="1"/>
  <c r="N1697" i="1"/>
  <c r="N1698" i="1"/>
  <c r="N1699" i="1"/>
  <c r="N1700" i="1"/>
  <c r="N1701" i="1"/>
  <c r="N1703" i="1"/>
  <c r="N1704" i="1"/>
  <c r="N1705" i="1"/>
  <c r="N1706" i="1"/>
  <c r="N1707" i="1"/>
  <c r="N1708" i="1"/>
  <c r="N1709" i="1"/>
  <c r="N1710" i="1"/>
  <c r="N1711" i="1"/>
  <c r="N1712" i="1"/>
  <c r="N1713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9" i="1"/>
  <c r="N1920" i="1"/>
  <c r="N1921" i="1"/>
  <c r="N1922" i="1"/>
  <c r="N1923" i="1"/>
  <c r="N1924" i="1"/>
  <c r="N1925" i="1"/>
  <c r="N1926" i="1"/>
  <c r="N1927" i="1"/>
  <c r="N1928" i="1"/>
  <c r="N1930" i="1"/>
  <c r="N1931" i="1"/>
  <c r="N1932" i="1"/>
  <c r="N1933" i="1"/>
  <c r="N1934" i="1"/>
  <c r="N1935" i="1"/>
  <c r="N1936" i="1"/>
  <c r="N1937" i="1"/>
  <c r="N1938" i="1"/>
  <c r="N1939" i="1"/>
  <c r="N1940" i="1"/>
  <c r="N1942" i="1"/>
  <c r="N1943" i="1"/>
  <c r="N1944" i="1"/>
  <c r="N1945" i="1"/>
  <c r="N1946" i="1"/>
  <c r="N1947" i="1"/>
  <c r="N1948" i="1"/>
  <c r="N1949" i="1"/>
  <c r="N1950" i="1"/>
  <c r="N1951" i="1"/>
  <c r="N1952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7" i="1"/>
  <c r="N1968" i="1"/>
  <c r="N1969" i="1"/>
  <c r="N1970" i="1"/>
  <c r="N1971" i="1"/>
  <c r="N1972" i="1"/>
  <c r="N1973" i="1"/>
  <c r="N1975" i="1"/>
  <c r="N1976" i="1"/>
  <c r="N1977" i="1"/>
  <c r="N1978" i="1"/>
  <c r="N1979" i="1"/>
  <c r="N1980" i="1"/>
  <c r="N1981" i="1"/>
  <c r="N1982" i="1"/>
  <c r="N1983" i="1"/>
  <c r="N1984" i="1"/>
  <c r="N1986" i="1"/>
  <c r="N1987" i="1"/>
  <c r="N1988" i="1"/>
  <c r="N1989" i="1"/>
  <c r="N1990" i="1"/>
  <c r="N1991" i="1"/>
  <c r="N1992" i="1"/>
  <c r="N1993" i="1"/>
  <c r="N1994" i="1"/>
  <c r="N1996" i="1"/>
  <c r="N1997" i="1"/>
  <c r="N1998" i="1"/>
  <c r="N1999" i="1"/>
  <c r="N2000" i="1"/>
  <c r="N2001" i="1"/>
  <c r="N2002" i="1"/>
  <c r="N2003" i="1"/>
  <c r="N2004" i="1"/>
  <c r="N2005" i="1"/>
  <c r="N2007" i="1"/>
  <c r="N2008" i="1"/>
  <c r="N2009" i="1"/>
  <c r="N2010" i="1"/>
  <c r="N2011" i="1"/>
  <c r="N2012" i="1"/>
  <c r="N2013" i="1"/>
  <c r="N2014" i="1"/>
  <c r="N2015" i="1"/>
  <c r="N2016" i="1"/>
  <c r="N2018" i="1"/>
  <c r="N2019" i="1"/>
  <c r="N2020" i="1"/>
  <c r="N2021" i="1"/>
  <c r="N2022" i="1"/>
  <c r="N2023" i="1"/>
  <c r="N2024" i="1"/>
  <c r="N2025" i="1"/>
  <c r="N2026" i="1"/>
  <c r="N2027" i="1"/>
  <c r="N2028" i="1"/>
  <c r="N2030" i="1"/>
  <c r="N2031" i="1"/>
  <c r="N2032" i="1"/>
  <c r="N2033" i="1"/>
  <c r="N2034" i="1"/>
  <c r="N2035" i="1"/>
  <c r="N2036" i="1"/>
  <c r="N2037" i="1"/>
  <c r="N2038" i="1"/>
  <c r="N2039" i="1"/>
  <c r="N2040" i="1"/>
  <c r="N2042" i="1"/>
  <c r="N2043" i="1"/>
  <c r="N2044" i="1"/>
  <c r="N2045" i="1"/>
  <c r="N2046" i="1"/>
  <c r="N2047" i="1"/>
  <c r="N2048" i="1"/>
  <c r="N2049" i="1"/>
  <c r="N2050" i="1"/>
  <c r="N2051" i="1"/>
  <c r="N2053" i="1"/>
  <c r="N2054" i="1"/>
  <c r="N2055" i="1"/>
  <c r="N2056" i="1"/>
  <c r="N2057" i="1"/>
  <c r="N2058" i="1"/>
  <c r="N2059" i="1"/>
  <c r="N2060" i="1"/>
  <c r="N2061" i="1"/>
  <c r="N2063" i="1"/>
  <c r="N2064" i="1"/>
  <c r="N2065" i="1"/>
  <c r="N2066" i="1"/>
  <c r="N2067" i="1"/>
  <c r="N2068" i="1"/>
  <c r="N2069" i="1"/>
  <c r="N2070" i="1"/>
  <c r="N2071" i="1"/>
  <c r="N2072" i="1"/>
  <c r="N2073" i="1"/>
  <c r="N2075" i="1"/>
  <c r="N2076" i="1"/>
  <c r="N2077" i="1"/>
  <c r="N2078" i="1"/>
  <c r="N2079" i="1"/>
  <c r="N2080" i="1"/>
  <c r="N2081" i="1"/>
  <c r="N2082" i="1"/>
  <c r="N2083" i="1"/>
  <c r="N2085" i="1"/>
  <c r="N2086" i="1"/>
  <c r="N2087" i="1"/>
  <c r="N2088" i="1"/>
  <c r="N2089" i="1"/>
  <c r="N2090" i="1"/>
  <c r="N2091" i="1"/>
  <c r="N2092" i="1"/>
  <c r="N2094" i="1"/>
  <c r="N2095" i="1"/>
  <c r="N2096" i="1"/>
  <c r="N2097" i="1"/>
  <c r="N2098" i="1"/>
  <c r="N2099" i="1"/>
  <c r="N2100" i="1"/>
  <c r="N2101" i="1"/>
  <c r="N2103" i="1"/>
  <c r="N2104" i="1"/>
  <c r="N2105" i="1"/>
  <c r="N2106" i="1"/>
  <c r="N2107" i="1"/>
  <c r="N2108" i="1"/>
  <c r="N2130" i="1"/>
  <c r="N2131" i="1"/>
  <c r="N2132" i="1"/>
  <c r="N2133" i="1"/>
  <c r="N2135" i="1"/>
  <c r="N2136" i="1"/>
  <c r="N2137" i="1"/>
  <c r="N2138" i="1"/>
  <c r="N2139" i="1"/>
  <c r="N2140" i="1"/>
  <c r="N2141" i="1"/>
  <c r="N2142" i="1"/>
  <c r="N2144" i="1"/>
  <c r="N2145" i="1"/>
  <c r="N2146" i="1"/>
  <c r="N2147" i="1"/>
  <c r="N2148" i="1"/>
  <c r="N2173" i="1"/>
  <c r="N2174" i="1"/>
  <c r="N2175" i="1"/>
  <c r="N2176" i="1"/>
  <c r="N2177" i="1"/>
  <c r="N2179" i="1"/>
  <c r="N2180" i="1"/>
  <c r="N2181" i="1"/>
  <c r="N2182" i="1"/>
  <c r="N2183" i="1"/>
  <c r="N2184" i="1"/>
  <c r="N2185" i="1"/>
  <c r="N2196" i="1"/>
  <c r="N2197" i="1"/>
  <c r="N2198" i="1"/>
  <c r="N2199" i="1"/>
  <c r="N2200" i="1"/>
  <c r="N2201" i="1"/>
  <c r="N2203" i="1"/>
  <c r="N2204" i="1"/>
  <c r="N2205" i="1"/>
  <c r="N2206" i="1"/>
  <c r="N2207" i="1"/>
  <c r="N2208" i="1"/>
  <c r="N2253" i="1"/>
  <c r="N2254" i="1"/>
  <c r="N2255" i="1"/>
  <c r="N22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23" i="1" s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4" i="1" s="1"/>
  <c r="M104" i="1"/>
  <c r="M105" i="1"/>
  <c r="M106" i="1"/>
  <c r="M107" i="1"/>
  <c r="M108" i="1"/>
  <c r="M109" i="1"/>
  <c r="M110" i="1"/>
  <c r="M111" i="1"/>
  <c r="M112" i="1"/>
  <c r="M113" i="1"/>
  <c r="N114" i="1" s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N136" i="1" s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N180" i="1" s="1"/>
  <c r="M181" i="1"/>
  <c r="M182" i="1"/>
  <c r="M183" i="1"/>
  <c r="M184" i="1"/>
  <c r="M185" i="1"/>
  <c r="M186" i="1"/>
  <c r="M187" i="1"/>
  <c r="M188" i="1"/>
  <c r="M189" i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N221" i="1" s="1"/>
  <c r="M222" i="1"/>
  <c r="M223" i="1"/>
  <c r="M224" i="1"/>
  <c r="M225" i="1"/>
  <c r="M226" i="1"/>
  <c r="M227" i="1"/>
  <c r="M228" i="1"/>
  <c r="M229" i="1"/>
  <c r="M230" i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N296" i="1" s="1"/>
  <c r="M296" i="1"/>
  <c r="M297" i="1"/>
  <c r="M298" i="1"/>
  <c r="M299" i="1"/>
  <c r="M300" i="1"/>
  <c r="M301" i="1"/>
  <c r="M302" i="1"/>
  <c r="M303" i="1"/>
  <c r="M304" i="1"/>
  <c r="M305" i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M383" i="1"/>
  <c r="M384" i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N411" i="1" s="1"/>
  <c r="M412" i="1"/>
  <c r="M413" i="1"/>
  <c r="M414" i="1"/>
  <c r="M415" i="1"/>
  <c r="M416" i="1"/>
  <c r="M417" i="1"/>
  <c r="M418" i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N464" i="1" s="1"/>
  <c r="M465" i="1"/>
  <c r="M466" i="1"/>
  <c r="M467" i="1"/>
  <c r="M468" i="1"/>
  <c r="M469" i="1"/>
  <c r="M470" i="1"/>
  <c r="M471" i="1"/>
  <c r="M472" i="1"/>
  <c r="M473" i="1"/>
  <c r="N474" i="1" s="1"/>
  <c r="M474" i="1"/>
  <c r="M475" i="1"/>
  <c r="M476" i="1"/>
  <c r="M477" i="1"/>
  <c r="M478" i="1"/>
  <c r="M479" i="1"/>
  <c r="M480" i="1"/>
  <c r="M481" i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M701" i="1"/>
  <c r="M702" i="1"/>
  <c r="N702" i="1" s="1"/>
  <c r="M703" i="1"/>
  <c r="N703" i="1" s="1"/>
  <c r="M704" i="1"/>
  <c r="M705" i="1"/>
  <c r="M706" i="1"/>
  <c r="M707" i="1"/>
  <c r="M708" i="1"/>
  <c r="M709" i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M748" i="1"/>
  <c r="M749" i="1"/>
  <c r="N750" i="1" s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N790" i="1" s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N824" i="1" s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N876" i="1" s="1"/>
  <c r="M876" i="1"/>
  <c r="M877" i="1"/>
  <c r="M878" i="1"/>
  <c r="M879" i="1"/>
  <c r="M880" i="1"/>
  <c r="M881" i="1"/>
  <c r="M882" i="1"/>
  <c r="M883" i="1"/>
  <c r="M884" i="1"/>
  <c r="M885" i="1"/>
  <c r="N886" i="1" s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N926" i="1" s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N972" i="1" s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N1000" i="1" s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N1016" i="1" s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N1074" i="1" s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N1096" i="1" s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N1108" i="1" s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N1140" i="1" s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N1160" i="1" s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N1192" i="1" s="1"/>
  <c r="M1192" i="1"/>
  <c r="M1193" i="1"/>
  <c r="M1194" i="1"/>
  <c r="M1195" i="1"/>
  <c r="M1196" i="1"/>
  <c r="M1197" i="1"/>
  <c r="M1198" i="1"/>
  <c r="M1199" i="1"/>
  <c r="M1200" i="1"/>
  <c r="M1201" i="1"/>
  <c r="N1202" i="1" s="1"/>
  <c r="M1202" i="1"/>
  <c r="M1203" i="1"/>
  <c r="M1204" i="1"/>
  <c r="M1205" i="1"/>
  <c r="M1206" i="1"/>
  <c r="M1207" i="1"/>
  <c r="M1208" i="1"/>
  <c r="M1209" i="1"/>
  <c r="M1210" i="1"/>
  <c r="M1211" i="1"/>
  <c r="N1212" i="1" s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N1239" i="1" s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N1390" i="1" s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N1402" i="1" s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N1438" i="1" s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N1452" i="1" s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N1466" i="1" s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N1480" i="1" s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N1492" i="1" s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N1528" i="1" s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N1550" i="1" s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N1642" i="1" s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N1690" i="1" s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N1702" i="1" s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N1714" i="1" s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N2052" i="1" s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N2084" i="1" s="1"/>
  <c r="M2085" i="1"/>
  <c r="M2086" i="1"/>
  <c r="M2087" i="1"/>
  <c r="M2088" i="1"/>
  <c r="M2089" i="1"/>
  <c r="M2090" i="1"/>
  <c r="M2091" i="1"/>
  <c r="M2092" i="1"/>
  <c r="M2093" i="1"/>
  <c r="N2093" i="1" s="1"/>
  <c r="M2094" i="1"/>
  <c r="M2095" i="1"/>
  <c r="M2096" i="1"/>
  <c r="M2097" i="1"/>
  <c r="M2098" i="1"/>
  <c r="M2099" i="1"/>
  <c r="M2100" i="1"/>
  <c r="M2101" i="1"/>
  <c r="N2102" i="1" s="1"/>
  <c r="M2102" i="1"/>
  <c r="M2103" i="1"/>
  <c r="M2104" i="1"/>
  <c r="M2105" i="1"/>
  <c r="M2106" i="1"/>
  <c r="M2107" i="1"/>
  <c r="M2108" i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M2197" i="1"/>
  <c r="M2198" i="1"/>
  <c r="M2199" i="1"/>
  <c r="M2200" i="1"/>
  <c r="M2201" i="1"/>
  <c r="N2202" i="1" s="1"/>
  <c r="M2202" i="1"/>
  <c r="M2203" i="1"/>
  <c r="M2204" i="1"/>
  <c r="M2205" i="1"/>
  <c r="M2206" i="1"/>
  <c r="M2207" i="1"/>
  <c r="M2208" i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N2382" i="1" s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N2398" i="1" s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M2456" i="1"/>
  <c r="M2457" i="1"/>
  <c r="M2458" i="1"/>
  <c r="M2459" i="1"/>
  <c r="N2460" i="1" s="1"/>
  <c r="M2460" i="1"/>
  <c r="M2461" i="1"/>
  <c r="M2462" i="1"/>
  <c r="M2463" i="1"/>
  <c r="M2464" i="1"/>
  <c r="M2465" i="1"/>
  <c r="M2466" i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M2490" i="1"/>
  <c r="M2491" i="1"/>
  <c r="N2492" i="1" s="1"/>
  <c r="M2492" i="1"/>
  <c r="M2493" i="1"/>
  <c r="M2494" i="1"/>
  <c r="M2495" i="1"/>
  <c r="M2496" i="1"/>
  <c r="M2497" i="1"/>
  <c r="M2498" i="1"/>
  <c r="M2499" i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" i="1"/>
  <c r="L2423" i="1"/>
  <c r="L1968" i="1"/>
  <c r="L1969" i="1"/>
  <c r="L1970" i="1"/>
  <c r="L1954" i="1"/>
  <c r="L1955" i="1"/>
  <c r="L1956" i="1"/>
  <c r="L1957" i="1"/>
  <c r="L1958" i="1"/>
  <c r="L1959" i="1"/>
  <c r="L1960" i="1"/>
  <c r="L1961" i="1"/>
  <c r="L1962" i="1"/>
  <c r="L1964" i="1"/>
  <c r="L1965" i="1"/>
  <c r="L1966" i="1"/>
  <c r="L1967" i="1"/>
  <c r="L1939" i="1"/>
  <c r="L1940" i="1"/>
  <c r="L1941" i="1"/>
  <c r="L1942" i="1"/>
  <c r="L1943" i="1"/>
  <c r="L1944" i="1"/>
  <c r="L1945" i="1"/>
  <c r="L1946" i="1"/>
  <c r="L1947" i="1"/>
  <c r="L1948" i="1"/>
  <c r="L1949" i="1"/>
  <c r="L1951" i="1"/>
  <c r="L1952" i="1"/>
  <c r="L1953" i="1"/>
  <c r="L1920" i="1"/>
  <c r="L1921" i="1"/>
  <c r="L1922" i="1"/>
  <c r="L1923" i="1"/>
  <c r="L1924" i="1"/>
  <c r="L1925" i="1"/>
  <c r="L1927" i="1"/>
  <c r="L1928" i="1"/>
  <c r="L1929" i="1"/>
  <c r="L1930" i="1"/>
  <c r="L1931" i="1"/>
  <c r="L1932" i="1"/>
  <c r="L1907" i="1"/>
  <c r="L1908" i="1"/>
  <c r="L1909" i="1"/>
  <c r="L1910" i="1"/>
  <c r="L1911" i="1"/>
  <c r="L1912" i="1"/>
  <c r="L1913" i="1"/>
  <c r="L1914" i="1"/>
  <c r="L1916" i="1"/>
  <c r="L1917" i="1"/>
  <c r="L1918" i="1"/>
  <c r="L1919" i="1"/>
  <c r="L1893" i="1"/>
  <c r="L1894" i="1"/>
  <c r="L1895" i="1"/>
  <c r="L1896" i="1"/>
  <c r="L1897" i="1"/>
  <c r="L1898" i="1"/>
  <c r="L1899" i="1"/>
  <c r="L1900" i="1"/>
  <c r="L1901" i="1"/>
  <c r="L1903" i="1"/>
  <c r="L1904" i="1"/>
  <c r="L1905" i="1"/>
  <c r="L1906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72" i="1"/>
  <c r="L1873" i="1"/>
  <c r="L1874" i="1"/>
  <c r="L1875" i="1"/>
  <c r="L1877" i="1"/>
  <c r="L1878" i="1"/>
  <c r="L1879" i="1"/>
  <c r="L1842" i="1"/>
  <c r="L1843" i="1"/>
  <c r="L1844" i="1"/>
  <c r="L1845" i="1"/>
  <c r="L1846" i="1"/>
  <c r="L1847" i="1"/>
  <c r="L1848" i="1"/>
  <c r="L1849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4" i="1"/>
  <c r="L1865" i="1"/>
  <c r="L1866" i="1"/>
  <c r="L1867" i="1"/>
  <c r="L1868" i="1"/>
  <c r="L1869" i="1"/>
  <c r="L1870" i="1"/>
  <c r="L1871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7" i="1"/>
  <c r="L1838" i="1"/>
  <c r="L1839" i="1"/>
  <c r="L1840" i="1"/>
  <c r="L1841" i="1"/>
  <c r="L1621" i="1"/>
  <c r="L1622" i="1"/>
  <c r="L1623" i="1"/>
  <c r="L1624" i="1"/>
  <c r="L1625" i="1"/>
  <c r="L1626" i="1"/>
  <c r="L1627" i="1"/>
  <c r="L1629" i="1"/>
  <c r="L1630" i="1"/>
  <c r="L1631" i="1"/>
  <c r="L1632" i="1"/>
  <c r="L1633" i="1"/>
  <c r="L1634" i="1"/>
  <c r="L1635" i="1"/>
  <c r="L1636" i="1"/>
  <c r="L1637" i="1"/>
  <c r="L1638" i="1"/>
  <c r="L1640" i="1"/>
  <c r="L1641" i="1"/>
  <c r="L1642" i="1"/>
  <c r="L1643" i="1"/>
  <c r="L1644" i="1"/>
  <c r="L1645" i="1"/>
  <c r="L1646" i="1"/>
  <c r="L1647" i="1"/>
  <c r="L1648" i="1"/>
  <c r="L1649" i="1"/>
  <c r="L1651" i="1"/>
  <c r="L1652" i="1"/>
  <c r="L1653" i="1"/>
  <c r="L1612" i="1"/>
  <c r="L1613" i="1"/>
  <c r="L1614" i="1"/>
  <c r="L1615" i="1"/>
  <c r="L1617" i="1"/>
  <c r="L1618" i="1"/>
  <c r="L1619" i="1"/>
  <c r="L1620" i="1"/>
  <c r="L1597" i="1"/>
  <c r="L1598" i="1"/>
  <c r="L1599" i="1"/>
  <c r="L1600" i="1"/>
  <c r="L1601" i="1"/>
  <c r="L1602" i="1"/>
  <c r="L1603" i="1"/>
  <c r="L1605" i="1"/>
  <c r="L1606" i="1"/>
  <c r="L1607" i="1"/>
  <c r="L1608" i="1"/>
  <c r="L1609" i="1"/>
  <c r="L1610" i="1"/>
  <c r="L1611" i="1"/>
  <c r="L1584" i="1"/>
  <c r="L1585" i="1"/>
  <c r="L1586" i="1"/>
  <c r="L1587" i="1"/>
  <c r="L1588" i="1"/>
  <c r="L1589" i="1"/>
  <c r="L1590" i="1"/>
  <c r="L1591" i="1"/>
  <c r="L1593" i="1"/>
  <c r="L1594" i="1"/>
  <c r="L1595" i="1"/>
  <c r="L1596" i="1"/>
  <c r="L1572" i="1"/>
  <c r="L1573" i="1"/>
  <c r="L1574" i="1"/>
  <c r="L1575" i="1"/>
  <c r="L1576" i="1"/>
  <c r="L1577" i="1"/>
  <c r="L1578" i="1"/>
  <c r="L1579" i="1"/>
  <c r="L1581" i="1"/>
  <c r="L1582" i="1"/>
  <c r="L1583" i="1"/>
  <c r="L1565" i="1"/>
  <c r="L1566" i="1"/>
  <c r="L1567" i="1"/>
  <c r="L1569" i="1"/>
  <c r="L1570" i="1"/>
  <c r="L1571" i="1"/>
  <c r="L1549" i="1"/>
  <c r="L1550" i="1"/>
  <c r="L1551" i="1"/>
  <c r="L1552" i="1"/>
  <c r="L1553" i="1"/>
  <c r="L1554" i="1"/>
  <c r="L1555" i="1"/>
  <c r="L1556" i="1"/>
  <c r="L1557" i="1"/>
  <c r="L1559" i="1"/>
  <c r="L1560" i="1"/>
  <c r="L1561" i="1"/>
  <c r="L1562" i="1"/>
  <c r="L1563" i="1"/>
  <c r="L1564" i="1"/>
  <c r="L1537" i="1"/>
  <c r="L1538" i="1"/>
  <c r="L1539" i="1"/>
  <c r="L1540" i="1"/>
  <c r="L1541" i="1"/>
  <c r="L1542" i="1"/>
  <c r="L1543" i="1"/>
  <c r="L1544" i="1"/>
  <c r="L1545" i="1"/>
  <c r="L1546" i="1"/>
  <c r="L1548" i="1"/>
  <c r="L1438" i="1"/>
  <c r="L1439" i="1"/>
  <c r="L1440" i="1"/>
  <c r="L1441" i="1"/>
  <c r="L1442" i="1"/>
  <c r="L1443" i="1"/>
  <c r="L1444" i="1"/>
  <c r="L1445" i="1"/>
  <c r="L1446" i="1"/>
  <c r="L1447" i="1"/>
  <c r="L1448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8" i="1"/>
  <c r="L1479" i="1"/>
  <c r="L1480" i="1"/>
  <c r="L1481" i="1"/>
  <c r="L1482" i="1"/>
  <c r="L1483" i="1"/>
  <c r="L1484" i="1"/>
  <c r="L1485" i="1"/>
  <c r="L1486" i="1"/>
  <c r="L1487" i="1"/>
  <c r="L1488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3" i="1"/>
  <c r="L1504" i="1"/>
  <c r="L1505" i="1"/>
  <c r="L1506" i="1"/>
  <c r="L1507" i="1"/>
  <c r="L1508" i="1"/>
  <c r="L1509" i="1"/>
  <c r="L1510" i="1"/>
  <c r="L1511" i="1"/>
  <c r="L1512" i="1"/>
  <c r="L1513" i="1"/>
  <c r="L1515" i="1"/>
  <c r="L1516" i="1"/>
  <c r="L1517" i="1"/>
  <c r="L1518" i="1"/>
  <c r="L1519" i="1"/>
  <c r="L1520" i="1"/>
  <c r="L1521" i="1"/>
  <c r="L1522" i="1"/>
  <c r="L1427" i="1"/>
  <c r="L1428" i="1"/>
  <c r="L1429" i="1"/>
  <c r="L1430" i="1"/>
  <c r="L1431" i="1"/>
  <c r="L1432" i="1"/>
  <c r="L1433" i="1"/>
  <c r="L1434" i="1"/>
  <c r="L1436" i="1"/>
  <c r="L1437" i="1"/>
  <c r="L1416" i="1"/>
  <c r="L1417" i="1"/>
  <c r="L1418" i="1"/>
  <c r="L1419" i="1"/>
  <c r="L1420" i="1"/>
  <c r="L1421" i="1"/>
  <c r="L1423" i="1"/>
  <c r="L1424" i="1"/>
  <c r="L1425" i="1"/>
  <c r="L1426" i="1"/>
  <c r="L1404" i="1"/>
  <c r="L1405" i="1"/>
  <c r="L1406" i="1"/>
  <c r="L1407" i="1"/>
  <c r="L1408" i="1"/>
  <c r="L1409" i="1"/>
  <c r="L1411" i="1"/>
  <c r="L1412" i="1"/>
  <c r="L1413" i="1"/>
  <c r="L1414" i="1"/>
  <c r="L1415" i="1"/>
  <c r="L1391" i="1"/>
  <c r="L1392" i="1"/>
  <c r="L1393" i="1"/>
  <c r="L1394" i="1"/>
  <c r="L1395" i="1"/>
  <c r="L1396" i="1"/>
  <c r="L1397" i="1"/>
  <c r="L1398" i="1"/>
  <c r="L1400" i="1"/>
  <c r="L1401" i="1"/>
  <c r="L1402" i="1"/>
  <c r="L1403" i="1"/>
  <c r="L1380" i="1"/>
  <c r="L1381" i="1"/>
  <c r="L1382" i="1"/>
  <c r="L1383" i="1"/>
  <c r="L1384" i="1"/>
  <c r="L1385" i="1"/>
  <c r="L1386" i="1"/>
  <c r="L1388" i="1"/>
  <c r="L1389" i="1"/>
  <c r="L1390" i="1"/>
  <c r="L1364" i="1"/>
  <c r="L1365" i="1"/>
  <c r="L1366" i="1"/>
  <c r="L1367" i="1"/>
  <c r="L1368" i="1"/>
  <c r="L1369" i="1"/>
  <c r="L1370" i="1"/>
  <c r="L1371" i="1"/>
  <c r="L1372" i="1"/>
  <c r="L1373" i="1"/>
  <c r="L1374" i="1"/>
  <c r="L1376" i="1"/>
  <c r="L1377" i="1"/>
  <c r="L1378" i="1"/>
  <c r="L1379" i="1"/>
  <c r="L992" i="1"/>
  <c r="L631" i="1"/>
  <c r="L632" i="1"/>
  <c r="L633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2" i="1"/>
  <c r="L683" i="1"/>
  <c r="L684" i="1"/>
  <c r="L685" i="1"/>
  <c r="L686" i="1"/>
  <c r="L687" i="1"/>
  <c r="L688" i="1"/>
  <c r="L690" i="1"/>
  <c r="L691" i="1"/>
  <c r="L692" i="1"/>
  <c r="L693" i="1"/>
  <c r="L694" i="1"/>
  <c r="L695" i="1"/>
  <c r="L696" i="1"/>
  <c r="L697" i="1"/>
  <c r="L699" i="1"/>
  <c r="L700" i="1"/>
  <c r="L701" i="1"/>
  <c r="L702" i="1"/>
  <c r="L703" i="1"/>
  <c r="L704" i="1"/>
  <c r="L705" i="1"/>
  <c r="L706" i="1"/>
  <c r="L707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5" i="1"/>
  <c r="L726" i="1"/>
  <c r="L727" i="1"/>
  <c r="L728" i="1"/>
  <c r="L729" i="1"/>
  <c r="L730" i="1"/>
  <c r="L731" i="1"/>
  <c r="L732" i="1"/>
  <c r="L734" i="1"/>
  <c r="L735" i="1"/>
  <c r="L736" i="1"/>
  <c r="L737" i="1"/>
  <c r="L738" i="1"/>
  <c r="L739" i="1"/>
  <c r="L741" i="1"/>
  <c r="L742" i="1"/>
  <c r="L619" i="1"/>
  <c r="L620" i="1"/>
  <c r="L621" i="1"/>
  <c r="L622" i="1"/>
  <c r="L623" i="1"/>
  <c r="L625" i="1"/>
  <c r="L626" i="1"/>
  <c r="L627" i="1"/>
  <c r="L628" i="1"/>
  <c r="L629" i="1"/>
  <c r="L630" i="1"/>
  <c r="L607" i="1"/>
  <c r="L608" i="1"/>
  <c r="L609" i="1"/>
  <c r="L610" i="1"/>
  <c r="L611" i="1"/>
  <c r="L612" i="1"/>
  <c r="L613" i="1"/>
  <c r="L614" i="1"/>
  <c r="L616" i="1"/>
  <c r="L617" i="1"/>
  <c r="L618" i="1"/>
  <c r="L589" i="1"/>
  <c r="L590" i="1"/>
  <c r="L591" i="1"/>
  <c r="L592" i="1"/>
  <c r="L593" i="1"/>
  <c r="L594" i="1"/>
  <c r="L595" i="1"/>
  <c r="L596" i="1"/>
  <c r="L598" i="1"/>
  <c r="L599" i="1"/>
  <c r="L600" i="1"/>
  <c r="L601" i="1"/>
  <c r="L602" i="1"/>
  <c r="L603" i="1"/>
  <c r="L604" i="1"/>
  <c r="L605" i="1"/>
  <c r="L579" i="1"/>
  <c r="L580" i="1"/>
  <c r="L581" i="1"/>
  <c r="L582" i="1"/>
  <c r="L583" i="1"/>
  <c r="L584" i="1"/>
  <c r="L585" i="1"/>
  <c r="L586" i="1"/>
  <c r="L587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L833" i="1" s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L893" i="1" s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L913" i="1" s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L949" i="1" s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L1031" i="1" s="1"/>
  <c r="K1032" i="1"/>
  <c r="K1033" i="1"/>
  <c r="K1034" i="1"/>
  <c r="K1035" i="1"/>
  <c r="K1036" i="1"/>
  <c r="K1037" i="1"/>
  <c r="K1038" i="1"/>
  <c r="K1039" i="1"/>
  <c r="K1040" i="1"/>
  <c r="K1041" i="1"/>
  <c r="L1041" i="1" s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L1236" i="1" s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L1248" i="1" s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L1281" i="1" s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L1314" i="1" s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L1449" i="1" s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L1639" i="1" s="1"/>
  <c r="K1640" i="1"/>
  <c r="K1641" i="1"/>
  <c r="K1642" i="1"/>
  <c r="K1643" i="1"/>
  <c r="K1644" i="1"/>
  <c r="K1645" i="1"/>
  <c r="K1646" i="1"/>
  <c r="K1647" i="1"/>
  <c r="K1648" i="1"/>
  <c r="K1649" i="1"/>
  <c r="K1650" i="1"/>
  <c r="L1650" i="1" s="1"/>
  <c r="K1651" i="1"/>
  <c r="K1652" i="1"/>
  <c r="K1653" i="1"/>
  <c r="K1654" i="1"/>
  <c r="K1655" i="1"/>
  <c r="K1656" i="1"/>
  <c r="K1657" i="1"/>
  <c r="K1658" i="1"/>
  <c r="K1659" i="1"/>
  <c r="K1660" i="1"/>
  <c r="K1661" i="1"/>
  <c r="L1661" i="1" s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L1699" i="1" s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L1711" i="1" s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L1724" i="1" s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L1737" i="1" s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L1764" i="1" s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L1926" i="1" s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L1971" i="1" s="1"/>
  <c r="K1972" i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K1994" i="1"/>
  <c r="L1994" i="1" s="1"/>
  <c r="K1995" i="1"/>
  <c r="L1995" i="1" s="1"/>
  <c r="K1996" i="1"/>
  <c r="L1996" i="1" s="1"/>
  <c r="K1997" i="1"/>
  <c r="K1998" i="1"/>
  <c r="K1999" i="1"/>
  <c r="K2000" i="1"/>
  <c r="K2001" i="1"/>
  <c r="K2002" i="1"/>
  <c r="K2003" i="1"/>
  <c r="L2003" i="1" s="1"/>
  <c r="K2004" i="1"/>
  <c r="K2005" i="1"/>
  <c r="K2006" i="1"/>
  <c r="K2007" i="1"/>
  <c r="K2008" i="1"/>
  <c r="K2009" i="1"/>
  <c r="K2010" i="1"/>
  <c r="K2011" i="1"/>
  <c r="K2012" i="1"/>
  <c r="K2013" i="1"/>
  <c r="K2014" i="1"/>
  <c r="L2014" i="1" s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L2026" i="1" s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L2038" i="1" s="1"/>
  <c r="K2039" i="1"/>
  <c r="K2040" i="1"/>
  <c r="K2041" i="1"/>
  <c r="K2042" i="1"/>
  <c r="K2043" i="1"/>
  <c r="K2044" i="1"/>
  <c r="K2045" i="1"/>
  <c r="K2046" i="1"/>
  <c r="K2047" i="1"/>
  <c r="K2048" i="1"/>
  <c r="K2049" i="1"/>
  <c r="L2049" i="1" s="1"/>
  <c r="K2050" i="1"/>
  <c r="K2051" i="1"/>
  <c r="K2052" i="1"/>
  <c r="K2053" i="1"/>
  <c r="K2054" i="1"/>
  <c r="K2055" i="1"/>
  <c r="K2056" i="1"/>
  <c r="K2057" i="1"/>
  <c r="K2058" i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K2289" i="1"/>
  <c r="K2290" i="1"/>
  <c r="K2291" i="1"/>
  <c r="K2292" i="1"/>
  <c r="K2293" i="1"/>
  <c r="L2293" i="1" s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L2388" i="1" s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L2428" i="1" s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L2443" i="1" s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L2458" i="1" s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L2483" i="1" s="1"/>
  <c r="K2484" i="1"/>
  <c r="K2485" i="1"/>
  <c r="K2486" i="1"/>
  <c r="K2487" i="1"/>
  <c r="K2488" i="1"/>
  <c r="K2489" i="1"/>
  <c r="K2490" i="1"/>
  <c r="L2490" i="1" s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L2508" i="1" s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578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8" i="1"/>
  <c r="L489" i="1"/>
  <c r="L491" i="1"/>
  <c r="L492" i="1"/>
  <c r="L493" i="1"/>
  <c r="L494" i="1"/>
  <c r="L495" i="1"/>
  <c r="L496" i="1"/>
  <c r="L497" i="1"/>
  <c r="L499" i="1"/>
  <c r="L500" i="1"/>
  <c r="L501" i="1"/>
  <c r="L502" i="1"/>
  <c r="L503" i="1"/>
  <c r="L504" i="1"/>
  <c r="L505" i="1"/>
  <c r="L506" i="1"/>
  <c r="L508" i="1"/>
  <c r="L509" i="1"/>
  <c r="L510" i="1"/>
  <c r="L511" i="1"/>
  <c r="L512" i="1"/>
  <c r="L513" i="1"/>
  <c r="L514" i="1"/>
  <c r="L516" i="1"/>
  <c r="L517" i="1"/>
  <c r="L518" i="1"/>
  <c r="L519" i="1"/>
  <c r="L520" i="1"/>
  <c r="L521" i="1"/>
  <c r="L522" i="1"/>
  <c r="L523" i="1"/>
  <c r="L525" i="1"/>
  <c r="L526" i="1"/>
  <c r="L527" i="1"/>
  <c r="L528" i="1"/>
  <c r="L529" i="1"/>
  <c r="L530" i="1"/>
  <c r="L531" i="1"/>
  <c r="L532" i="1"/>
  <c r="L534" i="1"/>
  <c r="L535" i="1"/>
  <c r="L536" i="1"/>
  <c r="L537" i="1"/>
  <c r="L538" i="1"/>
  <c r="L539" i="1"/>
  <c r="L540" i="1"/>
  <c r="L541" i="1"/>
  <c r="L542" i="1"/>
  <c r="L544" i="1"/>
  <c r="L545" i="1"/>
  <c r="L546" i="1"/>
  <c r="L547" i="1"/>
  <c r="L548" i="1"/>
  <c r="L549" i="1"/>
  <c r="L550" i="1"/>
  <c r="L551" i="1"/>
  <c r="L552" i="1"/>
  <c r="L554" i="1"/>
  <c r="L555" i="1"/>
  <c r="L556" i="1"/>
  <c r="L557" i="1"/>
  <c r="L558" i="1"/>
  <c r="L559" i="1"/>
  <c r="L561" i="1"/>
  <c r="L562" i="1"/>
  <c r="L563" i="1"/>
  <c r="L564" i="1"/>
  <c r="L565" i="1"/>
  <c r="L566" i="1"/>
  <c r="L567" i="1"/>
  <c r="L568" i="1"/>
  <c r="L570" i="1"/>
  <c r="L571" i="1"/>
  <c r="L572" i="1"/>
  <c r="L573" i="1"/>
  <c r="L574" i="1"/>
  <c r="L575" i="1"/>
  <c r="L576" i="1"/>
  <c r="L456" i="1"/>
  <c r="L457" i="1"/>
  <c r="L458" i="1"/>
  <c r="L459" i="1"/>
  <c r="L460" i="1"/>
  <c r="L461" i="1"/>
  <c r="L463" i="1"/>
  <c r="L464" i="1"/>
  <c r="L465" i="1"/>
  <c r="L466" i="1"/>
  <c r="L467" i="1"/>
  <c r="L468" i="1"/>
  <c r="L469" i="1"/>
  <c r="L470" i="1"/>
  <c r="L472" i="1"/>
  <c r="L473" i="1"/>
  <c r="L474" i="1"/>
  <c r="L440" i="1"/>
  <c r="L441" i="1"/>
  <c r="L442" i="1"/>
  <c r="L444" i="1"/>
  <c r="L445" i="1"/>
  <c r="L446" i="1"/>
  <c r="L447" i="1"/>
  <c r="L448" i="1"/>
  <c r="L449" i="1"/>
  <c r="L450" i="1"/>
  <c r="L451" i="1"/>
  <c r="L453" i="1"/>
  <c r="L454" i="1"/>
  <c r="L455" i="1"/>
  <c r="L431" i="1"/>
  <c r="L432" i="1"/>
  <c r="L433" i="1"/>
  <c r="L434" i="1"/>
  <c r="L435" i="1"/>
  <c r="L437" i="1"/>
  <c r="L438" i="1"/>
  <c r="L439" i="1"/>
  <c r="L420" i="1"/>
  <c r="L421" i="1"/>
  <c r="L422" i="1"/>
  <c r="L423" i="1"/>
  <c r="L424" i="1"/>
  <c r="L425" i="1"/>
  <c r="L426" i="1"/>
  <c r="L428" i="1"/>
  <c r="L429" i="1"/>
  <c r="L430" i="1"/>
  <c r="L412" i="1"/>
  <c r="L413" i="1"/>
  <c r="L414" i="1"/>
  <c r="L415" i="1"/>
  <c r="L416" i="1"/>
  <c r="L418" i="1"/>
  <c r="L419" i="1"/>
  <c r="L405" i="1"/>
  <c r="L406" i="1"/>
  <c r="L407" i="1"/>
  <c r="L408" i="1"/>
  <c r="L410" i="1"/>
  <c r="L411" i="1"/>
  <c r="L392" i="1"/>
  <c r="L393" i="1"/>
  <c r="L394" i="1"/>
  <c r="L395" i="1"/>
  <c r="L396" i="1"/>
  <c r="L397" i="1"/>
  <c r="L398" i="1"/>
  <c r="L400" i="1"/>
  <c r="L401" i="1"/>
  <c r="L402" i="1"/>
  <c r="L403" i="1"/>
  <c r="L404" i="1"/>
  <c r="L381" i="1"/>
  <c r="L382" i="1"/>
  <c r="L383" i="1"/>
  <c r="L384" i="1"/>
  <c r="L385" i="1"/>
  <c r="L386" i="1"/>
  <c r="L387" i="1"/>
  <c r="L388" i="1"/>
  <c r="L390" i="1"/>
  <c r="L391" i="1"/>
  <c r="L359" i="1"/>
  <c r="L360" i="1"/>
  <c r="L361" i="1"/>
  <c r="L363" i="1"/>
  <c r="L364" i="1"/>
  <c r="L365" i="1"/>
  <c r="L366" i="1"/>
  <c r="L367" i="1"/>
  <c r="L344" i="1"/>
  <c r="L345" i="1"/>
  <c r="L346" i="1"/>
  <c r="L347" i="1"/>
  <c r="L348" i="1"/>
  <c r="L349" i="1"/>
  <c r="L350" i="1"/>
  <c r="L351" i="1"/>
  <c r="L352" i="1"/>
  <c r="L354" i="1"/>
  <c r="L355" i="1"/>
  <c r="L356" i="1"/>
  <c r="L357" i="1"/>
  <c r="L358" i="1"/>
  <c r="L334" i="1"/>
  <c r="L335" i="1"/>
  <c r="L336" i="1"/>
  <c r="L337" i="1"/>
  <c r="L338" i="1"/>
  <c r="L339" i="1"/>
  <c r="L340" i="1"/>
  <c r="L341" i="1"/>
  <c r="L343" i="1"/>
  <c r="L326" i="1"/>
  <c r="L327" i="1"/>
  <c r="L328" i="1"/>
  <c r="L329" i="1"/>
  <c r="L330" i="1"/>
  <c r="L331" i="1"/>
  <c r="L332" i="1"/>
  <c r="L315" i="1"/>
  <c r="L316" i="1"/>
  <c r="L317" i="1"/>
  <c r="L318" i="1"/>
  <c r="L319" i="1"/>
  <c r="L320" i="1"/>
  <c r="L321" i="1"/>
  <c r="L322" i="1"/>
  <c r="L323" i="1"/>
  <c r="L32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22" i="1"/>
  <c r="L23" i="1"/>
  <c r="L24" i="1"/>
  <c r="L25" i="1"/>
  <c r="L26" i="1"/>
  <c r="L27" i="1"/>
  <c r="L28" i="1"/>
  <c r="L29" i="1"/>
  <c r="L30" i="1"/>
  <c r="L31" i="1"/>
  <c r="L33" i="1"/>
  <c r="L34" i="1"/>
  <c r="L9" i="1"/>
  <c r="L10" i="1"/>
  <c r="L11" i="1"/>
  <c r="L12" i="1"/>
  <c r="L13" i="1"/>
  <c r="L14" i="1"/>
  <c r="L15" i="1"/>
  <c r="L16" i="1"/>
  <c r="L17" i="1"/>
  <c r="L18" i="1"/>
  <c r="L19" i="1"/>
  <c r="L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18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J130" i="1" s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94" i="1" s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J1970" i="1" s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J2002" i="1" s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J2037" i="1" s="1"/>
  <c r="I2038" i="1"/>
  <c r="I2039" i="1"/>
  <c r="I2040" i="1"/>
  <c r="I2041" i="1"/>
  <c r="I2042" i="1"/>
  <c r="I2043" i="1"/>
  <c r="I2044" i="1"/>
  <c r="I2045" i="1"/>
  <c r="I2046" i="1"/>
  <c r="I2047" i="1"/>
  <c r="J2048" i="1" s="1"/>
  <c r="I2048" i="1"/>
  <c r="I2049" i="1"/>
  <c r="I2050" i="1"/>
  <c r="I2051" i="1"/>
  <c r="I2052" i="1"/>
  <c r="I2053" i="1"/>
  <c r="I2054" i="1"/>
  <c r="I2055" i="1"/>
  <c r="I2056" i="1"/>
  <c r="I2057" i="1"/>
  <c r="I2058" i="1"/>
  <c r="J2058" i="1" s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6" i="1"/>
  <c r="H2037" i="1"/>
  <c r="H2038" i="1"/>
  <c r="H2039" i="1"/>
  <c r="H2040" i="1"/>
  <c r="H2041" i="1"/>
  <c r="H2042" i="1"/>
  <c r="H2043" i="1"/>
  <c r="H2044" i="1"/>
  <c r="H2046" i="1"/>
  <c r="H2047" i="1"/>
  <c r="H2048" i="1"/>
  <c r="H2049" i="1"/>
  <c r="H2050" i="1"/>
  <c r="H2051" i="1"/>
  <c r="H2052" i="1"/>
  <c r="H2053" i="1"/>
  <c r="H2054" i="1"/>
  <c r="H2055" i="1"/>
  <c r="H2057" i="1"/>
  <c r="H2058" i="1"/>
  <c r="H2059" i="1"/>
  <c r="H2060" i="1"/>
  <c r="H2061" i="1"/>
  <c r="H2062" i="1"/>
  <c r="H2063" i="1"/>
  <c r="H2064" i="1"/>
  <c r="H2065" i="1"/>
  <c r="H2066" i="1"/>
  <c r="H2068" i="1"/>
  <c r="H2069" i="1"/>
  <c r="H2070" i="1"/>
  <c r="H2071" i="1"/>
  <c r="H2072" i="1"/>
  <c r="H1671" i="1"/>
  <c r="H1672" i="1"/>
  <c r="H1673" i="1"/>
  <c r="H1674" i="1"/>
  <c r="H1675" i="1"/>
  <c r="H1676" i="1"/>
  <c r="H1677" i="1"/>
  <c r="H1678" i="1"/>
  <c r="H1679" i="1"/>
  <c r="H1680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5" i="1"/>
  <c r="H1696" i="1"/>
  <c r="H1697" i="1"/>
  <c r="H1698" i="1"/>
  <c r="H1699" i="1"/>
  <c r="H1700" i="1"/>
  <c r="H1701" i="1"/>
  <c r="H1702" i="1"/>
  <c r="H1703" i="1"/>
  <c r="H1704" i="1"/>
  <c r="H1705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63" i="1"/>
  <c r="H1864" i="1"/>
  <c r="H1865" i="1"/>
  <c r="H1866" i="1"/>
  <c r="H1657" i="1"/>
  <c r="H1658" i="1"/>
  <c r="H1659" i="1"/>
  <c r="H1660" i="1"/>
  <c r="H1661" i="1"/>
  <c r="H1662" i="1"/>
  <c r="H1663" i="1"/>
  <c r="H1664" i="1"/>
  <c r="H1665" i="1"/>
  <c r="H1666" i="1"/>
  <c r="H1667" i="1"/>
  <c r="H1669" i="1"/>
  <c r="H1670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06" i="1"/>
  <c r="L208" i="1"/>
  <c r="L209" i="1"/>
  <c r="L210" i="1"/>
  <c r="L211" i="1"/>
  <c r="L212" i="1"/>
  <c r="L213" i="1"/>
  <c r="L214" i="1"/>
  <c r="L215" i="1"/>
  <c r="L216" i="1"/>
  <c r="L217" i="1"/>
  <c r="L218" i="1"/>
  <c r="L220" i="1"/>
  <c r="L221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8" i="1"/>
  <c r="L249" i="1"/>
  <c r="L250" i="1"/>
  <c r="L251" i="1"/>
  <c r="L252" i="1"/>
  <c r="L253" i="1"/>
  <c r="L254" i="1"/>
  <c r="L255" i="1"/>
  <c r="L256" i="1"/>
  <c r="L25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2" i="1"/>
  <c r="L273" i="1"/>
  <c r="L274" i="1"/>
  <c r="L275" i="1"/>
  <c r="L276" i="1"/>
  <c r="L277" i="1"/>
  <c r="L278" i="1"/>
  <c r="L279" i="1"/>
  <c r="L280" i="1"/>
  <c r="L282" i="1"/>
  <c r="L283" i="1"/>
  <c r="L284" i="1"/>
  <c r="L285" i="1"/>
  <c r="L286" i="1"/>
  <c r="L287" i="1"/>
  <c r="L288" i="1"/>
  <c r="L289" i="1"/>
  <c r="L290" i="1"/>
  <c r="L291" i="1"/>
  <c r="L292" i="1"/>
  <c r="L294" i="1"/>
  <c r="L295" i="1"/>
  <c r="L296" i="1"/>
  <c r="L297" i="1"/>
  <c r="L298" i="1"/>
  <c r="L299" i="1"/>
  <c r="L300" i="1"/>
  <c r="L301" i="1"/>
  <c r="L302" i="1"/>
  <c r="L303" i="1"/>
  <c r="L305" i="1"/>
  <c r="L306" i="1"/>
  <c r="L307" i="1"/>
  <c r="L308" i="1"/>
  <c r="L309" i="1"/>
  <c r="L310" i="1"/>
  <c r="L311" i="1"/>
  <c r="L312" i="1"/>
  <c r="L313" i="1"/>
  <c r="L368" i="1"/>
  <c r="L369" i="1"/>
  <c r="L371" i="1"/>
  <c r="L372" i="1"/>
  <c r="L373" i="1"/>
  <c r="L374" i="1"/>
  <c r="L375" i="1"/>
  <c r="L376" i="1"/>
  <c r="L377" i="1"/>
  <c r="L378" i="1"/>
  <c r="L379" i="1"/>
  <c r="L577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7" i="1"/>
  <c r="L758" i="1"/>
  <c r="L759" i="1"/>
  <c r="L760" i="1"/>
  <c r="L761" i="1"/>
  <c r="L762" i="1"/>
  <c r="L763" i="1"/>
  <c r="L764" i="1"/>
  <c r="L765" i="1"/>
  <c r="L767" i="1"/>
  <c r="L768" i="1"/>
  <c r="L769" i="1"/>
  <c r="L770" i="1"/>
  <c r="L771" i="1"/>
  <c r="L772" i="1"/>
  <c r="L773" i="1"/>
  <c r="L774" i="1"/>
  <c r="L775" i="1"/>
  <c r="L776" i="1"/>
  <c r="L778" i="1"/>
  <c r="L779" i="1"/>
  <c r="L780" i="1"/>
  <c r="L781" i="1"/>
  <c r="L782" i="1"/>
  <c r="L783" i="1"/>
  <c r="L784" i="1"/>
  <c r="L785" i="1"/>
  <c r="L786" i="1"/>
  <c r="L788" i="1"/>
  <c r="L789" i="1"/>
  <c r="L790" i="1"/>
  <c r="L791" i="1"/>
  <c r="L792" i="1"/>
  <c r="L793" i="1"/>
  <c r="L794" i="1"/>
  <c r="L795" i="1"/>
  <c r="L796" i="1"/>
  <c r="L797" i="1"/>
  <c r="L798" i="1"/>
  <c r="L800" i="1"/>
  <c r="L801" i="1"/>
  <c r="L802" i="1"/>
  <c r="L803" i="1"/>
  <c r="L804" i="1"/>
  <c r="L805" i="1"/>
  <c r="L806" i="1"/>
  <c r="L807" i="1"/>
  <c r="L808" i="1"/>
  <c r="L809" i="1"/>
  <c r="L811" i="1"/>
  <c r="L812" i="1"/>
  <c r="L813" i="1"/>
  <c r="L814" i="1"/>
  <c r="L815" i="1"/>
  <c r="L816" i="1"/>
  <c r="L817" i="1"/>
  <c r="L818" i="1"/>
  <c r="L819" i="1"/>
  <c r="L820" i="1"/>
  <c r="L822" i="1"/>
  <c r="L823" i="1"/>
  <c r="L824" i="1"/>
  <c r="L825" i="1"/>
  <c r="L826" i="1"/>
  <c r="L827" i="1"/>
  <c r="L828" i="1"/>
  <c r="L829" i="1"/>
  <c r="L830" i="1"/>
  <c r="L831" i="1"/>
  <c r="L832" i="1"/>
  <c r="L834" i="1"/>
  <c r="L835" i="1"/>
  <c r="L836" i="1"/>
  <c r="L837" i="1"/>
  <c r="L838" i="1"/>
  <c r="L839" i="1"/>
  <c r="L840" i="1"/>
  <c r="L841" i="1"/>
  <c r="L842" i="1"/>
  <c r="L844" i="1"/>
  <c r="L845" i="1"/>
  <c r="L846" i="1"/>
  <c r="L847" i="1"/>
  <c r="L848" i="1"/>
  <c r="L849" i="1"/>
  <c r="L850" i="1"/>
  <c r="L851" i="1"/>
  <c r="L852" i="1"/>
  <c r="L854" i="1"/>
  <c r="L855" i="1"/>
  <c r="L856" i="1"/>
  <c r="L857" i="1"/>
  <c r="L858" i="1"/>
  <c r="L859" i="1"/>
  <c r="L860" i="1"/>
  <c r="L861" i="1"/>
  <c r="L862" i="1"/>
  <c r="L863" i="1"/>
  <c r="L865" i="1"/>
  <c r="L866" i="1"/>
  <c r="L867" i="1"/>
  <c r="L868" i="1"/>
  <c r="L869" i="1"/>
  <c r="L870" i="1"/>
  <c r="L871" i="1"/>
  <c r="L872" i="1"/>
  <c r="L873" i="1"/>
  <c r="L875" i="1"/>
  <c r="L876" i="1"/>
  <c r="L877" i="1"/>
  <c r="L878" i="1"/>
  <c r="L879" i="1"/>
  <c r="L880" i="1"/>
  <c r="L881" i="1"/>
  <c r="L882" i="1"/>
  <c r="L884" i="1"/>
  <c r="L885" i="1"/>
  <c r="L886" i="1"/>
  <c r="L887" i="1"/>
  <c r="L888" i="1"/>
  <c r="L889" i="1"/>
  <c r="L890" i="1"/>
  <c r="L891" i="1"/>
  <c r="L892" i="1"/>
  <c r="L894" i="1"/>
  <c r="L895" i="1"/>
  <c r="L896" i="1"/>
  <c r="L897" i="1"/>
  <c r="L898" i="1"/>
  <c r="L899" i="1"/>
  <c r="L900" i="1"/>
  <c r="L901" i="1"/>
  <c r="L902" i="1"/>
  <c r="L904" i="1"/>
  <c r="L905" i="1"/>
  <c r="L906" i="1"/>
  <c r="L907" i="1"/>
  <c r="L908" i="1"/>
  <c r="L909" i="1"/>
  <c r="L910" i="1"/>
  <c r="L911" i="1"/>
  <c r="L912" i="1"/>
  <c r="L914" i="1"/>
  <c r="L915" i="1"/>
  <c r="L916" i="1"/>
  <c r="L917" i="1"/>
  <c r="L918" i="1"/>
  <c r="L919" i="1"/>
  <c r="L920" i="1"/>
  <c r="L921" i="1"/>
  <c r="L922" i="1"/>
  <c r="L923" i="1"/>
  <c r="L925" i="1"/>
  <c r="L926" i="1"/>
  <c r="L927" i="1"/>
  <c r="L928" i="1"/>
  <c r="L929" i="1"/>
  <c r="L930" i="1"/>
  <c r="L931" i="1"/>
  <c r="L932" i="1"/>
  <c r="L933" i="1"/>
  <c r="L934" i="1"/>
  <c r="L935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4" i="1"/>
  <c r="L965" i="1"/>
  <c r="L966" i="1"/>
  <c r="L967" i="1"/>
  <c r="L968" i="1"/>
  <c r="L969" i="1"/>
  <c r="L1005" i="1"/>
  <c r="L1006" i="1"/>
  <c r="L1007" i="1"/>
  <c r="L1008" i="1"/>
  <c r="L1009" i="1"/>
  <c r="L1010" i="1"/>
  <c r="L1011" i="1"/>
  <c r="L1012" i="1"/>
  <c r="L1013" i="1"/>
  <c r="L1028" i="1"/>
  <c r="L1029" i="1"/>
  <c r="L1030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0" i="1"/>
  <c r="L1052" i="1"/>
  <c r="L1053" i="1"/>
  <c r="L1054" i="1"/>
  <c r="L1055" i="1"/>
  <c r="L1056" i="1"/>
  <c r="L1057" i="1"/>
  <c r="L1058" i="1"/>
  <c r="L1059" i="1"/>
  <c r="L1060" i="1"/>
  <c r="L1062" i="1"/>
  <c r="L1063" i="1"/>
  <c r="L1064" i="1"/>
  <c r="L1065" i="1"/>
  <c r="L1066" i="1"/>
  <c r="L1067" i="1"/>
  <c r="L1068" i="1"/>
  <c r="L1069" i="1"/>
  <c r="L1070" i="1"/>
  <c r="L1071" i="1"/>
  <c r="L1073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7" i="1"/>
  <c r="L1088" i="1"/>
  <c r="L1089" i="1"/>
  <c r="L1090" i="1"/>
  <c r="L1091" i="1"/>
  <c r="L1092" i="1"/>
  <c r="L1093" i="1"/>
  <c r="L1095" i="1"/>
  <c r="L1096" i="1"/>
  <c r="L1097" i="1"/>
  <c r="L1098" i="1"/>
  <c r="L1099" i="1"/>
  <c r="L1100" i="1"/>
  <c r="L1101" i="1"/>
  <c r="L1102" i="1"/>
  <c r="L1103" i="1"/>
  <c r="L1104" i="1"/>
  <c r="L1106" i="1"/>
  <c r="L1107" i="1"/>
  <c r="L1108" i="1"/>
  <c r="L1109" i="1"/>
  <c r="L1110" i="1"/>
  <c r="L1111" i="1"/>
  <c r="L1112" i="1"/>
  <c r="L1113" i="1"/>
  <c r="L1114" i="1"/>
  <c r="L1115" i="1"/>
  <c r="L1116" i="1"/>
  <c r="L1118" i="1"/>
  <c r="L1119" i="1"/>
  <c r="L1120" i="1"/>
  <c r="L1121" i="1"/>
  <c r="L1122" i="1"/>
  <c r="L1123" i="1"/>
  <c r="L1124" i="1"/>
  <c r="L1125" i="1"/>
  <c r="L1126" i="1"/>
  <c r="L1127" i="1"/>
  <c r="L1129" i="1"/>
  <c r="L1130" i="1"/>
  <c r="L1131" i="1"/>
  <c r="L1132" i="1"/>
  <c r="L1133" i="1"/>
  <c r="L1134" i="1"/>
  <c r="L1135" i="1"/>
  <c r="L1136" i="1"/>
  <c r="L1138" i="1"/>
  <c r="L1139" i="1"/>
  <c r="L1140" i="1"/>
  <c r="L1141" i="1"/>
  <c r="L1142" i="1"/>
  <c r="L1143" i="1"/>
  <c r="L1144" i="1"/>
  <c r="L1145" i="1"/>
  <c r="L1146" i="1"/>
  <c r="L1148" i="1"/>
  <c r="L1149" i="1"/>
  <c r="L1150" i="1"/>
  <c r="L1151" i="1"/>
  <c r="L1152" i="1"/>
  <c r="L1153" i="1"/>
  <c r="L1154" i="1"/>
  <c r="L1155" i="1"/>
  <c r="L1156" i="1"/>
  <c r="L1157" i="1"/>
  <c r="L1159" i="1"/>
  <c r="L1160" i="1"/>
  <c r="L1161" i="1"/>
  <c r="L1162" i="1"/>
  <c r="L1163" i="1"/>
  <c r="L1164" i="1"/>
  <c r="L1165" i="1"/>
  <c r="L1166" i="1"/>
  <c r="L1167" i="1"/>
  <c r="L1168" i="1"/>
  <c r="L1170" i="1"/>
  <c r="L1171" i="1"/>
  <c r="L1172" i="1"/>
  <c r="L1173" i="1"/>
  <c r="L1174" i="1"/>
  <c r="L1175" i="1"/>
  <c r="L1176" i="1"/>
  <c r="L1177" i="1"/>
  <c r="L1178" i="1"/>
  <c r="L1180" i="1"/>
  <c r="L1181" i="1"/>
  <c r="L1182" i="1"/>
  <c r="L1183" i="1"/>
  <c r="L1184" i="1"/>
  <c r="L1185" i="1"/>
  <c r="L1186" i="1"/>
  <c r="L1187" i="1"/>
  <c r="L1188" i="1"/>
  <c r="L1189" i="1"/>
  <c r="L1191" i="1"/>
  <c r="L1192" i="1"/>
  <c r="L1193" i="1"/>
  <c r="L1194" i="1"/>
  <c r="L1195" i="1"/>
  <c r="L1196" i="1"/>
  <c r="L1197" i="1"/>
  <c r="L1198" i="1"/>
  <c r="L1199" i="1"/>
  <c r="L1201" i="1"/>
  <c r="L1202" i="1"/>
  <c r="L1203" i="1"/>
  <c r="L1204" i="1"/>
  <c r="L1205" i="1"/>
  <c r="L1206" i="1"/>
  <c r="L1207" i="1"/>
  <c r="L1208" i="1"/>
  <c r="L1210" i="1"/>
  <c r="L1211" i="1"/>
  <c r="L1212" i="1"/>
  <c r="L1213" i="1"/>
  <c r="L1214" i="1"/>
  <c r="L1215" i="1"/>
  <c r="L1216" i="1"/>
  <c r="L1217" i="1"/>
  <c r="L1218" i="1"/>
  <c r="L1220" i="1"/>
  <c r="L1221" i="1"/>
  <c r="L1222" i="1"/>
  <c r="L1223" i="1"/>
  <c r="L1224" i="1"/>
  <c r="L1225" i="1"/>
  <c r="L1226" i="1"/>
  <c r="L1227" i="1"/>
  <c r="L1229" i="1"/>
  <c r="L1230" i="1"/>
  <c r="L1231" i="1"/>
  <c r="L1232" i="1"/>
  <c r="L1233" i="1"/>
  <c r="L1234" i="1"/>
  <c r="L1235" i="1"/>
  <c r="L1237" i="1"/>
  <c r="L1238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60" i="1"/>
  <c r="L1261" i="1"/>
  <c r="L1262" i="1"/>
  <c r="L1263" i="1"/>
  <c r="L1264" i="1"/>
  <c r="L1265" i="1"/>
  <c r="L1266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2" i="1"/>
  <c r="L1283" i="1"/>
  <c r="L1284" i="1"/>
  <c r="L1285" i="1"/>
  <c r="L1286" i="1"/>
  <c r="L1287" i="1"/>
  <c r="L1288" i="1"/>
  <c r="L1289" i="1"/>
  <c r="L1290" i="1"/>
  <c r="L1291" i="1"/>
  <c r="L1293" i="1"/>
  <c r="L1294" i="1"/>
  <c r="L1295" i="1"/>
  <c r="L1296" i="1"/>
  <c r="L1297" i="1"/>
  <c r="L1298" i="1"/>
  <c r="L1299" i="1"/>
  <c r="L1300" i="1"/>
  <c r="L1301" i="1"/>
  <c r="L1302" i="1"/>
  <c r="L1303" i="1"/>
  <c r="L1305" i="1"/>
  <c r="L1306" i="1"/>
  <c r="L1307" i="1"/>
  <c r="L1308" i="1"/>
  <c r="L1309" i="1"/>
  <c r="L1310" i="1"/>
  <c r="L1311" i="1"/>
  <c r="L1312" i="1"/>
  <c r="L1313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8" i="1"/>
  <c r="L1329" i="1"/>
  <c r="L1330" i="1"/>
  <c r="L1331" i="1"/>
  <c r="L1332" i="1"/>
  <c r="L1333" i="1"/>
  <c r="L1334" i="1"/>
  <c r="L1335" i="1"/>
  <c r="L1336" i="1"/>
  <c r="L1337" i="1"/>
  <c r="L1338" i="1"/>
  <c r="L1340" i="1"/>
  <c r="L1341" i="1"/>
  <c r="L1342" i="1"/>
  <c r="L1343" i="1"/>
  <c r="L1344" i="1"/>
  <c r="L1345" i="1"/>
  <c r="L1346" i="1"/>
  <c r="L1347" i="1"/>
  <c r="L1348" i="1"/>
  <c r="L1349" i="1"/>
  <c r="L1350" i="1"/>
  <c r="L1352" i="1"/>
  <c r="L1353" i="1"/>
  <c r="L1354" i="1"/>
  <c r="L1355" i="1"/>
  <c r="L1356" i="1"/>
  <c r="L1357" i="1"/>
  <c r="L1358" i="1"/>
  <c r="L1359" i="1"/>
  <c r="L1360" i="1"/>
  <c r="L1361" i="1"/>
  <c r="L1362" i="1"/>
  <c r="L1523" i="1"/>
  <c r="L1524" i="1"/>
  <c r="L1525" i="1"/>
  <c r="L1527" i="1"/>
  <c r="L1528" i="1"/>
  <c r="L1529" i="1"/>
  <c r="L1530" i="1"/>
  <c r="L1531" i="1"/>
  <c r="L1532" i="1"/>
  <c r="L1533" i="1"/>
  <c r="L1534" i="1"/>
  <c r="L1535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8" i="1"/>
  <c r="L1689" i="1"/>
  <c r="L1690" i="1"/>
  <c r="L1691" i="1"/>
  <c r="L1692" i="1"/>
  <c r="L1693" i="1"/>
  <c r="L1694" i="1"/>
  <c r="L1695" i="1"/>
  <c r="L1696" i="1"/>
  <c r="L1697" i="1"/>
  <c r="L1698" i="1"/>
  <c r="L1700" i="1"/>
  <c r="L1701" i="1"/>
  <c r="L1702" i="1"/>
  <c r="L1703" i="1"/>
  <c r="L1704" i="1"/>
  <c r="L1705" i="1"/>
  <c r="L1706" i="1"/>
  <c r="L1707" i="1"/>
  <c r="L1708" i="1"/>
  <c r="L1709" i="1"/>
  <c r="L1710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933" i="1"/>
  <c r="L1934" i="1"/>
  <c r="L1935" i="1"/>
  <c r="L1936" i="1"/>
  <c r="L1937" i="1"/>
  <c r="L1997" i="1"/>
  <c r="L1998" i="1"/>
  <c r="L1999" i="1"/>
  <c r="L2000" i="1"/>
  <c r="L2001" i="1"/>
  <c r="L2002" i="1"/>
  <c r="L2004" i="1"/>
  <c r="L2005" i="1"/>
  <c r="L2006" i="1"/>
  <c r="L2007" i="1"/>
  <c r="L2008" i="1"/>
  <c r="L2009" i="1"/>
  <c r="L2010" i="1"/>
  <c r="L2011" i="1"/>
  <c r="L2012" i="1"/>
  <c r="L2013" i="1"/>
  <c r="L2015" i="1"/>
  <c r="L2016" i="1"/>
  <c r="L2017" i="1"/>
  <c r="L2018" i="1"/>
  <c r="L2019" i="1"/>
  <c r="L2020" i="1"/>
  <c r="L2021" i="1"/>
  <c r="L2022" i="1"/>
  <c r="L2023" i="1"/>
  <c r="L2024" i="1"/>
  <c r="L2025" i="1"/>
  <c r="L2027" i="1"/>
  <c r="L2028" i="1"/>
  <c r="L2029" i="1"/>
  <c r="L2030" i="1"/>
  <c r="L2031" i="1"/>
  <c r="L2032" i="1"/>
  <c r="L2033" i="1"/>
  <c r="L2034" i="1"/>
  <c r="L2035" i="1"/>
  <c r="L2036" i="1"/>
  <c r="L2037" i="1"/>
  <c r="L2039" i="1"/>
  <c r="L2040" i="1"/>
  <c r="L2041" i="1"/>
  <c r="L2042" i="1"/>
  <c r="L2043" i="1"/>
  <c r="L2044" i="1"/>
  <c r="L2045" i="1"/>
  <c r="L2046" i="1"/>
  <c r="L2047" i="1"/>
  <c r="L2048" i="1"/>
  <c r="L2050" i="1"/>
  <c r="L2051" i="1"/>
  <c r="L2052" i="1"/>
  <c r="L2053" i="1"/>
  <c r="L2054" i="1"/>
  <c r="L2055" i="1"/>
  <c r="L2056" i="1"/>
  <c r="L2057" i="1"/>
  <c r="L2058" i="1"/>
  <c r="L2321" i="1"/>
  <c r="L2323" i="1"/>
  <c r="L2324" i="1"/>
  <c r="L2325" i="1"/>
  <c r="L2326" i="1"/>
  <c r="L2327" i="1"/>
  <c r="L2328" i="1"/>
  <c r="L2330" i="1"/>
  <c r="L2331" i="1"/>
  <c r="L2332" i="1"/>
  <c r="L2333" i="1"/>
  <c r="L2334" i="1"/>
  <c r="L2335" i="1"/>
  <c r="L2336" i="1"/>
  <c r="L2338" i="1"/>
  <c r="L2339" i="1"/>
  <c r="L2340" i="1"/>
  <c r="L2341" i="1"/>
  <c r="L2342" i="1"/>
  <c r="L2344" i="1"/>
  <c r="L2345" i="1"/>
  <c r="L2346" i="1"/>
  <c r="L2347" i="1"/>
  <c r="L2348" i="1"/>
  <c r="L2349" i="1"/>
  <c r="L2350" i="1"/>
  <c r="L2352" i="1"/>
  <c r="L2353" i="1"/>
  <c r="L2354" i="1"/>
  <c r="L2355" i="1"/>
  <c r="L2356" i="1"/>
  <c r="L2357" i="1"/>
  <c r="L2359" i="1"/>
  <c r="L2360" i="1"/>
  <c r="L2361" i="1"/>
  <c r="L2362" i="1"/>
  <c r="L2363" i="1"/>
  <c r="L2364" i="1"/>
  <c r="L2366" i="1"/>
  <c r="L2367" i="1"/>
  <c r="L2368" i="1"/>
  <c r="L2369" i="1"/>
  <c r="L2370" i="1"/>
  <c r="L2371" i="1"/>
  <c r="L2373" i="1"/>
  <c r="L2374" i="1"/>
  <c r="L2375" i="1"/>
  <c r="L2376" i="1"/>
  <c r="L2377" i="1"/>
  <c r="L2378" i="1"/>
  <c r="L2379" i="1"/>
  <c r="L2380" i="1"/>
  <c r="L2382" i="1"/>
  <c r="L2383" i="1"/>
  <c r="L2384" i="1"/>
  <c r="L2385" i="1"/>
  <c r="L2386" i="1"/>
  <c r="L2387" i="1"/>
  <c r="L2389" i="1"/>
  <c r="L2390" i="1"/>
  <c r="L2391" i="1"/>
  <c r="L2392" i="1"/>
  <c r="L2393" i="1"/>
  <c r="L2394" i="1"/>
  <c r="L2395" i="1"/>
  <c r="L2396" i="1"/>
  <c r="L2398" i="1"/>
  <c r="L2399" i="1"/>
  <c r="L2400" i="1"/>
  <c r="L2401" i="1"/>
  <c r="L2402" i="1"/>
  <c r="L2403" i="1"/>
  <c r="L2405" i="1"/>
  <c r="L2406" i="1"/>
  <c r="L2407" i="1"/>
  <c r="L2408" i="1"/>
  <c r="L2409" i="1"/>
  <c r="L2410" i="1"/>
  <c r="L2411" i="1"/>
  <c r="L2412" i="1"/>
  <c r="L2414" i="1"/>
  <c r="L2415" i="1"/>
  <c r="L2416" i="1"/>
  <c r="L2417" i="1"/>
  <c r="L2418" i="1"/>
  <c r="L2419" i="1"/>
  <c r="L2420" i="1"/>
  <c r="L2422" i="1"/>
  <c r="L2424" i="1"/>
  <c r="L2425" i="1"/>
  <c r="L2426" i="1"/>
  <c r="L2427" i="1"/>
  <c r="L2429" i="1"/>
  <c r="L2430" i="1"/>
  <c r="L2431" i="1"/>
  <c r="L2432" i="1"/>
  <c r="L2433" i="1"/>
  <c r="L2434" i="1"/>
  <c r="L2435" i="1"/>
  <c r="L2437" i="1"/>
  <c r="L2438" i="1"/>
  <c r="L2439" i="1"/>
  <c r="L2440" i="1"/>
  <c r="L2441" i="1"/>
  <c r="L2442" i="1"/>
  <c r="L2444" i="1"/>
  <c r="L2445" i="1"/>
  <c r="L2446" i="1"/>
  <c r="L2447" i="1"/>
  <c r="L2448" i="1"/>
  <c r="L2449" i="1"/>
  <c r="L2450" i="1"/>
  <c r="L2452" i="1"/>
  <c r="L2453" i="1"/>
  <c r="L2454" i="1"/>
  <c r="L2455" i="1"/>
  <c r="L2456" i="1"/>
  <c r="L2457" i="1"/>
  <c r="L2459" i="1"/>
  <c r="L2460" i="1"/>
  <c r="L2461" i="1"/>
  <c r="L2462" i="1"/>
  <c r="L2463" i="1"/>
  <c r="L2464" i="1"/>
  <c r="L2465" i="1"/>
  <c r="L2466" i="1"/>
  <c r="L2468" i="1"/>
  <c r="L2469" i="1"/>
  <c r="L2470" i="1"/>
  <c r="L2471" i="1"/>
  <c r="L2472" i="1"/>
  <c r="L2473" i="1"/>
  <c r="L2474" i="1"/>
  <c r="L2475" i="1"/>
  <c r="L2477" i="1"/>
  <c r="L2478" i="1"/>
  <c r="L2479" i="1"/>
  <c r="L2480" i="1"/>
  <c r="L2481" i="1"/>
  <c r="L2482" i="1"/>
  <c r="L2484" i="1"/>
  <c r="L2485" i="1"/>
  <c r="L2486" i="1"/>
  <c r="L2487" i="1"/>
  <c r="L2488" i="1"/>
  <c r="L2489" i="1"/>
  <c r="L2491" i="1"/>
  <c r="L2492" i="1"/>
  <c r="L2493" i="1"/>
  <c r="L2494" i="1"/>
  <c r="L2495" i="1"/>
  <c r="L2496" i="1"/>
  <c r="L2497" i="1"/>
  <c r="L2498" i="1"/>
  <c r="L2499" i="1"/>
  <c r="L2501" i="1"/>
  <c r="L2502" i="1"/>
  <c r="L2503" i="1"/>
  <c r="L2504" i="1"/>
  <c r="L2505" i="1"/>
  <c r="L2506" i="1"/>
  <c r="L2507" i="1"/>
  <c r="L2509" i="1"/>
  <c r="L2510" i="1"/>
  <c r="L2511" i="1"/>
  <c r="L2512" i="1"/>
  <c r="L2513" i="1"/>
  <c r="L2514" i="1"/>
  <c r="L2515" i="1"/>
  <c r="L2517" i="1"/>
  <c r="L2518" i="1"/>
  <c r="L2519" i="1"/>
  <c r="L2520" i="1"/>
  <c r="L2521" i="1"/>
  <c r="L2522" i="1"/>
  <c r="L2523" i="1"/>
  <c r="L2525" i="1"/>
  <c r="L2526" i="1"/>
  <c r="L2527" i="1"/>
  <c r="L2528" i="1"/>
  <c r="L2529" i="1"/>
  <c r="L2530" i="1"/>
  <c r="L2531" i="1"/>
  <c r="L2532" i="1"/>
  <c r="L2534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4" i="1"/>
  <c r="J165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4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4" i="1"/>
  <c r="J275" i="1"/>
  <c r="J276" i="1"/>
  <c r="J277" i="1"/>
  <c r="J279" i="1"/>
  <c r="J280" i="1"/>
  <c r="J281" i="1"/>
  <c r="J282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7" i="1"/>
  <c r="J308" i="1"/>
  <c r="J309" i="1"/>
  <c r="J310" i="1"/>
  <c r="J312" i="1"/>
  <c r="J313" i="1"/>
  <c r="J314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8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3" i="1"/>
  <c r="J404" i="1"/>
  <c r="J405" i="1"/>
  <c r="J407" i="1"/>
  <c r="J408" i="1"/>
  <c r="J409" i="1"/>
  <c r="J410" i="1"/>
  <c r="J411" i="1"/>
  <c r="J412" i="1"/>
  <c r="J413" i="1"/>
  <c r="J415" i="1"/>
  <c r="J416" i="1"/>
  <c r="J417" i="1"/>
  <c r="J418" i="1"/>
  <c r="J419" i="1"/>
  <c r="J420" i="1"/>
  <c r="J421" i="1"/>
  <c r="J422" i="1"/>
  <c r="J423" i="1"/>
  <c r="J425" i="1"/>
  <c r="J426" i="1"/>
  <c r="J427" i="1"/>
  <c r="J428" i="1"/>
  <c r="J429" i="1"/>
  <c r="J430" i="1"/>
  <c r="J431" i="1"/>
  <c r="J432" i="1"/>
  <c r="J434" i="1"/>
  <c r="J435" i="1"/>
  <c r="J436" i="1"/>
  <c r="J437" i="1"/>
  <c r="J438" i="1"/>
  <c r="J439" i="1"/>
  <c r="J441" i="1"/>
  <c r="J442" i="1"/>
  <c r="J443" i="1"/>
  <c r="J444" i="1"/>
  <c r="J445" i="1"/>
  <c r="J446" i="1"/>
  <c r="J447" i="1"/>
  <c r="J448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6" i="1"/>
  <c r="J467" i="1"/>
  <c r="J469" i="1"/>
  <c r="J470" i="1"/>
  <c r="J471" i="1"/>
  <c r="J472" i="1"/>
  <c r="J473" i="1"/>
  <c r="J474" i="1"/>
  <c r="J475" i="1"/>
  <c r="J476" i="1"/>
  <c r="J478" i="1"/>
  <c r="J479" i="1"/>
  <c r="J480" i="1"/>
  <c r="J481" i="1"/>
  <c r="J482" i="1"/>
  <c r="J483" i="1"/>
  <c r="J484" i="1"/>
  <c r="J485" i="1"/>
  <c r="J486" i="1"/>
  <c r="J488" i="1"/>
  <c r="J489" i="1"/>
  <c r="J490" i="1"/>
  <c r="J491" i="1"/>
  <c r="J492" i="1"/>
  <c r="J493" i="1"/>
  <c r="J494" i="1"/>
  <c r="J496" i="1"/>
  <c r="J497" i="1"/>
  <c r="J498" i="1"/>
  <c r="J499" i="1"/>
  <c r="J500" i="1"/>
  <c r="J501" i="1"/>
  <c r="J502" i="1"/>
  <c r="J503" i="1"/>
  <c r="J505" i="1"/>
  <c r="J506" i="1"/>
  <c r="J507" i="1"/>
  <c r="J508" i="1"/>
  <c r="J509" i="1"/>
  <c r="J510" i="1"/>
  <c r="J511" i="1"/>
  <c r="J513" i="1"/>
  <c r="J514" i="1"/>
  <c r="J515" i="1"/>
  <c r="J516" i="1"/>
  <c r="J517" i="1"/>
  <c r="J518" i="1"/>
  <c r="J519" i="1"/>
  <c r="J520" i="1"/>
  <c r="J522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J539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8" i="1"/>
  <c r="J559" i="1"/>
  <c r="J560" i="1"/>
  <c r="J561" i="1"/>
  <c r="J562" i="1"/>
  <c r="J563" i="1"/>
  <c r="J564" i="1"/>
  <c r="J565" i="1"/>
  <c r="J567" i="1"/>
  <c r="J568" i="1"/>
  <c r="J569" i="1"/>
  <c r="J570" i="1"/>
  <c r="J571" i="1"/>
  <c r="J572" i="1"/>
  <c r="J573" i="1"/>
  <c r="J574" i="1"/>
  <c r="J576" i="1"/>
  <c r="J577" i="1"/>
  <c r="J578" i="1"/>
  <c r="J579" i="1"/>
  <c r="J580" i="1"/>
  <c r="J581" i="1"/>
  <c r="J582" i="1"/>
  <c r="J583" i="1"/>
  <c r="J584" i="1"/>
  <c r="J586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2" i="1"/>
  <c r="J623" i="1"/>
  <c r="J624" i="1"/>
  <c r="J625" i="1"/>
  <c r="J626" i="1"/>
  <c r="J627" i="1"/>
  <c r="J628" i="1"/>
  <c r="J629" i="1"/>
  <c r="J630" i="1"/>
  <c r="J632" i="1"/>
  <c r="J633" i="1"/>
  <c r="J634" i="1"/>
  <c r="J635" i="1"/>
  <c r="J636" i="1"/>
  <c r="J637" i="1"/>
  <c r="J638" i="1"/>
  <c r="J639" i="1"/>
  <c r="J641" i="1"/>
  <c r="J642" i="1"/>
  <c r="J643" i="1"/>
  <c r="J644" i="1"/>
  <c r="J645" i="1"/>
  <c r="J646" i="1"/>
  <c r="J647" i="1"/>
  <c r="J649" i="1"/>
  <c r="J650" i="1"/>
  <c r="J651" i="1"/>
  <c r="J652" i="1"/>
  <c r="J653" i="1"/>
  <c r="J654" i="1"/>
  <c r="J655" i="1"/>
  <c r="J657" i="1"/>
  <c r="J658" i="1"/>
  <c r="J659" i="1"/>
  <c r="J660" i="1"/>
  <c r="J661" i="1"/>
  <c r="J662" i="1"/>
  <c r="J663" i="1"/>
  <c r="J665" i="1"/>
  <c r="J666" i="1"/>
  <c r="J667" i="1"/>
  <c r="J668" i="1"/>
  <c r="J669" i="1"/>
  <c r="J670" i="1"/>
  <c r="J672" i="1"/>
  <c r="J673" i="1"/>
  <c r="J674" i="1"/>
  <c r="J675" i="1"/>
  <c r="J676" i="1"/>
  <c r="J677" i="1"/>
  <c r="J679" i="1"/>
  <c r="J680" i="1"/>
  <c r="J681" i="1"/>
  <c r="J682" i="1"/>
  <c r="J683" i="1"/>
  <c r="J684" i="1"/>
  <c r="J685" i="1"/>
  <c r="J687" i="1"/>
  <c r="J688" i="1"/>
  <c r="J689" i="1"/>
  <c r="J690" i="1"/>
  <c r="J691" i="1"/>
  <c r="J692" i="1"/>
  <c r="J693" i="1"/>
  <c r="J694" i="1"/>
  <c r="J696" i="1"/>
  <c r="J697" i="1"/>
  <c r="J698" i="1"/>
  <c r="J699" i="1"/>
  <c r="J700" i="1"/>
  <c r="J701" i="1"/>
  <c r="J702" i="1"/>
  <c r="J703" i="1"/>
  <c r="J704" i="1"/>
  <c r="J706" i="1"/>
  <c r="J707" i="1"/>
  <c r="J708" i="1"/>
  <c r="J709" i="1"/>
  <c r="J710" i="1"/>
  <c r="J711" i="1"/>
  <c r="J712" i="1"/>
  <c r="J714" i="1"/>
  <c r="J715" i="1"/>
  <c r="J716" i="1"/>
  <c r="J717" i="1"/>
  <c r="J718" i="1"/>
  <c r="J719" i="1"/>
  <c r="J720" i="1"/>
  <c r="J722" i="1"/>
  <c r="J723" i="1"/>
  <c r="J724" i="1"/>
  <c r="J725" i="1"/>
  <c r="J726" i="1"/>
  <c r="J727" i="1"/>
  <c r="J728" i="1"/>
  <c r="J729" i="1"/>
  <c r="J731" i="1"/>
  <c r="J732" i="1"/>
  <c r="J733" i="1"/>
  <c r="J734" i="1"/>
  <c r="J735" i="1"/>
  <c r="J736" i="1"/>
  <c r="J738" i="1"/>
  <c r="J739" i="1"/>
  <c r="J740" i="1"/>
  <c r="J741" i="1"/>
  <c r="J742" i="1"/>
  <c r="J743" i="1"/>
  <c r="J744" i="1"/>
  <c r="J746" i="1"/>
  <c r="J747" i="1"/>
  <c r="J748" i="1"/>
  <c r="J749" i="1"/>
  <c r="J750" i="1"/>
  <c r="J751" i="1"/>
  <c r="J752" i="1"/>
  <c r="J754" i="1"/>
  <c r="J755" i="1"/>
  <c r="J756" i="1"/>
  <c r="J757" i="1"/>
  <c r="J758" i="1"/>
  <c r="J759" i="1"/>
  <c r="J760" i="1"/>
  <c r="J761" i="1"/>
  <c r="J762" i="1"/>
  <c r="J764" i="1"/>
  <c r="J765" i="1"/>
  <c r="J766" i="1"/>
  <c r="J767" i="1"/>
  <c r="J768" i="1"/>
  <c r="J769" i="1"/>
  <c r="J770" i="1"/>
  <c r="J771" i="1"/>
  <c r="J772" i="1"/>
  <c r="J773" i="1"/>
  <c r="J775" i="1"/>
  <c r="J776" i="1"/>
  <c r="J777" i="1"/>
  <c r="J778" i="1"/>
  <c r="J779" i="1"/>
  <c r="J780" i="1"/>
  <c r="J781" i="1"/>
  <c r="J782" i="1"/>
  <c r="J783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3" i="1"/>
  <c r="J804" i="1"/>
  <c r="J805" i="1"/>
  <c r="J806" i="1"/>
  <c r="J808" i="1"/>
  <c r="J809" i="1"/>
  <c r="J810" i="1"/>
  <c r="J811" i="1"/>
  <c r="J812" i="1"/>
  <c r="J813" i="1"/>
  <c r="J814" i="1"/>
  <c r="J815" i="1"/>
  <c r="J816" i="1"/>
  <c r="J817" i="1"/>
  <c r="J819" i="1"/>
  <c r="J820" i="1"/>
  <c r="J821" i="1"/>
  <c r="J822" i="1"/>
  <c r="J823" i="1"/>
  <c r="J824" i="1"/>
  <c r="J825" i="1"/>
  <c r="J826" i="1"/>
  <c r="J827" i="1"/>
  <c r="J828" i="1"/>
  <c r="J829" i="1"/>
  <c r="J831" i="1"/>
  <c r="J832" i="1"/>
  <c r="J833" i="1"/>
  <c r="J834" i="1"/>
  <c r="J835" i="1"/>
  <c r="J836" i="1"/>
  <c r="J837" i="1"/>
  <c r="J838" i="1"/>
  <c r="J839" i="1"/>
  <c r="J841" i="1"/>
  <c r="J842" i="1"/>
  <c r="J843" i="1"/>
  <c r="J844" i="1"/>
  <c r="J845" i="1"/>
  <c r="J846" i="1"/>
  <c r="J847" i="1"/>
  <c r="J848" i="1"/>
  <c r="J849" i="1"/>
  <c r="J851" i="1"/>
  <c r="J852" i="1"/>
  <c r="J853" i="1"/>
  <c r="J854" i="1"/>
  <c r="J855" i="1"/>
  <c r="J856" i="1"/>
  <c r="J857" i="1"/>
  <c r="J858" i="1"/>
  <c r="J859" i="1"/>
  <c r="J860" i="1"/>
  <c r="J862" i="1"/>
  <c r="J863" i="1"/>
  <c r="J864" i="1"/>
  <c r="J865" i="1"/>
  <c r="J866" i="1"/>
  <c r="J867" i="1"/>
  <c r="J868" i="1"/>
  <c r="J869" i="1"/>
  <c r="J870" i="1"/>
  <c r="J872" i="1"/>
  <c r="J873" i="1"/>
  <c r="J874" i="1"/>
  <c r="J875" i="1"/>
  <c r="J876" i="1"/>
  <c r="J877" i="1"/>
  <c r="J878" i="1"/>
  <c r="J879" i="1"/>
  <c r="J881" i="1"/>
  <c r="J882" i="1"/>
  <c r="J883" i="1"/>
  <c r="J884" i="1"/>
  <c r="J885" i="1"/>
  <c r="J886" i="1"/>
  <c r="J887" i="1"/>
  <c r="J888" i="1"/>
  <c r="J889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7" i="1"/>
  <c r="J948" i="1"/>
  <c r="J949" i="1"/>
  <c r="J950" i="1"/>
  <c r="J951" i="1"/>
  <c r="J952" i="1"/>
  <c r="J953" i="1"/>
  <c r="J954" i="1"/>
  <c r="J955" i="1"/>
  <c r="J956" i="1"/>
  <c r="J957" i="1"/>
  <c r="J959" i="1"/>
  <c r="J960" i="1"/>
  <c r="J961" i="1"/>
  <c r="J962" i="1"/>
  <c r="J963" i="1"/>
  <c r="J964" i="1"/>
  <c r="J965" i="1"/>
  <c r="J966" i="1"/>
  <c r="J967" i="1"/>
  <c r="J969" i="1"/>
  <c r="J970" i="1"/>
  <c r="J971" i="1"/>
  <c r="J972" i="1"/>
  <c r="J973" i="1"/>
  <c r="J974" i="1"/>
  <c r="J975" i="1"/>
  <c r="J976" i="1"/>
  <c r="J978" i="1"/>
  <c r="J979" i="1"/>
  <c r="J980" i="1"/>
  <c r="J981" i="1"/>
  <c r="J982" i="1"/>
  <c r="J983" i="1"/>
  <c r="J984" i="1"/>
  <c r="J985" i="1"/>
  <c r="J986" i="1"/>
  <c r="J988" i="1"/>
  <c r="J989" i="1"/>
  <c r="J990" i="1"/>
  <c r="J991" i="1"/>
  <c r="J992" i="1"/>
  <c r="J993" i="1"/>
  <c r="J994" i="1"/>
  <c r="J995" i="1"/>
  <c r="J997" i="1"/>
  <c r="J998" i="1"/>
  <c r="J999" i="1"/>
  <c r="J1000" i="1"/>
  <c r="J1001" i="1"/>
  <c r="J1002" i="1"/>
  <c r="J1003" i="1"/>
  <c r="J1005" i="1"/>
  <c r="J1006" i="1"/>
  <c r="J1007" i="1"/>
  <c r="J1008" i="1"/>
  <c r="J1009" i="1"/>
  <c r="J1010" i="1"/>
  <c r="J1012" i="1"/>
  <c r="J1013" i="1"/>
  <c r="J1014" i="1"/>
  <c r="J1015" i="1"/>
  <c r="J1016" i="1"/>
  <c r="J1017" i="1"/>
  <c r="J1018" i="1"/>
  <c r="J1019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2" i="1"/>
  <c r="J1043" i="1"/>
  <c r="J1044" i="1"/>
  <c r="J1045" i="1"/>
  <c r="J1046" i="1"/>
  <c r="J1047" i="1"/>
  <c r="J1049" i="1"/>
  <c r="J1050" i="1"/>
  <c r="J1051" i="1"/>
  <c r="J1052" i="1"/>
  <c r="J1053" i="1"/>
  <c r="J1054" i="1"/>
  <c r="J1055" i="1"/>
  <c r="J1056" i="1"/>
  <c r="J1057" i="1"/>
  <c r="J1059" i="1"/>
  <c r="J1060" i="1"/>
  <c r="J1061" i="1"/>
  <c r="J1062" i="1"/>
  <c r="J1063" i="1"/>
  <c r="J1064" i="1"/>
  <c r="J1065" i="1"/>
  <c r="J1066" i="1"/>
  <c r="J1067" i="1"/>
  <c r="J1068" i="1"/>
  <c r="J1070" i="1"/>
  <c r="J1071" i="1"/>
  <c r="J1072" i="1"/>
  <c r="J1073" i="1"/>
  <c r="J1074" i="1"/>
  <c r="J1075" i="1"/>
  <c r="J1076" i="1"/>
  <c r="J1077" i="1"/>
  <c r="J1078" i="1"/>
  <c r="J1079" i="1"/>
  <c r="J1081" i="1"/>
  <c r="J1082" i="1"/>
  <c r="J1083" i="1"/>
  <c r="J1084" i="1"/>
  <c r="J1085" i="1"/>
  <c r="J1086" i="1"/>
  <c r="J1087" i="1"/>
  <c r="J1088" i="1"/>
  <c r="J1089" i="1"/>
  <c r="J1090" i="1"/>
  <c r="J1092" i="1"/>
  <c r="J1093" i="1"/>
  <c r="J1094" i="1"/>
  <c r="J1095" i="1"/>
  <c r="J1096" i="1"/>
  <c r="J1097" i="1"/>
  <c r="J1098" i="1"/>
  <c r="J1099" i="1"/>
  <c r="J1100" i="1"/>
  <c r="J1101" i="1"/>
  <c r="J1103" i="1"/>
  <c r="J1104" i="1"/>
  <c r="J1105" i="1"/>
  <c r="J1106" i="1"/>
  <c r="J1107" i="1"/>
  <c r="J1108" i="1"/>
  <c r="J1109" i="1"/>
  <c r="J1110" i="1"/>
  <c r="J1111" i="1"/>
  <c r="J1112" i="1"/>
  <c r="J1113" i="1"/>
  <c r="J1115" i="1"/>
  <c r="J1116" i="1"/>
  <c r="J1117" i="1"/>
  <c r="J1118" i="1"/>
  <c r="J1119" i="1"/>
  <c r="J1120" i="1"/>
  <c r="J1121" i="1"/>
  <c r="J1122" i="1"/>
  <c r="J1123" i="1"/>
  <c r="J1124" i="1"/>
  <c r="J1126" i="1"/>
  <c r="J1127" i="1"/>
  <c r="J1128" i="1"/>
  <c r="J1129" i="1"/>
  <c r="J1130" i="1"/>
  <c r="J1131" i="1"/>
  <c r="J1132" i="1"/>
  <c r="J1133" i="1"/>
  <c r="J1135" i="1"/>
  <c r="J1136" i="1"/>
  <c r="J1137" i="1"/>
  <c r="J1138" i="1"/>
  <c r="J1139" i="1"/>
  <c r="J1140" i="1"/>
  <c r="J1141" i="1"/>
  <c r="J1142" i="1"/>
  <c r="J1143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7" i="1"/>
  <c r="J1168" i="1"/>
  <c r="J1169" i="1"/>
  <c r="J1170" i="1"/>
  <c r="J1171" i="1"/>
  <c r="J1172" i="1"/>
  <c r="J1173" i="1"/>
  <c r="J1174" i="1"/>
  <c r="J1175" i="1"/>
  <c r="J1177" i="1"/>
  <c r="J1178" i="1"/>
  <c r="J1179" i="1"/>
  <c r="J1180" i="1"/>
  <c r="J1181" i="1"/>
  <c r="J1182" i="1"/>
  <c r="J1183" i="1"/>
  <c r="J1184" i="1"/>
  <c r="J1185" i="1"/>
  <c r="J1186" i="1"/>
  <c r="J1188" i="1"/>
  <c r="J1189" i="1"/>
  <c r="J1190" i="1"/>
  <c r="J1191" i="1"/>
  <c r="J1192" i="1"/>
  <c r="J1193" i="1"/>
  <c r="J1194" i="1"/>
  <c r="J1195" i="1"/>
  <c r="J1196" i="1"/>
  <c r="J1198" i="1"/>
  <c r="J1199" i="1"/>
  <c r="J1200" i="1"/>
  <c r="J1201" i="1"/>
  <c r="J1202" i="1"/>
  <c r="J1203" i="1"/>
  <c r="J1204" i="1"/>
  <c r="J1205" i="1"/>
  <c r="J1207" i="1"/>
  <c r="J1208" i="1"/>
  <c r="J1209" i="1"/>
  <c r="J1210" i="1"/>
  <c r="J1211" i="1"/>
  <c r="J1212" i="1"/>
  <c r="J1213" i="1"/>
  <c r="J1214" i="1"/>
  <c r="J1215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7" i="1"/>
  <c r="J1258" i="1"/>
  <c r="J1259" i="1"/>
  <c r="J1260" i="1"/>
  <c r="J1261" i="1"/>
  <c r="J1262" i="1"/>
  <c r="J1263" i="1"/>
  <c r="J1264" i="1"/>
  <c r="J1265" i="1"/>
  <c r="J1266" i="1"/>
  <c r="J1268" i="1"/>
  <c r="J1269" i="1"/>
  <c r="J1270" i="1"/>
  <c r="J1271" i="1"/>
  <c r="J1272" i="1"/>
  <c r="J1273" i="1"/>
  <c r="J1274" i="1"/>
  <c r="J1275" i="1"/>
  <c r="J1276" i="1"/>
  <c r="J1277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2" i="1"/>
  <c r="J1303" i="1"/>
  <c r="J1304" i="1"/>
  <c r="J1305" i="1"/>
  <c r="J1306" i="1"/>
  <c r="J1307" i="1"/>
  <c r="J1308" i="1"/>
  <c r="J1309" i="1"/>
  <c r="J1310" i="1"/>
  <c r="J1311" i="1"/>
  <c r="J1313" i="1"/>
  <c r="J1314" i="1"/>
  <c r="J1315" i="1"/>
  <c r="J1316" i="1"/>
  <c r="J1317" i="1"/>
  <c r="J1318" i="1"/>
  <c r="J1319" i="1"/>
  <c r="J1320" i="1"/>
  <c r="J1321" i="1"/>
  <c r="J1322" i="1"/>
  <c r="J1323" i="1"/>
  <c r="J1325" i="1"/>
  <c r="J1326" i="1"/>
  <c r="J1327" i="1"/>
  <c r="J1328" i="1"/>
  <c r="J1329" i="1"/>
  <c r="J1330" i="1"/>
  <c r="J1331" i="1"/>
  <c r="J1332" i="1"/>
  <c r="J1333" i="1"/>
  <c r="J1334" i="1"/>
  <c r="J1335" i="1"/>
  <c r="J1337" i="1"/>
  <c r="J1338" i="1"/>
  <c r="J1339" i="1"/>
  <c r="J1340" i="1"/>
  <c r="J1341" i="1"/>
  <c r="J1342" i="1"/>
  <c r="J1343" i="1"/>
  <c r="J1344" i="1"/>
  <c r="J1345" i="1"/>
  <c r="J1346" i="1"/>
  <c r="J1347" i="1"/>
  <c r="J1349" i="1"/>
  <c r="J1350" i="1"/>
  <c r="J1351" i="1"/>
  <c r="J1352" i="1"/>
  <c r="J1353" i="1"/>
  <c r="J1354" i="1"/>
  <c r="J1355" i="1"/>
  <c r="J1356" i="1"/>
  <c r="J1357" i="1"/>
  <c r="J1358" i="1"/>
  <c r="J1359" i="1"/>
  <c r="J1361" i="1"/>
  <c r="J1362" i="1"/>
  <c r="J1363" i="1"/>
  <c r="J1364" i="1"/>
  <c r="J1365" i="1"/>
  <c r="J1366" i="1"/>
  <c r="J1367" i="1"/>
  <c r="J1368" i="1"/>
  <c r="J1369" i="1"/>
  <c r="J1370" i="1"/>
  <c r="J1371" i="1"/>
  <c r="J1373" i="1"/>
  <c r="J1374" i="1"/>
  <c r="J1375" i="1"/>
  <c r="J1376" i="1"/>
  <c r="J1377" i="1"/>
  <c r="J1378" i="1"/>
  <c r="J1379" i="1"/>
  <c r="J1380" i="1"/>
  <c r="J1381" i="1"/>
  <c r="J1382" i="1"/>
  <c r="J1383" i="1"/>
  <c r="J1385" i="1"/>
  <c r="J1386" i="1"/>
  <c r="J1387" i="1"/>
  <c r="J1388" i="1"/>
  <c r="J1389" i="1"/>
  <c r="J1390" i="1"/>
  <c r="J1391" i="1"/>
  <c r="J1392" i="1"/>
  <c r="J1393" i="1"/>
  <c r="J1394" i="1"/>
  <c r="J1395" i="1"/>
  <c r="J1397" i="1"/>
  <c r="J1398" i="1"/>
  <c r="J1399" i="1"/>
  <c r="J1400" i="1"/>
  <c r="J1401" i="1"/>
  <c r="J1402" i="1"/>
  <c r="J1403" i="1"/>
  <c r="J1404" i="1"/>
  <c r="J1405" i="1"/>
  <c r="J1406" i="1"/>
  <c r="J1408" i="1"/>
  <c r="J1409" i="1"/>
  <c r="J1410" i="1"/>
  <c r="J1411" i="1"/>
  <c r="J1412" i="1"/>
  <c r="J1413" i="1"/>
  <c r="J1414" i="1"/>
  <c r="J1415" i="1"/>
  <c r="J1416" i="1"/>
  <c r="J1417" i="1"/>
  <c r="J1418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5" i="1"/>
  <c r="J1476" i="1"/>
  <c r="J1477" i="1"/>
  <c r="J1478" i="1"/>
  <c r="J1479" i="1"/>
  <c r="J1480" i="1"/>
  <c r="J1481" i="1"/>
  <c r="J1482" i="1"/>
  <c r="J1483" i="1"/>
  <c r="J1484" i="1"/>
  <c r="J1485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2" i="1"/>
  <c r="J1513" i="1"/>
  <c r="J1514" i="1"/>
  <c r="J1515" i="1"/>
  <c r="J1516" i="1"/>
  <c r="J1517" i="1"/>
  <c r="J1518" i="1"/>
  <c r="J1519" i="1"/>
  <c r="J1520" i="1"/>
  <c r="J1521" i="1"/>
  <c r="J1522" i="1"/>
  <c r="J1524" i="1"/>
  <c r="J1525" i="1"/>
  <c r="J1526" i="1"/>
  <c r="J1527" i="1"/>
  <c r="J1528" i="1"/>
  <c r="J1529" i="1"/>
  <c r="J1530" i="1"/>
  <c r="J1531" i="1"/>
  <c r="J1532" i="1"/>
  <c r="J1534" i="1"/>
  <c r="J1535" i="1"/>
  <c r="J1536" i="1"/>
  <c r="J1537" i="1"/>
  <c r="J1538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6" i="1"/>
  <c r="J1557" i="1"/>
  <c r="J1558" i="1"/>
  <c r="J1559" i="1"/>
  <c r="J1560" i="1"/>
  <c r="J1561" i="1"/>
  <c r="J1562" i="1"/>
  <c r="J1563" i="1"/>
  <c r="J1564" i="1"/>
  <c r="J1566" i="1"/>
  <c r="J1567" i="1"/>
  <c r="J1568" i="1"/>
  <c r="J1569" i="1"/>
  <c r="J1570" i="1"/>
  <c r="J1571" i="1"/>
  <c r="J1572" i="1"/>
  <c r="J1573" i="1"/>
  <c r="J1574" i="1"/>
  <c r="J1575" i="1"/>
  <c r="J1576" i="1"/>
  <c r="J1578" i="1"/>
  <c r="J1579" i="1"/>
  <c r="J1580" i="1"/>
  <c r="J1581" i="1"/>
  <c r="J1582" i="1"/>
  <c r="J1583" i="1"/>
  <c r="J1584" i="1"/>
  <c r="J1585" i="1"/>
  <c r="J1586" i="1"/>
  <c r="J1587" i="1"/>
  <c r="J1588" i="1"/>
  <c r="J1590" i="1"/>
  <c r="J1591" i="1"/>
  <c r="J1592" i="1"/>
  <c r="J1593" i="1"/>
  <c r="J1594" i="1"/>
  <c r="J1595" i="1"/>
  <c r="J1596" i="1"/>
  <c r="J1597" i="1"/>
  <c r="J1598" i="1"/>
  <c r="J1599" i="1"/>
  <c r="J1600" i="1"/>
  <c r="J1602" i="1"/>
  <c r="J1603" i="1"/>
  <c r="J1604" i="1"/>
  <c r="J1605" i="1"/>
  <c r="J1606" i="1"/>
  <c r="J1607" i="1"/>
  <c r="J1608" i="1"/>
  <c r="J1609" i="1"/>
  <c r="J1610" i="1"/>
  <c r="J1611" i="1"/>
  <c r="J1612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7" i="1"/>
  <c r="J1628" i="1"/>
  <c r="J1629" i="1"/>
  <c r="J1630" i="1"/>
  <c r="J1631" i="1"/>
  <c r="J1632" i="1"/>
  <c r="J1633" i="1"/>
  <c r="J1634" i="1"/>
  <c r="J1635" i="1"/>
  <c r="J1636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60" i="1"/>
  <c r="J1661" i="1"/>
  <c r="J1662" i="1"/>
  <c r="J1663" i="1"/>
  <c r="J1664" i="1"/>
  <c r="J1665" i="1"/>
  <c r="J1666" i="1"/>
  <c r="J1667" i="1"/>
  <c r="J1668" i="1"/>
  <c r="J1669" i="1"/>
  <c r="J1670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6" i="1"/>
  <c r="J1927" i="1"/>
  <c r="J1928" i="1"/>
  <c r="J1929" i="1"/>
  <c r="J1930" i="1"/>
  <c r="J1931" i="1"/>
  <c r="J1932" i="1"/>
  <c r="J1933" i="1"/>
  <c r="J1934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9" i="1"/>
  <c r="J1950" i="1"/>
  <c r="J1951" i="1"/>
  <c r="J1952" i="1"/>
  <c r="J1953" i="1"/>
  <c r="J1954" i="1"/>
  <c r="J1955" i="1"/>
  <c r="J1956" i="1"/>
  <c r="J1957" i="1"/>
  <c r="J1958" i="1"/>
  <c r="J1959" i="1"/>
  <c r="J1961" i="1"/>
  <c r="J1962" i="1"/>
  <c r="J1963" i="1"/>
  <c r="J1964" i="1"/>
  <c r="J1965" i="1"/>
  <c r="J1966" i="1"/>
  <c r="J1967" i="1"/>
  <c r="J1968" i="1"/>
  <c r="J1969" i="1"/>
  <c r="J1971" i="1"/>
  <c r="J1972" i="1"/>
  <c r="J1973" i="1"/>
  <c r="J1974" i="1"/>
  <c r="J1975" i="1"/>
  <c r="J1976" i="1"/>
  <c r="J1977" i="1"/>
  <c r="J1978" i="1"/>
  <c r="J1979" i="1"/>
  <c r="J1980" i="1"/>
  <c r="J1982" i="1"/>
  <c r="J1983" i="1"/>
  <c r="J1984" i="1"/>
  <c r="J1985" i="1"/>
  <c r="J1986" i="1"/>
  <c r="J1987" i="1"/>
  <c r="J1988" i="1"/>
  <c r="J1989" i="1"/>
  <c r="J1990" i="1"/>
  <c r="J1992" i="1"/>
  <c r="J1993" i="1"/>
  <c r="J1994" i="1"/>
  <c r="J1995" i="1"/>
  <c r="J1996" i="1"/>
  <c r="J1997" i="1"/>
  <c r="J1998" i="1"/>
  <c r="J1999" i="1"/>
  <c r="J2000" i="1"/>
  <c r="J2001" i="1"/>
  <c r="J2003" i="1"/>
  <c r="J2004" i="1"/>
  <c r="J2005" i="1"/>
  <c r="J2006" i="1"/>
  <c r="J2007" i="1"/>
  <c r="J2008" i="1"/>
  <c r="J2009" i="1"/>
  <c r="J2010" i="1"/>
  <c r="J2011" i="1"/>
  <c r="J2012" i="1"/>
  <c r="J2014" i="1"/>
  <c r="J2015" i="1"/>
  <c r="J2016" i="1"/>
  <c r="J2017" i="1"/>
  <c r="J2018" i="1"/>
  <c r="J2019" i="1"/>
  <c r="J2020" i="1"/>
  <c r="J2021" i="1"/>
  <c r="J2022" i="1"/>
  <c r="J2023" i="1"/>
  <c r="J2024" i="1"/>
  <c r="J2026" i="1"/>
  <c r="J2027" i="1"/>
  <c r="J2028" i="1"/>
  <c r="J2029" i="1"/>
  <c r="J2030" i="1"/>
  <c r="J2031" i="1"/>
  <c r="J2032" i="1"/>
  <c r="J2033" i="1"/>
  <c r="J2034" i="1"/>
  <c r="J2035" i="1"/>
  <c r="J2036" i="1"/>
  <c r="J2038" i="1"/>
  <c r="J2039" i="1"/>
  <c r="J2040" i="1"/>
  <c r="J2041" i="1"/>
  <c r="J2042" i="1"/>
  <c r="J2043" i="1"/>
  <c r="J2044" i="1"/>
  <c r="J2045" i="1"/>
  <c r="J2046" i="1"/>
  <c r="J2047" i="1"/>
  <c r="J2049" i="1"/>
  <c r="J2050" i="1"/>
  <c r="J2051" i="1"/>
  <c r="J2052" i="1"/>
  <c r="J2053" i="1"/>
  <c r="J2054" i="1"/>
  <c r="J2055" i="1"/>
  <c r="J2056" i="1"/>
  <c r="J2057" i="1"/>
  <c r="J2059" i="1"/>
  <c r="J2060" i="1"/>
  <c r="J2061" i="1"/>
  <c r="J2062" i="1"/>
  <c r="J2063" i="1"/>
  <c r="J2064" i="1"/>
  <c r="J2065" i="1"/>
  <c r="J2066" i="1"/>
  <c r="J2067" i="1"/>
  <c r="J2068" i="1"/>
  <c r="J2069" i="1"/>
  <c r="J2071" i="1"/>
  <c r="J2072" i="1"/>
  <c r="J2073" i="1"/>
  <c r="J2074" i="1"/>
  <c r="J2075" i="1"/>
  <c r="J2076" i="1"/>
  <c r="J2077" i="1"/>
  <c r="J2078" i="1"/>
  <c r="J2079" i="1"/>
  <c r="J2080" i="1"/>
  <c r="J2082" i="1"/>
  <c r="J2083" i="1"/>
  <c r="J2084" i="1"/>
  <c r="J2085" i="1"/>
  <c r="J2086" i="1"/>
  <c r="J2087" i="1"/>
  <c r="J2088" i="1"/>
  <c r="J2089" i="1"/>
  <c r="J2091" i="1"/>
  <c r="J2092" i="1"/>
  <c r="J2093" i="1"/>
  <c r="J2094" i="1"/>
  <c r="J2095" i="1"/>
  <c r="J2096" i="1"/>
  <c r="J2098" i="1"/>
  <c r="J2099" i="1"/>
  <c r="J2100" i="1"/>
  <c r="J2101" i="1"/>
  <c r="J2102" i="1"/>
  <c r="J2103" i="1"/>
  <c r="J2104" i="1"/>
  <c r="J2105" i="1"/>
  <c r="J2107" i="1"/>
  <c r="J2108" i="1"/>
  <c r="J2109" i="1"/>
  <c r="J2110" i="1"/>
  <c r="J2111" i="1"/>
  <c r="J2112" i="1"/>
  <c r="J2113" i="1"/>
  <c r="J2115" i="1"/>
  <c r="J2116" i="1"/>
  <c r="J2117" i="1"/>
  <c r="J2118" i="1"/>
  <c r="J2119" i="1"/>
  <c r="J2120" i="1"/>
  <c r="J2121" i="1"/>
  <c r="J2123" i="1"/>
  <c r="J2124" i="1"/>
  <c r="J2125" i="1"/>
  <c r="J2126" i="1"/>
  <c r="J2127" i="1"/>
  <c r="J2128" i="1"/>
  <c r="J2129" i="1"/>
  <c r="J2130" i="1"/>
  <c r="J2132" i="1"/>
  <c r="J2133" i="1"/>
  <c r="J2134" i="1"/>
  <c r="J2135" i="1"/>
  <c r="J2136" i="1"/>
  <c r="J2137" i="1"/>
  <c r="J2138" i="1"/>
  <c r="J2140" i="1"/>
  <c r="J2141" i="1"/>
  <c r="J2142" i="1"/>
  <c r="J2143" i="1"/>
  <c r="J2144" i="1"/>
  <c r="J2145" i="1"/>
  <c r="J2146" i="1"/>
  <c r="J2148" i="1"/>
  <c r="J2149" i="1"/>
  <c r="J2150" i="1"/>
  <c r="J2151" i="1"/>
  <c r="J2153" i="1"/>
  <c r="J2154" i="1"/>
  <c r="J2155" i="1"/>
  <c r="J2156" i="1"/>
  <c r="J2157" i="1"/>
  <c r="J2158" i="1"/>
  <c r="J2160" i="1"/>
  <c r="J2161" i="1"/>
  <c r="J2162" i="1"/>
  <c r="J2163" i="1"/>
  <c r="J2164" i="1"/>
  <c r="J2165" i="1"/>
  <c r="J2166" i="1"/>
  <c r="J2168" i="1"/>
  <c r="J2169" i="1"/>
  <c r="J2170" i="1"/>
  <c r="J2171" i="1"/>
  <c r="J2172" i="1"/>
  <c r="J2173" i="1"/>
  <c r="J2175" i="1"/>
  <c r="J2176" i="1"/>
  <c r="J2177" i="1"/>
  <c r="J2178" i="1"/>
  <c r="J2179" i="1"/>
  <c r="J2180" i="1"/>
  <c r="J2181" i="1"/>
  <c r="J2182" i="1"/>
  <c r="J2184" i="1"/>
  <c r="J2185" i="1"/>
  <c r="J2186" i="1"/>
  <c r="J2187" i="1"/>
  <c r="J2188" i="1"/>
  <c r="J2189" i="1"/>
  <c r="J2191" i="1"/>
  <c r="J2192" i="1"/>
  <c r="J2193" i="1"/>
  <c r="J2194" i="1"/>
  <c r="J2195" i="1"/>
  <c r="J2196" i="1"/>
  <c r="J2197" i="1"/>
  <c r="J2199" i="1"/>
  <c r="J2200" i="1"/>
  <c r="J2201" i="1"/>
  <c r="J2202" i="1"/>
  <c r="J2203" i="1"/>
  <c r="J2204" i="1"/>
  <c r="J2205" i="1"/>
  <c r="J2207" i="1"/>
  <c r="J2208" i="1"/>
  <c r="J2209" i="1"/>
  <c r="J2210" i="1"/>
  <c r="J2211" i="1"/>
  <c r="J2212" i="1"/>
  <c r="J2213" i="1"/>
  <c r="J2215" i="1"/>
  <c r="J2216" i="1"/>
  <c r="J2217" i="1"/>
  <c r="J2218" i="1"/>
  <c r="J2219" i="1"/>
  <c r="J2220" i="1"/>
  <c r="J2221" i="1"/>
  <c r="J2223" i="1"/>
  <c r="J2224" i="1"/>
  <c r="J2225" i="1"/>
  <c r="J2226" i="1"/>
  <c r="J2227" i="1"/>
  <c r="J2228" i="1"/>
  <c r="J2230" i="1"/>
  <c r="J2231" i="1"/>
  <c r="J2232" i="1"/>
  <c r="J2233" i="1"/>
  <c r="J2234" i="1"/>
  <c r="J2236" i="1"/>
  <c r="J2237" i="1"/>
  <c r="J2238" i="1"/>
  <c r="J2239" i="1"/>
  <c r="J2240" i="1"/>
  <c r="J2241" i="1"/>
  <c r="J2242" i="1"/>
  <c r="J2244" i="1"/>
  <c r="J2245" i="1"/>
  <c r="J2246" i="1"/>
  <c r="J2247" i="1"/>
  <c r="J2248" i="1"/>
  <c r="J2249" i="1"/>
  <c r="J2250" i="1"/>
  <c r="J2251" i="1"/>
  <c r="J2253" i="1"/>
  <c r="J2254" i="1"/>
  <c r="J2255" i="1"/>
  <c r="J2256" i="1"/>
  <c r="J2257" i="1"/>
  <c r="J2258" i="1"/>
  <c r="J2259" i="1"/>
  <c r="J2261" i="1"/>
  <c r="J2262" i="1"/>
  <c r="J2263" i="1"/>
  <c r="J2264" i="1"/>
  <c r="J2265" i="1"/>
  <c r="J2266" i="1"/>
  <c r="J2267" i="1"/>
  <c r="J2268" i="1"/>
  <c r="J2270" i="1"/>
  <c r="J2271" i="1"/>
  <c r="J2272" i="1"/>
  <c r="J2273" i="1"/>
  <c r="J2274" i="1"/>
  <c r="J2275" i="1"/>
  <c r="J2276" i="1"/>
  <c r="J2277" i="1"/>
  <c r="J2279" i="1"/>
  <c r="J2280" i="1"/>
  <c r="J2281" i="1"/>
  <c r="J2282" i="1"/>
  <c r="J2283" i="1"/>
  <c r="J2284" i="1"/>
  <c r="J2285" i="1"/>
  <c r="J2287" i="1"/>
  <c r="J2288" i="1"/>
  <c r="J2289" i="1"/>
  <c r="J2290" i="1"/>
  <c r="J2291" i="1"/>
  <c r="J2292" i="1"/>
  <c r="J2293" i="1"/>
  <c r="J2295" i="1"/>
  <c r="J2296" i="1"/>
  <c r="J2297" i="1"/>
  <c r="J2298" i="1"/>
  <c r="J2299" i="1"/>
  <c r="J2300" i="1"/>
  <c r="J2301" i="1"/>
  <c r="J2302" i="1"/>
  <c r="J2304" i="1"/>
  <c r="J2305" i="1"/>
  <c r="J2306" i="1"/>
  <c r="J2307" i="1"/>
  <c r="J2308" i="1"/>
  <c r="J2309" i="1"/>
  <c r="J2310" i="1"/>
  <c r="J2311" i="1"/>
  <c r="J2313" i="1"/>
  <c r="J2314" i="1"/>
  <c r="J2315" i="1"/>
  <c r="J2316" i="1"/>
  <c r="J2317" i="1"/>
  <c r="J2318" i="1"/>
  <c r="J2320" i="1"/>
  <c r="J2321" i="1"/>
  <c r="J2322" i="1"/>
  <c r="J2323" i="1"/>
  <c r="J2324" i="1"/>
  <c r="J2325" i="1"/>
  <c r="J2326" i="1"/>
  <c r="J2328" i="1"/>
  <c r="J2329" i="1"/>
  <c r="J2330" i="1"/>
  <c r="J2331" i="1"/>
  <c r="J2332" i="1"/>
  <c r="J2333" i="1"/>
  <c r="J2335" i="1"/>
  <c r="J2336" i="1"/>
  <c r="J2337" i="1"/>
  <c r="J2338" i="1"/>
  <c r="J2339" i="1"/>
  <c r="J2340" i="1"/>
  <c r="J2342" i="1"/>
  <c r="J2343" i="1"/>
  <c r="J2344" i="1"/>
  <c r="J2345" i="1"/>
  <c r="J2346" i="1"/>
  <c r="J2347" i="1"/>
  <c r="J2349" i="1"/>
  <c r="J2350" i="1"/>
  <c r="J2351" i="1"/>
  <c r="J2352" i="1"/>
  <c r="J2353" i="1"/>
  <c r="J2354" i="1"/>
  <c r="J2355" i="1"/>
  <c r="J2357" i="1"/>
  <c r="J2358" i="1"/>
  <c r="J2359" i="1"/>
  <c r="J2360" i="1"/>
  <c r="J2361" i="1"/>
  <c r="J2362" i="1"/>
  <c r="J2364" i="1"/>
  <c r="J2365" i="1"/>
  <c r="J2366" i="1"/>
  <c r="J2367" i="1"/>
  <c r="J2368" i="1"/>
  <c r="J2369" i="1"/>
  <c r="J2371" i="1"/>
  <c r="J2372" i="1"/>
  <c r="J2373" i="1"/>
  <c r="J2374" i="1"/>
  <c r="J2375" i="1"/>
  <c r="J2376" i="1"/>
  <c r="J2377" i="1"/>
  <c r="J2379" i="1"/>
  <c r="J2380" i="1"/>
  <c r="J2381" i="1"/>
  <c r="J2382" i="1"/>
  <c r="J2383" i="1"/>
  <c r="J2384" i="1"/>
  <c r="J2385" i="1"/>
  <c r="J2387" i="1"/>
  <c r="J2388" i="1"/>
  <c r="J2389" i="1"/>
  <c r="J2390" i="1"/>
  <c r="J2391" i="1"/>
  <c r="J2392" i="1"/>
  <c r="J2393" i="1"/>
  <c r="J2395" i="1"/>
  <c r="J2396" i="1"/>
  <c r="J2397" i="1"/>
  <c r="J2398" i="1"/>
  <c r="J2399" i="1"/>
  <c r="J2400" i="1"/>
  <c r="J2401" i="1"/>
  <c r="J2403" i="1"/>
  <c r="J2404" i="1"/>
  <c r="J2405" i="1"/>
  <c r="J2406" i="1"/>
  <c r="J2407" i="1"/>
  <c r="J2408" i="1"/>
  <c r="J2409" i="1"/>
  <c r="J2411" i="1"/>
  <c r="J2412" i="1"/>
  <c r="J2413" i="1"/>
  <c r="J2414" i="1"/>
  <c r="J2415" i="1"/>
  <c r="J2416" i="1"/>
  <c r="J2417" i="1"/>
  <c r="J2419" i="1"/>
  <c r="J2420" i="1"/>
  <c r="J2421" i="1"/>
  <c r="J2422" i="1"/>
  <c r="J2423" i="1"/>
  <c r="J2424" i="1"/>
  <c r="J2425" i="1"/>
  <c r="J2427" i="1"/>
  <c r="J2428" i="1"/>
  <c r="J2429" i="1"/>
  <c r="J2430" i="1"/>
  <c r="J2431" i="1"/>
  <c r="J2432" i="1"/>
  <c r="J2434" i="1"/>
  <c r="J2435" i="1"/>
  <c r="J2436" i="1"/>
  <c r="J2437" i="1"/>
  <c r="J2438" i="1"/>
  <c r="J2439" i="1"/>
  <c r="J2440" i="1"/>
  <c r="J2442" i="1"/>
  <c r="J2443" i="1"/>
  <c r="J2444" i="1"/>
  <c r="J2445" i="1"/>
  <c r="J2446" i="1"/>
  <c r="J2447" i="1"/>
  <c r="J2449" i="1"/>
  <c r="J2450" i="1"/>
  <c r="J2451" i="1"/>
  <c r="J2452" i="1"/>
  <c r="J2453" i="1"/>
  <c r="J2454" i="1"/>
  <c r="J2455" i="1"/>
  <c r="J2457" i="1"/>
  <c r="J2458" i="1"/>
  <c r="J2459" i="1"/>
  <c r="J2460" i="1"/>
  <c r="J2461" i="1"/>
  <c r="J2462" i="1"/>
  <c r="J2463" i="1"/>
  <c r="J2465" i="1"/>
  <c r="J2466" i="1"/>
  <c r="J2467" i="1"/>
  <c r="J2468" i="1"/>
  <c r="J2469" i="1"/>
  <c r="J2470" i="1"/>
  <c r="J2471" i="1"/>
  <c r="J2472" i="1"/>
  <c r="J2474" i="1"/>
  <c r="J2475" i="1"/>
  <c r="J2476" i="1"/>
  <c r="J2477" i="1"/>
  <c r="J2478" i="1"/>
  <c r="J2479" i="1"/>
  <c r="J2480" i="1"/>
  <c r="J2482" i="1"/>
  <c r="J2483" i="1"/>
  <c r="J2484" i="1"/>
  <c r="J2485" i="1"/>
  <c r="J2486" i="1"/>
  <c r="J2487" i="1"/>
  <c r="J2489" i="1"/>
  <c r="J2490" i="1"/>
  <c r="J2491" i="1"/>
  <c r="J2492" i="1"/>
  <c r="J2493" i="1"/>
  <c r="J2494" i="1"/>
  <c r="J2495" i="1"/>
  <c r="J2496" i="1"/>
  <c r="J2498" i="1"/>
  <c r="J2499" i="1"/>
  <c r="J2500" i="1"/>
  <c r="J2501" i="1"/>
  <c r="J2502" i="1"/>
  <c r="J2503" i="1"/>
  <c r="J2504" i="1"/>
  <c r="J2505" i="1"/>
  <c r="J2507" i="1"/>
  <c r="J2508" i="1"/>
  <c r="J2509" i="1"/>
  <c r="J2510" i="1"/>
  <c r="J2511" i="1"/>
  <c r="J2512" i="1"/>
  <c r="J2514" i="1"/>
  <c r="J2515" i="1"/>
  <c r="J2516" i="1"/>
  <c r="J2517" i="1"/>
  <c r="J2518" i="1"/>
  <c r="J2519" i="1"/>
  <c r="J2520" i="1"/>
  <c r="J2522" i="1"/>
  <c r="J2523" i="1"/>
  <c r="J2524" i="1"/>
  <c r="J2525" i="1"/>
  <c r="J2526" i="1"/>
  <c r="J2527" i="1"/>
  <c r="J2528" i="1"/>
  <c r="J2529" i="1"/>
  <c r="J2531" i="1"/>
  <c r="J2532" i="1"/>
  <c r="J2533" i="1"/>
  <c r="J2" i="1"/>
  <c r="K3" i="1"/>
  <c r="K4" i="1"/>
  <c r="K5" i="1"/>
  <c r="K6" i="1"/>
  <c r="K7" i="1"/>
  <c r="L8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2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L54" i="1" s="1"/>
  <c r="K54" i="1"/>
  <c r="K55" i="1"/>
  <c r="K56" i="1"/>
  <c r="K57" i="1"/>
  <c r="K58" i="1"/>
  <c r="K59" i="1"/>
  <c r="K60" i="1"/>
  <c r="K61" i="1"/>
  <c r="K62" i="1"/>
  <c r="K63" i="1"/>
  <c r="K64" i="1"/>
  <c r="K65" i="1"/>
  <c r="L66" i="1" s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L304" i="1" s="1"/>
  <c r="K304" i="1"/>
  <c r="K306" i="1"/>
  <c r="K307" i="1"/>
  <c r="K308" i="1"/>
  <c r="K309" i="1"/>
  <c r="K310" i="1"/>
  <c r="K311" i="1"/>
  <c r="K312" i="1"/>
  <c r="K313" i="1"/>
  <c r="K314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L333" i="1" s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L353" i="1" s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L389" i="1" s="1"/>
  <c r="K389" i="1"/>
  <c r="K390" i="1"/>
  <c r="K391" i="1"/>
  <c r="K392" i="1"/>
  <c r="K393" i="1"/>
  <c r="K394" i="1"/>
  <c r="K395" i="1"/>
  <c r="K396" i="1"/>
  <c r="K397" i="1"/>
  <c r="K398" i="1"/>
  <c r="L399" i="1" s="1"/>
  <c r="K399" i="1"/>
  <c r="K400" i="1"/>
  <c r="K401" i="1"/>
  <c r="K402" i="1"/>
  <c r="K403" i="1"/>
  <c r="K404" i="1"/>
  <c r="K405" i="1"/>
  <c r="K406" i="1"/>
  <c r="K407" i="1"/>
  <c r="K408" i="1"/>
  <c r="L409" i="1" s="1"/>
  <c r="K409" i="1"/>
  <c r="K410" i="1"/>
  <c r="K411" i="1"/>
  <c r="K412" i="1"/>
  <c r="K413" i="1"/>
  <c r="K414" i="1"/>
  <c r="K415" i="1"/>
  <c r="K416" i="1"/>
  <c r="L417" i="1" s="1"/>
  <c r="K417" i="1"/>
  <c r="K418" i="1"/>
  <c r="K419" i="1"/>
  <c r="K420" i="1"/>
  <c r="K421" i="1"/>
  <c r="K422" i="1"/>
  <c r="K423" i="1"/>
  <c r="K424" i="1"/>
  <c r="K425" i="1"/>
  <c r="K426" i="1"/>
  <c r="L427" i="1" s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L443" i="1" s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L471" i="1" s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L507" i="1" s="1"/>
  <c r="K507" i="1"/>
  <c r="K508" i="1"/>
  <c r="K509" i="1"/>
  <c r="K510" i="1"/>
  <c r="K511" i="1"/>
  <c r="K512" i="1"/>
  <c r="K513" i="1"/>
  <c r="K514" i="1"/>
  <c r="L515" i="1" s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L533" i="1" s="1"/>
  <c r="K533" i="1"/>
  <c r="K534" i="1"/>
  <c r="K535" i="1"/>
  <c r="K536" i="1"/>
  <c r="K537" i="1"/>
  <c r="K538" i="1"/>
  <c r="K539" i="1"/>
  <c r="K540" i="1"/>
  <c r="K541" i="1"/>
  <c r="K542" i="1"/>
  <c r="L543" i="1" s="1"/>
  <c r="K543" i="1"/>
  <c r="K544" i="1"/>
  <c r="K545" i="1"/>
  <c r="K546" i="1"/>
  <c r="K547" i="1"/>
  <c r="K548" i="1"/>
  <c r="K549" i="1"/>
  <c r="K550" i="1"/>
  <c r="K551" i="1"/>
  <c r="K552" i="1"/>
  <c r="L553" i="1" s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L569" i="1" s="1"/>
  <c r="K569" i="1"/>
  <c r="K570" i="1"/>
  <c r="K571" i="1"/>
  <c r="K572" i="1"/>
  <c r="K573" i="1"/>
  <c r="K574" i="1"/>
  <c r="K575" i="1"/>
  <c r="K576" i="1"/>
  <c r="K577" i="1"/>
  <c r="K2" i="1"/>
  <c r="J98" i="1"/>
  <c r="G108" i="1"/>
  <c r="G105" i="1"/>
  <c r="G113" i="1"/>
  <c r="G111" i="1"/>
  <c r="G116" i="1"/>
  <c r="G110" i="1"/>
  <c r="G114" i="1"/>
  <c r="G107" i="1"/>
  <c r="G112" i="1"/>
  <c r="G106" i="1"/>
  <c r="H106" i="1" s="1"/>
  <c r="G109" i="1"/>
  <c r="G126" i="1"/>
  <c r="G120" i="1"/>
  <c r="G117" i="1"/>
  <c r="G123" i="1"/>
  <c r="G122" i="1"/>
  <c r="G125" i="1"/>
  <c r="G119" i="1"/>
  <c r="G124" i="1"/>
  <c r="G118" i="1"/>
  <c r="G121" i="1"/>
  <c r="G136" i="1"/>
  <c r="G130" i="1"/>
  <c r="G127" i="1"/>
  <c r="G133" i="1"/>
  <c r="G137" i="1"/>
  <c r="G132" i="1"/>
  <c r="G135" i="1"/>
  <c r="G129" i="1"/>
  <c r="G134" i="1"/>
  <c r="G128" i="1"/>
  <c r="G131" i="1"/>
  <c r="G147" i="1"/>
  <c r="G141" i="1"/>
  <c r="G138" i="1"/>
  <c r="G144" i="1"/>
  <c r="G148" i="1"/>
  <c r="G143" i="1"/>
  <c r="G146" i="1"/>
  <c r="G140" i="1"/>
  <c r="G145" i="1"/>
  <c r="G149" i="1"/>
  <c r="G139" i="1"/>
  <c r="H139" i="1" s="1"/>
  <c r="G142" i="1"/>
  <c r="G159" i="1"/>
  <c r="G153" i="1"/>
  <c r="G150" i="1"/>
  <c r="G156" i="1"/>
  <c r="G155" i="1"/>
  <c r="G158" i="1"/>
  <c r="G152" i="1"/>
  <c r="G157" i="1"/>
  <c r="G151" i="1"/>
  <c r="G154" i="1"/>
  <c r="G169" i="1"/>
  <c r="G163" i="1"/>
  <c r="G160" i="1"/>
  <c r="G166" i="1"/>
  <c r="G170" i="1"/>
  <c r="G165" i="1"/>
  <c r="G168" i="1"/>
  <c r="G162" i="1"/>
  <c r="G167" i="1"/>
  <c r="G161" i="1"/>
  <c r="G164" i="1"/>
  <c r="G180" i="1"/>
  <c r="G175" i="1"/>
  <c r="G171" i="1"/>
  <c r="G172" i="1"/>
  <c r="G178" i="1"/>
  <c r="G177" i="1"/>
  <c r="G174" i="1"/>
  <c r="G179" i="1"/>
  <c r="G173" i="1"/>
  <c r="G176" i="1"/>
  <c r="G190" i="1"/>
  <c r="G185" i="1"/>
  <c r="G181" i="1"/>
  <c r="G182" i="1"/>
  <c r="G188" i="1"/>
  <c r="G187" i="1"/>
  <c r="G184" i="1"/>
  <c r="G189" i="1"/>
  <c r="G183" i="1"/>
  <c r="G186" i="1"/>
  <c r="G199" i="1"/>
  <c r="G194" i="1"/>
  <c r="G191" i="1"/>
  <c r="G197" i="1"/>
  <c r="G200" i="1"/>
  <c r="G196" i="1"/>
  <c r="G193" i="1"/>
  <c r="G198" i="1"/>
  <c r="G192" i="1"/>
  <c r="G195" i="1"/>
  <c r="G210" i="1"/>
  <c r="G204" i="1"/>
  <c r="G201" i="1"/>
  <c r="G209" i="1"/>
  <c r="G207" i="1"/>
  <c r="G211" i="1"/>
  <c r="G206" i="1"/>
  <c r="G203" i="1"/>
  <c r="G208" i="1"/>
  <c r="G202" i="1"/>
  <c r="G205" i="1"/>
  <c r="G221" i="1"/>
  <c r="G216" i="1"/>
  <c r="G212" i="1"/>
  <c r="G213" i="1"/>
  <c r="G219" i="1"/>
  <c r="G218" i="1"/>
  <c r="G215" i="1"/>
  <c r="G220" i="1"/>
  <c r="G214" i="1"/>
  <c r="G217" i="1"/>
  <c r="G231" i="1"/>
  <c r="G226" i="1"/>
  <c r="G222" i="1"/>
  <c r="G223" i="1"/>
  <c r="G229" i="1"/>
  <c r="G228" i="1"/>
  <c r="G225" i="1"/>
  <c r="G230" i="1"/>
  <c r="G224" i="1"/>
  <c r="G227" i="1"/>
  <c r="G240" i="1"/>
  <c r="G235" i="1"/>
  <c r="G232" i="1"/>
  <c r="G238" i="1"/>
  <c r="G237" i="1"/>
  <c r="G234" i="1"/>
  <c r="G239" i="1"/>
  <c r="G241" i="1"/>
  <c r="G233" i="1"/>
  <c r="G236" i="1"/>
  <c r="G249" i="1"/>
  <c r="G244" i="1"/>
  <c r="G242" i="1"/>
  <c r="H242" i="1" s="1"/>
  <c r="G247" i="1"/>
  <c r="G246" i="1"/>
  <c r="G243" i="1"/>
  <c r="G250" i="1"/>
  <c r="G248" i="1"/>
  <c r="G245" i="1"/>
  <c r="G260" i="1"/>
  <c r="G255" i="1"/>
  <c r="G251" i="1"/>
  <c r="G252" i="1"/>
  <c r="G258" i="1"/>
  <c r="G261" i="1"/>
  <c r="G257" i="1"/>
  <c r="G254" i="1"/>
  <c r="G263" i="1"/>
  <c r="G259" i="1"/>
  <c r="G262" i="1"/>
  <c r="G253" i="1"/>
  <c r="G256" i="1"/>
  <c r="G273" i="1"/>
  <c r="G268" i="1"/>
  <c r="G264" i="1"/>
  <c r="G265" i="1"/>
  <c r="G271" i="1"/>
  <c r="G270" i="1"/>
  <c r="G267" i="1"/>
  <c r="G275" i="1"/>
  <c r="G272" i="1"/>
  <c r="G274" i="1"/>
  <c r="G266" i="1"/>
  <c r="G269" i="1"/>
  <c r="G285" i="1"/>
  <c r="G278" i="1"/>
  <c r="G276" i="1"/>
  <c r="H276" i="1" s="1"/>
  <c r="G283" i="1"/>
  <c r="G281" i="1"/>
  <c r="G286" i="1"/>
  <c r="G280" i="1"/>
  <c r="G284" i="1"/>
  <c r="G277" i="1"/>
  <c r="G288" i="1"/>
  <c r="G282" i="1"/>
  <c r="G287" i="1"/>
  <c r="G279" i="1"/>
  <c r="G296" i="1"/>
  <c r="G290" i="1"/>
  <c r="G295" i="1"/>
  <c r="G293" i="1"/>
  <c r="G292" i="1"/>
  <c r="G289" i="1"/>
  <c r="G298" i="1"/>
  <c r="G294" i="1"/>
  <c r="G297" i="1"/>
  <c r="G291" i="1"/>
  <c r="G306" i="1"/>
  <c r="G301" i="1"/>
  <c r="G299" i="1"/>
  <c r="H299" i="1" s="1"/>
  <c r="G304" i="1"/>
  <c r="G303" i="1"/>
  <c r="G300" i="1"/>
  <c r="G307" i="1"/>
  <c r="G305" i="1"/>
  <c r="G302" i="1"/>
  <c r="G316" i="1"/>
  <c r="G311" i="1"/>
  <c r="G308" i="1"/>
  <c r="G309" i="1"/>
  <c r="G314" i="1"/>
  <c r="G317" i="1"/>
  <c r="G313" i="1"/>
  <c r="G310" i="1"/>
  <c r="G318" i="1"/>
  <c r="G315" i="1"/>
  <c r="G312" i="1"/>
  <c r="G327" i="1"/>
  <c r="G322" i="1"/>
  <c r="G319" i="1"/>
  <c r="G325" i="1"/>
  <c r="G324" i="1"/>
  <c r="G321" i="1"/>
  <c r="G326" i="1"/>
  <c r="G320" i="1"/>
  <c r="G323" i="1"/>
  <c r="G335" i="1"/>
  <c r="G330" i="1"/>
  <c r="G333" i="1"/>
  <c r="G332" i="1"/>
  <c r="G329" i="1"/>
  <c r="G334" i="1"/>
  <c r="G328" i="1"/>
  <c r="H328" i="1" s="1"/>
  <c r="G331" i="1"/>
  <c r="G344" i="1"/>
  <c r="G339" i="1"/>
  <c r="G336" i="1"/>
  <c r="G342" i="1"/>
  <c r="G345" i="1"/>
  <c r="G341" i="1"/>
  <c r="G338" i="1"/>
  <c r="G346" i="1"/>
  <c r="G343" i="1"/>
  <c r="G337" i="1"/>
  <c r="G340" i="1"/>
  <c r="G355" i="1"/>
  <c r="G350" i="1"/>
  <c r="G347" i="1"/>
  <c r="G348" i="1"/>
  <c r="G353" i="1"/>
  <c r="G352" i="1"/>
  <c r="G349" i="1"/>
  <c r="G356" i="1"/>
  <c r="G354" i="1"/>
  <c r="G351" i="1"/>
  <c r="G364" i="1"/>
  <c r="H364" i="1" s="1"/>
  <c r="G359" i="1"/>
  <c r="H359" i="1" s="1"/>
  <c r="G357" i="1"/>
  <c r="H357" i="1" s="1"/>
  <c r="G362" i="1"/>
  <c r="H362" i="1" s="1"/>
  <c r="G361" i="1"/>
  <c r="H361" i="1" s="1"/>
  <c r="G358" i="1"/>
  <c r="H358" i="1" s="1"/>
  <c r="G363" i="1"/>
  <c r="H363" i="1" s="1"/>
  <c r="G360" i="1"/>
  <c r="H360" i="1" s="1"/>
  <c r="G372" i="1"/>
  <c r="H372" i="1" s="1"/>
  <c r="G367" i="1"/>
  <c r="H367" i="1" s="1"/>
  <c r="G371" i="1"/>
  <c r="H371" i="1" s="1"/>
  <c r="G370" i="1"/>
  <c r="H370" i="1" s="1"/>
  <c r="G373" i="1"/>
  <c r="H373" i="1" s="1"/>
  <c r="G369" i="1"/>
  <c r="H369" i="1" s="1"/>
  <c r="G366" i="1"/>
  <c r="H366" i="1" s="1"/>
  <c r="G374" i="1"/>
  <c r="H374" i="1" s="1"/>
  <c r="G365" i="1"/>
  <c r="H365" i="1" s="1"/>
  <c r="G368" i="1"/>
  <c r="H368" i="1" s="1"/>
  <c r="G383" i="1"/>
  <c r="H383" i="1" s="1"/>
  <c r="G377" i="1"/>
  <c r="H377" i="1" s="1"/>
  <c r="G382" i="1"/>
  <c r="H382" i="1" s="1"/>
  <c r="G380" i="1"/>
  <c r="H380" i="1" s="1"/>
  <c r="G379" i="1"/>
  <c r="H379" i="1" s="1"/>
  <c r="G376" i="1"/>
  <c r="H376" i="1" s="1"/>
  <c r="G381" i="1"/>
  <c r="H381" i="1" s="1"/>
  <c r="G375" i="1"/>
  <c r="H375" i="1" s="1"/>
  <c r="G378" i="1"/>
  <c r="H378" i="1" s="1"/>
  <c r="G391" i="1"/>
  <c r="H391" i="1" s="1"/>
  <c r="G386" i="1"/>
  <c r="H386" i="1" s="1"/>
  <c r="G389" i="1"/>
  <c r="H389" i="1" s="1"/>
  <c r="G388" i="1"/>
  <c r="H388" i="1" s="1"/>
  <c r="G385" i="1"/>
  <c r="H385" i="1" s="1"/>
  <c r="G392" i="1"/>
  <c r="H392" i="1" s="1"/>
  <c r="G390" i="1"/>
  <c r="H390" i="1" s="1"/>
  <c r="G384" i="1"/>
  <c r="H384" i="1" s="1"/>
  <c r="G387" i="1"/>
  <c r="H387" i="1" s="1"/>
  <c r="G402" i="1"/>
  <c r="G396" i="1"/>
  <c r="G393" i="1"/>
  <c r="H393" i="1" s="1"/>
  <c r="G401" i="1"/>
  <c r="G399" i="1"/>
  <c r="G398" i="1"/>
  <c r="G395" i="1"/>
  <c r="G400" i="1"/>
  <c r="G394" i="1"/>
  <c r="G397" i="1"/>
  <c r="G411" i="1"/>
  <c r="H411" i="1" s="1"/>
  <c r="G406" i="1"/>
  <c r="G403" i="1"/>
  <c r="G409" i="1"/>
  <c r="G408" i="1"/>
  <c r="G405" i="1"/>
  <c r="G410" i="1"/>
  <c r="G404" i="1"/>
  <c r="G407" i="1"/>
  <c r="G419" i="1"/>
  <c r="H419" i="1" s="1"/>
  <c r="G414" i="1"/>
  <c r="H414" i="1" s="1"/>
  <c r="G412" i="1"/>
  <c r="H412" i="1" s="1"/>
  <c r="G417" i="1"/>
  <c r="H417" i="1" s="1"/>
  <c r="G420" i="1"/>
  <c r="H420" i="1" s="1"/>
  <c r="G416" i="1"/>
  <c r="H416" i="1" s="1"/>
  <c r="G413" i="1"/>
  <c r="H413" i="1" s="1"/>
  <c r="G421" i="1"/>
  <c r="H421" i="1" s="1"/>
  <c r="G418" i="1"/>
  <c r="H418" i="1" s="1"/>
  <c r="G415" i="1"/>
  <c r="H415" i="1" s="1"/>
  <c r="G429" i="1"/>
  <c r="H429" i="1" s="1"/>
  <c r="G424" i="1"/>
  <c r="H424" i="1" s="1"/>
  <c r="G427" i="1"/>
  <c r="H427" i="1" s="1"/>
  <c r="G426" i="1"/>
  <c r="H426" i="1" s="1"/>
  <c r="G423" i="1"/>
  <c r="H423" i="1" s="1"/>
  <c r="G430" i="1"/>
  <c r="H430" i="1" s="1"/>
  <c r="G428" i="1"/>
  <c r="H428" i="1" s="1"/>
  <c r="G422" i="1"/>
  <c r="H422" i="1" s="1"/>
  <c r="G425" i="1"/>
  <c r="H425" i="1" s="1"/>
  <c r="G438" i="1"/>
  <c r="H438" i="1" s="1"/>
  <c r="G433" i="1"/>
  <c r="H433" i="1" s="1"/>
  <c r="G436" i="1"/>
  <c r="H436" i="1" s="1"/>
  <c r="G435" i="1"/>
  <c r="H435" i="1" s="1"/>
  <c r="G432" i="1"/>
  <c r="H432" i="1" s="1"/>
  <c r="G437" i="1"/>
  <c r="H437" i="1" s="1"/>
  <c r="G431" i="1"/>
  <c r="H431" i="1" s="1"/>
  <c r="G434" i="1"/>
  <c r="H434" i="1" s="1"/>
  <c r="G445" i="1"/>
  <c r="H445" i="1" s="1"/>
  <c r="G440" i="1"/>
  <c r="H440" i="1" s="1"/>
  <c r="G443" i="1"/>
  <c r="H443" i="1" s="1"/>
  <c r="G446" i="1"/>
  <c r="H446" i="1" s="1"/>
  <c r="G442" i="1"/>
  <c r="H442" i="1" s="1"/>
  <c r="G439" i="1"/>
  <c r="H439" i="1" s="1"/>
  <c r="G444" i="1"/>
  <c r="H444" i="1" s="1"/>
  <c r="G441" i="1"/>
  <c r="H441" i="1" s="1"/>
  <c r="G455" i="1"/>
  <c r="H455" i="1" s="1"/>
  <c r="G449" i="1"/>
  <c r="H449" i="1" s="1"/>
  <c r="G454" i="1"/>
  <c r="H454" i="1" s="1"/>
  <c r="G452" i="1"/>
  <c r="H452" i="1" s="1"/>
  <c r="G456" i="1"/>
  <c r="H456" i="1" s="1"/>
  <c r="G451" i="1"/>
  <c r="H451" i="1" s="1"/>
  <c r="G448" i="1"/>
  <c r="H448" i="1" s="1"/>
  <c r="G457" i="1"/>
  <c r="H457" i="1" s="1"/>
  <c r="G453" i="1"/>
  <c r="H453" i="1" s="1"/>
  <c r="G447" i="1"/>
  <c r="H447" i="1" s="1"/>
  <c r="G450" i="1"/>
  <c r="H450" i="1" s="1"/>
  <c r="G464" i="1"/>
  <c r="H464" i="1" s="1"/>
  <c r="G459" i="1"/>
  <c r="H459" i="1" s="1"/>
  <c r="G462" i="1"/>
  <c r="H462" i="1" s="1"/>
  <c r="G465" i="1"/>
  <c r="H465" i="1" s="1"/>
  <c r="G461" i="1"/>
  <c r="H461" i="1" s="1"/>
  <c r="G458" i="1"/>
  <c r="H458" i="1" s="1"/>
  <c r="G466" i="1"/>
  <c r="H466" i="1" s="1"/>
  <c r="G463" i="1"/>
  <c r="H463" i="1" s="1"/>
  <c r="G460" i="1"/>
  <c r="H460" i="1" s="1"/>
  <c r="G474" i="1"/>
  <c r="H474" i="1" s="1"/>
  <c r="G468" i="1"/>
  <c r="H468" i="1" s="1"/>
  <c r="G471" i="1"/>
  <c r="H471" i="1" s="1"/>
  <c r="G475" i="1"/>
  <c r="H475" i="1" s="1"/>
  <c r="G470" i="1"/>
  <c r="H470" i="1" s="1"/>
  <c r="G473" i="1"/>
  <c r="H473" i="1" s="1"/>
  <c r="G467" i="1"/>
  <c r="H467" i="1" s="1"/>
  <c r="G472" i="1"/>
  <c r="H472" i="1" s="1"/>
  <c r="G469" i="1"/>
  <c r="H469" i="1" s="1"/>
  <c r="G482" i="1"/>
  <c r="H482" i="1" s="1"/>
  <c r="G477" i="1"/>
  <c r="H477" i="1" s="1"/>
  <c r="G480" i="1"/>
  <c r="H480" i="1" s="1"/>
  <c r="G483" i="1"/>
  <c r="H483" i="1" s="1"/>
  <c r="G479" i="1"/>
  <c r="H479" i="1" s="1"/>
  <c r="G476" i="1"/>
  <c r="H476" i="1" s="1"/>
  <c r="G484" i="1"/>
  <c r="H484" i="1" s="1"/>
  <c r="G481" i="1"/>
  <c r="H481" i="1" s="1"/>
  <c r="G478" i="1"/>
  <c r="H478" i="1" s="1"/>
  <c r="G492" i="1"/>
  <c r="H492" i="1" s="1"/>
  <c r="G487" i="1"/>
  <c r="H487" i="1" s="1"/>
  <c r="G485" i="1"/>
  <c r="H485" i="1" s="1"/>
  <c r="G490" i="1"/>
  <c r="H490" i="1" s="1"/>
  <c r="G489" i="1"/>
  <c r="H489" i="1" s="1"/>
  <c r="G486" i="1"/>
  <c r="H486" i="1" s="1"/>
  <c r="G491" i="1"/>
  <c r="H491" i="1" s="1"/>
  <c r="G488" i="1"/>
  <c r="H488" i="1" s="1"/>
  <c r="G500" i="1"/>
  <c r="H500" i="1" s="1"/>
  <c r="G495" i="1"/>
  <c r="H495" i="1" s="1"/>
  <c r="G493" i="1"/>
  <c r="H493" i="1" s="1"/>
  <c r="G498" i="1"/>
  <c r="H498" i="1" s="1"/>
  <c r="G501" i="1"/>
  <c r="H501" i="1" s="1"/>
  <c r="G497" i="1"/>
  <c r="H497" i="1" s="1"/>
  <c r="G494" i="1"/>
  <c r="H494" i="1" s="1"/>
  <c r="G499" i="1"/>
  <c r="H499" i="1" s="1"/>
  <c r="G496" i="1"/>
  <c r="H496" i="1" s="1"/>
  <c r="G509" i="1"/>
  <c r="H509" i="1" s="1"/>
  <c r="G504" i="1"/>
  <c r="H504" i="1" s="1"/>
  <c r="G502" i="1"/>
  <c r="H502" i="1" s="1"/>
  <c r="G507" i="1"/>
  <c r="H507" i="1" s="1"/>
  <c r="G510" i="1"/>
  <c r="H510" i="1" s="1"/>
  <c r="G506" i="1"/>
  <c r="H506" i="1" s="1"/>
  <c r="G503" i="1"/>
  <c r="H503" i="1" s="1"/>
  <c r="G508" i="1"/>
  <c r="H508" i="1" s="1"/>
  <c r="G505" i="1"/>
  <c r="H505" i="1" s="1"/>
  <c r="G517" i="1"/>
  <c r="H517" i="1" s="1"/>
  <c r="G512" i="1"/>
  <c r="H512" i="1" s="1"/>
  <c r="G515" i="1"/>
  <c r="H515" i="1" s="1"/>
  <c r="G518" i="1"/>
  <c r="H518" i="1" s="1"/>
  <c r="G514" i="1"/>
  <c r="H514" i="1" s="1"/>
  <c r="G511" i="1"/>
  <c r="H511" i="1" s="1"/>
  <c r="G516" i="1"/>
  <c r="H516" i="1" s="1"/>
  <c r="G513" i="1"/>
  <c r="H513" i="1" s="1"/>
  <c r="G526" i="1"/>
  <c r="H526" i="1" s="1"/>
  <c r="G521" i="1"/>
  <c r="H521" i="1" s="1"/>
  <c r="G519" i="1"/>
  <c r="H519" i="1" s="1"/>
  <c r="G524" i="1"/>
  <c r="H524" i="1" s="1"/>
  <c r="G527" i="1"/>
  <c r="H527" i="1" s="1"/>
  <c r="G523" i="1"/>
  <c r="H523" i="1" s="1"/>
  <c r="G520" i="1"/>
  <c r="H520" i="1" s="1"/>
  <c r="G525" i="1"/>
  <c r="H525" i="1" s="1"/>
  <c r="G522" i="1"/>
  <c r="H522" i="1" s="1"/>
  <c r="G535" i="1"/>
  <c r="H535" i="1" s="1"/>
  <c r="G530" i="1"/>
  <c r="H530" i="1" s="1"/>
  <c r="G528" i="1"/>
  <c r="H528" i="1" s="1"/>
  <c r="G533" i="1"/>
  <c r="H533" i="1" s="1"/>
  <c r="G536" i="1"/>
  <c r="H536" i="1" s="1"/>
  <c r="G532" i="1"/>
  <c r="H532" i="1" s="1"/>
  <c r="G529" i="1"/>
  <c r="H529" i="1" s="1"/>
  <c r="G537" i="1"/>
  <c r="H537" i="1" s="1"/>
  <c r="G534" i="1"/>
  <c r="H534" i="1" s="1"/>
  <c r="G531" i="1"/>
  <c r="H531" i="1" s="1"/>
  <c r="G545" i="1"/>
  <c r="H545" i="1" s="1"/>
  <c r="G540" i="1"/>
  <c r="H540" i="1" s="1"/>
  <c r="G538" i="1"/>
  <c r="H538" i="1" s="1"/>
  <c r="G543" i="1"/>
  <c r="H543" i="1" s="1"/>
  <c r="G546" i="1"/>
  <c r="H546" i="1" s="1"/>
  <c r="G542" i="1"/>
  <c r="H542" i="1" s="1"/>
  <c r="G539" i="1"/>
  <c r="H539" i="1" s="1"/>
  <c r="G544" i="1"/>
  <c r="H544" i="1" s="1"/>
  <c r="G541" i="1"/>
  <c r="H541" i="1" s="1"/>
  <c r="G555" i="1"/>
  <c r="H555" i="1" s="1"/>
  <c r="G550" i="1"/>
  <c r="H550" i="1" s="1"/>
  <c r="G547" i="1"/>
  <c r="G553" i="1"/>
  <c r="H553" i="1" s="1"/>
  <c r="G552" i="1"/>
  <c r="H552" i="1" s="1"/>
  <c r="G549" i="1"/>
  <c r="H549" i="1" s="1"/>
  <c r="G554" i="1"/>
  <c r="H554" i="1" s="1"/>
  <c r="G548" i="1"/>
  <c r="G551" i="1"/>
  <c r="H551" i="1" s="1"/>
  <c r="G562" i="1"/>
  <c r="H562" i="1" s="1"/>
  <c r="G557" i="1"/>
  <c r="H557" i="1" s="1"/>
  <c r="G560" i="1"/>
  <c r="H560" i="1" s="1"/>
  <c r="G563" i="1"/>
  <c r="H563" i="1" s="1"/>
  <c r="G559" i="1"/>
  <c r="H559" i="1" s="1"/>
  <c r="G556" i="1"/>
  <c r="H556" i="1" s="1"/>
  <c r="G561" i="1"/>
  <c r="H561" i="1" s="1"/>
  <c r="G558" i="1"/>
  <c r="H558" i="1" s="1"/>
  <c r="G571" i="1"/>
  <c r="H571" i="1" s="1"/>
  <c r="G566" i="1"/>
  <c r="H566" i="1" s="1"/>
  <c r="G564" i="1"/>
  <c r="H564" i="1" s="1"/>
  <c r="G569" i="1"/>
  <c r="H569" i="1" s="1"/>
  <c r="G572" i="1"/>
  <c r="H572" i="1" s="1"/>
  <c r="G568" i="1"/>
  <c r="H568" i="1" s="1"/>
  <c r="G565" i="1"/>
  <c r="H565" i="1" s="1"/>
  <c r="G573" i="1"/>
  <c r="H573" i="1" s="1"/>
  <c r="G570" i="1"/>
  <c r="H570" i="1" s="1"/>
  <c r="G567" i="1"/>
  <c r="H567" i="1" s="1"/>
  <c r="G580" i="1"/>
  <c r="H580" i="1" s="1"/>
  <c r="G575" i="1"/>
  <c r="H575" i="1" s="1"/>
  <c r="G578" i="1"/>
  <c r="H578" i="1" s="1"/>
  <c r="G581" i="1"/>
  <c r="H581" i="1" s="1"/>
  <c r="G577" i="1"/>
  <c r="H577" i="1" s="1"/>
  <c r="G574" i="1"/>
  <c r="H574" i="1" s="1"/>
  <c r="G582" i="1"/>
  <c r="H582" i="1" s="1"/>
  <c r="G579" i="1"/>
  <c r="H579" i="1" s="1"/>
  <c r="G576" i="1"/>
  <c r="H576" i="1" s="1"/>
  <c r="G590" i="1"/>
  <c r="H590" i="1" s="1"/>
  <c r="G585" i="1"/>
  <c r="H585" i="1" s="1"/>
  <c r="G583" i="1"/>
  <c r="H583" i="1" s="1"/>
  <c r="G588" i="1"/>
  <c r="H588" i="1" s="1"/>
  <c r="G591" i="1"/>
  <c r="H591" i="1" s="1"/>
  <c r="G587" i="1"/>
  <c r="H587" i="1" s="1"/>
  <c r="G584" i="1"/>
  <c r="H584" i="1" s="1"/>
  <c r="G592" i="1"/>
  <c r="H592" i="1" s="1"/>
  <c r="G589" i="1"/>
  <c r="H589" i="1" s="1"/>
  <c r="G586" i="1"/>
  <c r="H586" i="1" s="1"/>
  <c r="G599" i="1"/>
  <c r="H599" i="1" s="1"/>
  <c r="G594" i="1"/>
  <c r="H594" i="1" s="1"/>
  <c r="G597" i="1"/>
  <c r="H597" i="1" s="1"/>
  <c r="G600" i="1"/>
  <c r="H600" i="1" s="1"/>
  <c r="G596" i="1"/>
  <c r="H596" i="1" s="1"/>
  <c r="G593" i="1"/>
  <c r="H593" i="1" s="1"/>
  <c r="G598" i="1"/>
  <c r="H598" i="1" s="1"/>
  <c r="G595" i="1"/>
  <c r="H595" i="1" s="1"/>
  <c r="G608" i="1"/>
  <c r="H608" i="1" s="1"/>
  <c r="G603" i="1"/>
  <c r="H603" i="1" s="1"/>
  <c r="G601" i="1"/>
  <c r="H601" i="1" s="1"/>
  <c r="G606" i="1"/>
  <c r="H606" i="1" s="1"/>
  <c r="G609" i="1"/>
  <c r="H609" i="1" s="1"/>
  <c r="G605" i="1"/>
  <c r="H605" i="1" s="1"/>
  <c r="G602" i="1"/>
  <c r="H602" i="1" s="1"/>
  <c r="G607" i="1"/>
  <c r="H607" i="1" s="1"/>
  <c r="G604" i="1"/>
  <c r="H604" i="1" s="1"/>
  <c r="G617" i="1"/>
  <c r="H617" i="1" s="1"/>
  <c r="G612" i="1"/>
  <c r="H612" i="1" s="1"/>
  <c r="G610" i="1"/>
  <c r="H610" i="1" s="1"/>
  <c r="G615" i="1"/>
  <c r="H615" i="1" s="1"/>
  <c r="G618" i="1"/>
  <c r="H618" i="1" s="1"/>
  <c r="G614" i="1"/>
  <c r="H614" i="1" s="1"/>
  <c r="G611" i="1"/>
  <c r="H611" i="1" s="1"/>
  <c r="G616" i="1"/>
  <c r="H616" i="1" s="1"/>
  <c r="G613" i="1"/>
  <c r="H613" i="1" s="1"/>
  <c r="G626" i="1"/>
  <c r="H626" i="1" s="1"/>
  <c r="G621" i="1"/>
  <c r="H621" i="1" s="1"/>
  <c r="G624" i="1"/>
  <c r="H624" i="1" s="1"/>
  <c r="G627" i="1"/>
  <c r="H627" i="1" s="1"/>
  <c r="G623" i="1"/>
  <c r="H623" i="1" s="1"/>
  <c r="G620" i="1"/>
  <c r="H620" i="1" s="1"/>
  <c r="G628" i="1"/>
  <c r="H628" i="1" s="1"/>
  <c r="G625" i="1"/>
  <c r="H625" i="1" s="1"/>
  <c r="G619" i="1"/>
  <c r="H619" i="1" s="1"/>
  <c r="G622" i="1"/>
  <c r="H622" i="1" s="1"/>
  <c r="G636" i="1"/>
  <c r="H636" i="1" s="1"/>
  <c r="G631" i="1"/>
  <c r="H631" i="1" s="1"/>
  <c r="G629" i="1"/>
  <c r="H629" i="1" s="1"/>
  <c r="G634" i="1"/>
  <c r="H634" i="1" s="1"/>
  <c r="G637" i="1"/>
  <c r="H637" i="1" s="1"/>
  <c r="G633" i="1"/>
  <c r="H633" i="1" s="1"/>
  <c r="G630" i="1"/>
  <c r="H630" i="1" s="1"/>
  <c r="G635" i="1"/>
  <c r="H635" i="1" s="1"/>
  <c r="G632" i="1"/>
  <c r="H632" i="1" s="1"/>
  <c r="G645" i="1"/>
  <c r="H645" i="1" s="1"/>
  <c r="G640" i="1"/>
  <c r="H640" i="1" s="1"/>
  <c r="G643" i="1"/>
  <c r="H643" i="1" s="1"/>
  <c r="G646" i="1"/>
  <c r="H646" i="1" s="1"/>
  <c r="G642" i="1"/>
  <c r="H642" i="1" s="1"/>
  <c r="G639" i="1"/>
  <c r="H639" i="1" s="1"/>
  <c r="G644" i="1"/>
  <c r="H644" i="1" s="1"/>
  <c r="G638" i="1"/>
  <c r="H638" i="1" s="1"/>
  <c r="G641" i="1"/>
  <c r="H641" i="1" s="1"/>
  <c r="G653" i="1"/>
  <c r="H653" i="1" s="1"/>
  <c r="G648" i="1"/>
  <c r="H648" i="1" s="1"/>
  <c r="G651" i="1"/>
  <c r="H651" i="1" s="1"/>
  <c r="G654" i="1"/>
  <c r="H654" i="1" s="1"/>
  <c r="G650" i="1"/>
  <c r="H650" i="1" s="1"/>
  <c r="G647" i="1"/>
  <c r="H647" i="1" s="1"/>
  <c r="G652" i="1"/>
  <c r="H652" i="1" s="1"/>
  <c r="G649" i="1"/>
  <c r="H649" i="1" s="1"/>
  <c r="G661" i="1"/>
  <c r="H661" i="1" s="1"/>
  <c r="G656" i="1"/>
  <c r="H656" i="1" s="1"/>
  <c r="G659" i="1"/>
  <c r="H659" i="1" s="1"/>
  <c r="G662" i="1"/>
  <c r="H662" i="1" s="1"/>
  <c r="G658" i="1"/>
  <c r="H658" i="1" s="1"/>
  <c r="G655" i="1"/>
  <c r="H655" i="1" s="1"/>
  <c r="G660" i="1"/>
  <c r="H660" i="1" s="1"/>
  <c r="G657" i="1"/>
  <c r="H657" i="1" s="1"/>
  <c r="G668" i="1"/>
  <c r="H668" i="1" s="1"/>
  <c r="G664" i="1"/>
  <c r="H664" i="1" s="1"/>
  <c r="G666" i="1"/>
  <c r="H666" i="1" s="1"/>
  <c r="G669" i="1"/>
  <c r="H669" i="1" s="1"/>
  <c r="G663" i="1"/>
  <c r="H663" i="1" s="1"/>
  <c r="G667" i="1"/>
  <c r="H667" i="1" s="1"/>
  <c r="G665" i="1"/>
  <c r="H665" i="1" s="1"/>
  <c r="G675" i="1"/>
  <c r="H675" i="1" s="1"/>
  <c r="G671" i="1"/>
  <c r="H671" i="1" s="1"/>
  <c r="G673" i="1"/>
  <c r="H673" i="1" s="1"/>
  <c r="G676" i="1"/>
  <c r="H676" i="1" s="1"/>
  <c r="G670" i="1"/>
  <c r="H670" i="1" s="1"/>
  <c r="G674" i="1"/>
  <c r="H674" i="1" s="1"/>
  <c r="G672" i="1"/>
  <c r="H672" i="1" s="1"/>
  <c r="G683" i="1"/>
  <c r="H683" i="1" s="1"/>
  <c r="G678" i="1"/>
  <c r="H678" i="1" s="1"/>
  <c r="G681" i="1"/>
  <c r="H681" i="1" s="1"/>
  <c r="G684" i="1"/>
  <c r="H684" i="1" s="1"/>
  <c r="G680" i="1"/>
  <c r="H680" i="1" s="1"/>
  <c r="G677" i="1"/>
  <c r="H677" i="1" s="1"/>
  <c r="G682" i="1"/>
  <c r="H682" i="1" s="1"/>
  <c r="G679" i="1"/>
  <c r="H679" i="1" s="1"/>
  <c r="G691" i="1"/>
  <c r="H691" i="1" s="1"/>
  <c r="G686" i="1"/>
  <c r="H686" i="1" s="1"/>
  <c r="G689" i="1"/>
  <c r="H689" i="1" s="1"/>
  <c r="G692" i="1"/>
  <c r="H692" i="1" s="1"/>
  <c r="G688" i="1"/>
  <c r="H688" i="1" s="1"/>
  <c r="G685" i="1"/>
  <c r="H685" i="1" s="1"/>
  <c r="G690" i="1"/>
  <c r="H690" i="1" s="1"/>
  <c r="G687" i="1"/>
  <c r="H687" i="1" s="1"/>
  <c r="G701" i="1"/>
  <c r="G695" i="1"/>
  <c r="H695" i="1" s="1"/>
  <c r="G698" i="1"/>
  <c r="G697" i="1"/>
  <c r="H697" i="1" s="1"/>
  <c r="G700" i="1"/>
  <c r="G694" i="1"/>
  <c r="H694" i="1" s="1"/>
  <c r="G699" i="1"/>
  <c r="G693" i="1"/>
  <c r="H693" i="1" s="1"/>
  <c r="G696" i="1"/>
  <c r="H696" i="1" s="1"/>
  <c r="G710" i="1"/>
  <c r="G705" i="1"/>
  <c r="G702" i="1"/>
  <c r="G708" i="1"/>
  <c r="G711" i="1"/>
  <c r="G707" i="1"/>
  <c r="G704" i="1"/>
  <c r="G709" i="1"/>
  <c r="G703" i="1"/>
  <c r="G706" i="1"/>
  <c r="G717" i="1"/>
  <c r="H717" i="1" s="1"/>
  <c r="G713" i="1"/>
  <c r="G715" i="1"/>
  <c r="G718" i="1"/>
  <c r="H718" i="1" s="1"/>
  <c r="G712" i="1"/>
  <c r="G716" i="1"/>
  <c r="G714" i="1"/>
  <c r="G726" i="1"/>
  <c r="H726" i="1" s="1"/>
  <c r="G721" i="1"/>
  <c r="H721" i="1" s="1"/>
  <c r="G724" i="1"/>
  <c r="H724" i="1" s="1"/>
  <c r="G727" i="1"/>
  <c r="H727" i="1" s="1"/>
  <c r="G723" i="1"/>
  <c r="H723" i="1" s="1"/>
  <c r="G720" i="1"/>
  <c r="H720" i="1" s="1"/>
  <c r="G725" i="1"/>
  <c r="H725" i="1" s="1"/>
  <c r="G719" i="1"/>
  <c r="H719" i="1" s="1"/>
  <c r="G722" i="1"/>
  <c r="H722" i="1" s="1"/>
  <c r="G735" i="1"/>
  <c r="H735" i="1" s="1"/>
  <c r="G730" i="1"/>
  <c r="H730" i="1" s="1"/>
  <c r="G728" i="1"/>
  <c r="H728" i="1" s="1"/>
  <c r="G733" i="1"/>
  <c r="H733" i="1" s="1"/>
  <c r="G732" i="1"/>
  <c r="H732" i="1" s="1"/>
  <c r="G729" i="1"/>
  <c r="H729" i="1" s="1"/>
  <c r="G734" i="1"/>
  <c r="H734" i="1" s="1"/>
  <c r="G731" i="1"/>
  <c r="H731" i="1" s="1"/>
  <c r="G742" i="1"/>
  <c r="H742" i="1" s="1"/>
  <c r="G737" i="1"/>
  <c r="H737" i="1" s="1"/>
  <c r="G740" i="1"/>
  <c r="H740" i="1" s="1"/>
  <c r="G743" i="1"/>
  <c r="H743" i="1" s="1"/>
  <c r="G739" i="1"/>
  <c r="H739" i="1" s="1"/>
  <c r="G736" i="1"/>
  <c r="H736" i="1" s="1"/>
  <c r="G741" i="1"/>
  <c r="H741" i="1" s="1"/>
  <c r="G738" i="1"/>
  <c r="H738" i="1" s="1"/>
  <c r="G750" i="1"/>
  <c r="H750" i="1" s="1"/>
  <c r="G745" i="1"/>
  <c r="H745" i="1" s="1"/>
  <c r="G747" i="1"/>
  <c r="H747" i="1" s="1"/>
  <c r="G749" i="1"/>
  <c r="H749" i="1" s="1"/>
  <c r="G744" i="1"/>
  <c r="H744" i="1" s="1"/>
  <c r="G748" i="1"/>
  <c r="H748" i="1" s="1"/>
  <c r="G746" i="1"/>
  <c r="H746" i="1" s="1"/>
  <c r="G759" i="1"/>
  <c r="H759" i="1" s="1"/>
  <c r="G753" i="1"/>
  <c r="H753" i="1" s="1"/>
  <c r="G756" i="1"/>
  <c r="H756" i="1" s="1"/>
  <c r="G760" i="1"/>
  <c r="H760" i="1" s="1"/>
  <c r="G755" i="1"/>
  <c r="H755" i="1" s="1"/>
  <c r="G758" i="1"/>
  <c r="H758" i="1" s="1"/>
  <c r="G752" i="1"/>
  <c r="H752" i="1" s="1"/>
  <c r="G757" i="1"/>
  <c r="H757" i="1" s="1"/>
  <c r="G751" i="1"/>
  <c r="H751" i="1" s="1"/>
  <c r="G754" i="1"/>
  <c r="H754" i="1" s="1"/>
  <c r="G769" i="1"/>
  <c r="H769" i="1" s="1"/>
  <c r="G763" i="1"/>
  <c r="H763" i="1" s="1"/>
  <c r="G766" i="1"/>
  <c r="H766" i="1" s="1"/>
  <c r="G770" i="1"/>
  <c r="H770" i="1" s="1"/>
  <c r="G765" i="1"/>
  <c r="H765" i="1" s="1"/>
  <c r="G768" i="1"/>
  <c r="H768" i="1" s="1"/>
  <c r="G762" i="1"/>
  <c r="H762" i="1" s="1"/>
  <c r="G772" i="1"/>
  <c r="H772" i="1" s="1"/>
  <c r="G767" i="1"/>
  <c r="H767" i="1" s="1"/>
  <c r="G771" i="1"/>
  <c r="H771" i="1" s="1"/>
  <c r="G761" i="1"/>
  <c r="H761" i="1" s="1"/>
  <c r="G764" i="1"/>
  <c r="H764" i="1" s="1"/>
  <c r="G779" i="1"/>
  <c r="H779" i="1" s="1"/>
  <c r="G774" i="1"/>
  <c r="H774" i="1" s="1"/>
  <c r="G776" i="1"/>
  <c r="H776" i="1" s="1"/>
  <c r="G780" i="1"/>
  <c r="H780" i="1" s="1"/>
  <c r="G778" i="1"/>
  <c r="H778" i="1" s="1"/>
  <c r="G773" i="1"/>
  <c r="H773" i="1" s="1"/>
  <c r="G782" i="1"/>
  <c r="H782" i="1" s="1"/>
  <c r="G777" i="1"/>
  <c r="H777" i="1" s="1"/>
  <c r="G781" i="1"/>
  <c r="H781" i="1" s="1"/>
  <c r="G775" i="1"/>
  <c r="H775" i="1" s="1"/>
  <c r="G790" i="1"/>
  <c r="H790" i="1" s="1"/>
  <c r="G784" i="1"/>
  <c r="H784" i="1" s="1"/>
  <c r="G787" i="1"/>
  <c r="H787" i="1" s="1"/>
  <c r="G791" i="1"/>
  <c r="H791" i="1" s="1"/>
  <c r="G786" i="1"/>
  <c r="H786" i="1" s="1"/>
  <c r="G789" i="1"/>
  <c r="H789" i="1" s="1"/>
  <c r="G783" i="1"/>
  <c r="H783" i="1" s="1"/>
  <c r="G793" i="1"/>
  <c r="H793" i="1" s="1"/>
  <c r="G788" i="1"/>
  <c r="H788" i="1" s="1"/>
  <c r="G792" i="1"/>
  <c r="H792" i="1" s="1"/>
  <c r="G785" i="1"/>
  <c r="H785" i="1" s="1"/>
  <c r="G801" i="1"/>
  <c r="H801" i="1" s="1"/>
  <c r="G796" i="1"/>
  <c r="H796" i="1" s="1"/>
  <c r="G794" i="1"/>
  <c r="H794" i="1" s="1"/>
  <c r="G798" i="1"/>
  <c r="H798" i="1" s="1"/>
  <c r="G802" i="1"/>
  <c r="G800" i="1"/>
  <c r="H800" i="1" s="1"/>
  <c r="G795" i="1"/>
  <c r="H795" i="1" s="1"/>
  <c r="G799" i="1"/>
  <c r="H799" i="1" s="1"/>
  <c r="G803" i="1"/>
  <c r="G797" i="1"/>
  <c r="H797" i="1" s="1"/>
  <c r="G813" i="1"/>
  <c r="G807" i="1"/>
  <c r="G804" i="1"/>
  <c r="G810" i="1"/>
  <c r="G814" i="1"/>
  <c r="G809" i="1"/>
  <c r="G812" i="1"/>
  <c r="G806" i="1"/>
  <c r="G816" i="1"/>
  <c r="G811" i="1"/>
  <c r="G815" i="1"/>
  <c r="G805" i="1"/>
  <c r="G808" i="1"/>
  <c r="G824" i="1"/>
  <c r="G818" i="1"/>
  <c r="G821" i="1"/>
  <c r="G825" i="1"/>
  <c r="G820" i="1"/>
  <c r="G823" i="1"/>
  <c r="G817" i="1"/>
  <c r="G827" i="1"/>
  <c r="G822" i="1"/>
  <c r="G826" i="1"/>
  <c r="G819" i="1"/>
  <c r="G835" i="1"/>
  <c r="H835" i="1" s="1"/>
  <c r="G830" i="1"/>
  <c r="H830" i="1" s="1"/>
  <c r="G828" i="1"/>
  <c r="H828" i="1" s="1"/>
  <c r="G832" i="1"/>
  <c r="H832" i="1" s="1"/>
  <c r="G836" i="1"/>
  <c r="H836" i="1" s="1"/>
  <c r="G834" i="1"/>
  <c r="H834" i="1" s="1"/>
  <c r="G829" i="1"/>
  <c r="H829" i="1" s="1"/>
  <c r="G838" i="1"/>
  <c r="H838" i="1" s="1"/>
  <c r="G833" i="1"/>
  <c r="H833" i="1" s="1"/>
  <c r="G837" i="1"/>
  <c r="H837" i="1" s="1"/>
  <c r="G831" i="1"/>
  <c r="H831" i="1" s="1"/>
  <c r="G845" i="1"/>
  <c r="H845" i="1" s="1"/>
  <c r="G840" i="1"/>
  <c r="H840" i="1" s="1"/>
  <c r="G842" i="1"/>
  <c r="H842" i="1" s="1"/>
  <c r="G846" i="1"/>
  <c r="H846" i="1" s="1"/>
  <c r="G844" i="1"/>
  <c r="H844" i="1" s="1"/>
  <c r="G839" i="1"/>
  <c r="H839" i="1" s="1"/>
  <c r="G848" i="1"/>
  <c r="H848" i="1" s="1"/>
  <c r="G843" i="1"/>
  <c r="H843" i="1" s="1"/>
  <c r="G847" i="1"/>
  <c r="H847" i="1" s="1"/>
  <c r="G841" i="1"/>
  <c r="H841" i="1" s="1"/>
  <c r="G855" i="1"/>
  <c r="H855" i="1" s="1"/>
  <c r="G850" i="1"/>
  <c r="H850" i="1" s="1"/>
  <c r="G852" i="1"/>
  <c r="H852" i="1" s="1"/>
  <c r="G856" i="1"/>
  <c r="H856" i="1" s="1"/>
  <c r="G854" i="1"/>
  <c r="H854" i="1" s="1"/>
  <c r="G849" i="1"/>
  <c r="H849" i="1" s="1"/>
  <c r="G858" i="1"/>
  <c r="H858" i="1" s="1"/>
  <c r="G853" i="1"/>
  <c r="H853" i="1" s="1"/>
  <c r="G857" i="1"/>
  <c r="H857" i="1" s="1"/>
  <c r="G851" i="1"/>
  <c r="H851" i="1" s="1"/>
  <c r="G866" i="1"/>
  <c r="H866" i="1" s="1"/>
  <c r="G861" i="1"/>
  <c r="H861" i="1" s="1"/>
  <c r="G859" i="1"/>
  <c r="H859" i="1" s="1"/>
  <c r="G863" i="1"/>
  <c r="H863" i="1" s="1"/>
  <c r="G867" i="1"/>
  <c r="G865" i="1"/>
  <c r="H865" i="1" s="1"/>
  <c r="G860" i="1"/>
  <c r="H860" i="1" s="1"/>
  <c r="G864" i="1"/>
  <c r="H864" i="1" s="1"/>
  <c r="G862" i="1"/>
  <c r="H862" i="1" s="1"/>
  <c r="G876" i="1"/>
  <c r="G871" i="1"/>
  <c r="G868" i="1"/>
  <c r="G873" i="1"/>
  <c r="G877" i="1"/>
  <c r="G875" i="1"/>
  <c r="G870" i="1"/>
  <c r="G874" i="1"/>
  <c r="G869" i="1"/>
  <c r="G872" i="1"/>
  <c r="G886" i="1"/>
  <c r="H886" i="1" s="1"/>
  <c r="G880" i="1"/>
  <c r="H880" i="1" s="1"/>
  <c r="G883" i="1"/>
  <c r="H883" i="1" s="1"/>
  <c r="G887" i="1"/>
  <c r="H887" i="1" s="1"/>
  <c r="G882" i="1"/>
  <c r="H882" i="1" s="1"/>
  <c r="G885" i="1"/>
  <c r="H885" i="1" s="1"/>
  <c r="G879" i="1"/>
  <c r="H879" i="1" s="1"/>
  <c r="G884" i="1"/>
  <c r="H884" i="1" s="1"/>
  <c r="G878" i="1"/>
  <c r="H878" i="1" s="1"/>
  <c r="G881" i="1"/>
  <c r="H881" i="1" s="1"/>
  <c r="G895" i="1"/>
  <c r="H895" i="1" s="1"/>
  <c r="G890" i="1"/>
  <c r="H890" i="1" s="1"/>
  <c r="G888" i="1"/>
  <c r="H888" i="1" s="1"/>
  <c r="G892" i="1"/>
  <c r="H892" i="1" s="1"/>
  <c r="G896" i="1"/>
  <c r="H896" i="1" s="1"/>
  <c r="G894" i="1"/>
  <c r="H894" i="1" s="1"/>
  <c r="G889" i="1"/>
  <c r="H889" i="1" s="1"/>
  <c r="G893" i="1"/>
  <c r="H893" i="1" s="1"/>
  <c r="G897" i="1"/>
  <c r="H897" i="1" s="1"/>
  <c r="G891" i="1"/>
  <c r="H891" i="1" s="1"/>
  <c r="G905" i="1"/>
  <c r="G900" i="1"/>
  <c r="H900" i="1" s="1"/>
  <c r="G902" i="1"/>
  <c r="H902" i="1" s="1"/>
  <c r="G906" i="1"/>
  <c r="G904" i="1"/>
  <c r="G899" i="1"/>
  <c r="H899" i="1" s="1"/>
  <c r="G903" i="1"/>
  <c r="H903" i="1" s="1"/>
  <c r="G907" i="1"/>
  <c r="G898" i="1"/>
  <c r="H898" i="1" s="1"/>
  <c r="G901" i="1"/>
  <c r="H901" i="1" s="1"/>
  <c r="G915" i="1"/>
  <c r="G911" i="1"/>
  <c r="G908" i="1"/>
  <c r="G909" i="1"/>
  <c r="G916" i="1"/>
  <c r="G914" i="1"/>
  <c r="G910" i="1"/>
  <c r="G917" i="1"/>
  <c r="G913" i="1"/>
  <c r="G912" i="1"/>
  <c r="G926" i="1"/>
  <c r="G921" i="1"/>
  <c r="G918" i="1"/>
  <c r="G927" i="1"/>
  <c r="G923" i="1"/>
  <c r="G925" i="1"/>
  <c r="G920" i="1"/>
  <c r="G929" i="1"/>
  <c r="G924" i="1"/>
  <c r="G928" i="1"/>
  <c r="G919" i="1"/>
  <c r="H919" i="1" s="1"/>
  <c r="G922" i="1"/>
  <c r="G939" i="1"/>
  <c r="G933" i="1"/>
  <c r="G930" i="1"/>
  <c r="G936" i="1"/>
  <c r="G940" i="1"/>
  <c r="G935" i="1"/>
  <c r="G938" i="1"/>
  <c r="G932" i="1"/>
  <c r="G942" i="1"/>
  <c r="G937" i="1"/>
  <c r="G941" i="1"/>
  <c r="G931" i="1"/>
  <c r="G934" i="1"/>
  <c r="G951" i="1"/>
  <c r="G946" i="1"/>
  <c r="G943" i="1"/>
  <c r="G948" i="1"/>
  <c r="G952" i="1"/>
  <c r="G950" i="1"/>
  <c r="G945" i="1"/>
  <c r="G954" i="1"/>
  <c r="G949" i="1"/>
  <c r="G953" i="1"/>
  <c r="G944" i="1"/>
  <c r="H944" i="1" s="1"/>
  <c r="G947" i="1"/>
  <c r="G963" i="1"/>
  <c r="G958" i="1"/>
  <c r="G955" i="1"/>
  <c r="G960" i="1"/>
  <c r="G964" i="1"/>
  <c r="G962" i="1"/>
  <c r="G957" i="1"/>
  <c r="G966" i="1"/>
  <c r="G961" i="1"/>
  <c r="G965" i="1"/>
  <c r="G956" i="1"/>
  <c r="H956" i="1" s="1"/>
  <c r="G959" i="1"/>
  <c r="G972" i="1"/>
  <c r="G968" i="1"/>
  <c r="G970" i="1"/>
  <c r="G973" i="1"/>
  <c r="H973" i="1" s="1"/>
  <c r="G971" i="1"/>
  <c r="G967" i="1"/>
  <c r="G974" i="1"/>
  <c r="H974" i="1" s="1"/>
  <c r="G969" i="1"/>
  <c r="G981" i="1"/>
  <c r="H981" i="1" s="1"/>
  <c r="G977" i="1"/>
  <c r="H977" i="1" s="1"/>
  <c r="G975" i="1"/>
  <c r="H975" i="1" s="1"/>
  <c r="G979" i="1"/>
  <c r="H979" i="1" s="1"/>
  <c r="G982" i="1"/>
  <c r="H982" i="1" s="1"/>
  <c r="G980" i="1"/>
  <c r="H980" i="1" s="1"/>
  <c r="G976" i="1"/>
  <c r="H976" i="1" s="1"/>
  <c r="G984" i="1"/>
  <c r="H984" i="1" s="1"/>
  <c r="G983" i="1"/>
  <c r="H983" i="1" s="1"/>
  <c r="G978" i="1"/>
  <c r="H978" i="1" s="1"/>
  <c r="G991" i="1"/>
  <c r="H991" i="1" s="1"/>
  <c r="G987" i="1"/>
  <c r="H987" i="1" s="1"/>
  <c r="G989" i="1"/>
  <c r="H989" i="1" s="1"/>
  <c r="G992" i="1"/>
  <c r="H992" i="1" s="1"/>
  <c r="G990" i="1"/>
  <c r="H990" i="1" s="1"/>
  <c r="G986" i="1"/>
  <c r="H986" i="1" s="1"/>
  <c r="G993" i="1"/>
  <c r="H993" i="1" s="1"/>
  <c r="G985" i="1"/>
  <c r="H985" i="1" s="1"/>
  <c r="G988" i="1"/>
  <c r="H988" i="1" s="1"/>
  <c r="G1000" i="1"/>
  <c r="H1000" i="1" s="1"/>
  <c r="G996" i="1"/>
  <c r="H996" i="1" s="1"/>
  <c r="G998" i="1"/>
  <c r="H998" i="1" s="1"/>
  <c r="G1001" i="1"/>
  <c r="H1001" i="1" s="1"/>
  <c r="G999" i="1"/>
  <c r="H999" i="1" s="1"/>
  <c r="G995" i="1"/>
  <c r="H995" i="1" s="1"/>
  <c r="G1002" i="1"/>
  <c r="H1002" i="1" s="1"/>
  <c r="G994" i="1"/>
  <c r="H994" i="1" s="1"/>
  <c r="G997" i="1"/>
  <c r="H997" i="1" s="1"/>
  <c r="G1007" i="1"/>
  <c r="H1007" i="1" s="1"/>
  <c r="G1004" i="1"/>
  <c r="H1004" i="1" s="1"/>
  <c r="G1008" i="1"/>
  <c r="H1008" i="1" s="1"/>
  <c r="G1006" i="1"/>
  <c r="H1006" i="1" s="1"/>
  <c r="G1003" i="1"/>
  <c r="H1003" i="1" s="1"/>
  <c r="G1005" i="1"/>
  <c r="H1005" i="1" s="1"/>
  <c r="G1016" i="1"/>
  <c r="H1016" i="1" s="1"/>
  <c r="G1011" i="1"/>
  <c r="H1011" i="1" s="1"/>
  <c r="G1009" i="1"/>
  <c r="H1009" i="1" s="1"/>
  <c r="G1013" i="1"/>
  <c r="H1013" i="1" s="1"/>
  <c r="G1017" i="1"/>
  <c r="H1017" i="1" s="1"/>
  <c r="G1015" i="1"/>
  <c r="H1015" i="1" s="1"/>
  <c r="G1010" i="1"/>
  <c r="H1010" i="1" s="1"/>
  <c r="G1014" i="1"/>
  <c r="H1014" i="1" s="1"/>
  <c r="G1012" i="1"/>
  <c r="H1012" i="1" s="1"/>
  <c r="G1025" i="1"/>
  <c r="H1025" i="1" s="1"/>
  <c r="G1020" i="1"/>
  <c r="H1020" i="1" s="1"/>
  <c r="G1018" i="1"/>
  <c r="H1018" i="1" s="1"/>
  <c r="G1022" i="1"/>
  <c r="H1022" i="1" s="1"/>
  <c r="G1026" i="1"/>
  <c r="H1026" i="1" s="1"/>
  <c r="G1024" i="1"/>
  <c r="H1024" i="1" s="1"/>
  <c r="G1019" i="1"/>
  <c r="H1019" i="1" s="1"/>
  <c r="G1023" i="1"/>
  <c r="H1023" i="1" s="1"/>
  <c r="G1021" i="1"/>
  <c r="H1021" i="1" s="1"/>
  <c r="G1033" i="1"/>
  <c r="H1033" i="1" s="1"/>
  <c r="G1029" i="1"/>
  <c r="H1029" i="1" s="1"/>
  <c r="G1027" i="1"/>
  <c r="H1027" i="1" s="1"/>
  <c r="G1034" i="1"/>
  <c r="H1034" i="1" s="1"/>
  <c r="G1031" i="1"/>
  <c r="H1031" i="1" s="1"/>
  <c r="G1032" i="1"/>
  <c r="H1032" i="1" s="1"/>
  <c r="G1028" i="1"/>
  <c r="H1028" i="1" s="1"/>
  <c r="G1035" i="1"/>
  <c r="H1035" i="1" s="1"/>
  <c r="G1030" i="1"/>
  <c r="H1030" i="1" s="1"/>
  <c r="G1043" i="1"/>
  <c r="G1038" i="1"/>
  <c r="H1038" i="1" s="1"/>
  <c r="G1036" i="1"/>
  <c r="H1036" i="1" s="1"/>
  <c r="G1040" i="1"/>
  <c r="H1040" i="1" s="1"/>
  <c r="G1044" i="1"/>
  <c r="G1042" i="1"/>
  <c r="G1037" i="1"/>
  <c r="H1037" i="1" s="1"/>
  <c r="G1041" i="1"/>
  <c r="G1039" i="1"/>
  <c r="H1039" i="1" s="1"/>
  <c r="G1053" i="1"/>
  <c r="G1048" i="1"/>
  <c r="G1045" i="1"/>
  <c r="G1054" i="1"/>
  <c r="G1050" i="1"/>
  <c r="G1052" i="1"/>
  <c r="G1047" i="1"/>
  <c r="G1055" i="1"/>
  <c r="G1051" i="1"/>
  <c r="G1046" i="1"/>
  <c r="G1049" i="1"/>
  <c r="G1063" i="1"/>
  <c r="G1058" i="1"/>
  <c r="G1061" i="1"/>
  <c r="G1064" i="1"/>
  <c r="G1060" i="1"/>
  <c r="G1062" i="1"/>
  <c r="G1057" i="1"/>
  <c r="G1056" i="1"/>
  <c r="H1056" i="1" s="1"/>
  <c r="G1059" i="1"/>
  <c r="G1074" i="1"/>
  <c r="G1069" i="1"/>
  <c r="G1065" i="1"/>
  <c r="G1066" i="1"/>
  <c r="G1071" i="1"/>
  <c r="G1075" i="1"/>
  <c r="G1073" i="1"/>
  <c r="G1068" i="1"/>
  <c r="G1076" i="1"/>
  <c r="G1072" i="1"/>
  <c r="G1067" i="1"/>
  <c r="G1070" i="1"/>
  <c r="G1086" i="1"/>
  <c r="G1080" i="1"/>
  <c r="G1077" i="1"/>
  <c r="G1083" i="1"/>
  <c r="G1087" i="1"/>
  <c r="G1082" i="1"/>
  <c r="G1085" i="1"/>
  <c r="G1079" i="1"/>
  <c r="G1084" i="1"/>
  <c r="G1078" i="1"/>
  <c r="G1081" i="1"/>
  <c r="G1096" i="1"/>
  <c r="G1091" i="1"/>
  <c r="G1088" i="1"/>
  <c r="G1093" i="1"/>
  <c r="G1097" i="1"/>
  <c r="G1095" i="1"/>
  <c r="G1090" i="1"/>
  <c r="G1098" i="1"/>
  <c r="G1094" i="1"/>
  <c r="G1089" i="1"/>
  <c r="G1092" i="1"/>
  <c r="G1108" i="1"/>
  <c r="G1102" i="1"/>
  <c r="G1099" i="1"/>
  <c r="G1105" i="1"/>
  <c r="G1109" i="1"/>
  <c r="G1104" i="1"/>
  <c r="G1107" i="1"/>
  <c r="G1101" i="1"/>
  <c r="G1110" i="1"/>
  <c r="G1106" i="1"/>
  <c r="G1100" i="1"/>
  <c r="H1100" i="1" s="1"/>
  <c r="G1103" i="1"/>
  <c r="G1119" i="1"/>
  <c r="G1114" i="1"/>
  <c r="G1111" i="1"/>
  <c r="G1116" i="1"/>
  <c r="G1120" i="1"/>
  <c r="G1118" i="1"/>
  <c r="G1113" i="1"/>
  <c r="G1121" i="1"/>
  <c r="G1117" i="1"/>
  <c r="G1112" i="1"/>
  <c r="G1115" i="1"/>
  <c r="G1130" i="1"/>
  <c r="G1125" i="1"/>
  <c r="G1122" i="1"/>
  <c r="G1127" i="1"/>
  <c r="G1131" i="1"/>
  <c r="G1129" i="1"/>
  <c r="G1124" i="1"/>
  <c r="G1128" i="1"/>
  <c r="G1123" i="1"/>
  <c r="G1126" i="1"/>
  <c r="G1140" i="1"/>
  <c r="H1140" i="1" s="1"/>
  <c r="G1134" i="1"/>
  <c r="H1134" i="1" s="1"/>
  <c r="G1132" i="1"/>
  <c r="H1132" i="1" s="1"/>
  <c r="G1137" i="1"/>
  <c r="H1137" i="1" s="1"/>
  <c r="G1141" i="1"/>
  <c r="H1141" i="1" s="1"/>
  <c r="G1136" i="1"/>
  <c r="H1136" i="1" s="1"/>
  <c r="G1139" i="1"/>
  <c r="H1139" i="1" s="1"/>
  <c r="G1133" i="1"/>
  <c r="H1133" i="1" s="1"/>
  <c r="G1138" i="1"/>
  <c r="H1138" i="1" s="1"/>
  <c r="G1135" i="1"/>
  <c r="H1135" i="1" s="1"/>
  <c r="G1149" i="1"/>
  <c r="G1144" i="1"/>
  <c r="H1144" i="1" s="1"/>
  <c r="G1142" i="1"/>
  <c r="H1142" i="1" s="1"/>
  <c r="G1146" i="1"/>
  <c r="H1146" i="1" s="1"/>
  <c r="G1150" i="1"/>
  <c r="G1148" i="1"/>
  <c r="G1143" i="1"/>
  <c r="H1143" i="1" s="1"/>
  <c r="G1151" i="1"/>
  <c r="G1147" i="1"/>
  <c r="G1145" i="1"/>
  <c r="H1145" i="1" s="1"/>
  <c r="G1160" i="1"/>
  <c r="G1155" i="1"/>
  <c r="G1152" i="1"/>
  <c r="G1157" i="1"/>
  <c r="G1161" i="1"/>
  <c r="G1159" i="1"/>
  <c r="G1154" i="1"/>
  <c r="G1162" i="1"/>
  <c r="G1158" i="1"/>
  <c r="G1153" i="1"/>
  <c r="G1156" i="1"/>
  <c r="G1171" i="1"/>
  <c r="G1166" i="1"/>
  <c r="G1163" i="1"/>
  <c r="G1168" i="1"/>
  <c r="G1172" i="1"/>
  <c r="G1170" i="1"/>
  <c r="G1165" i="1"/>
  <c r="G1169" i="1"/>
  <c r="G1164" i="1"/>
  <c r="H1164" i="1" s="1"/>
  <c r="G1167" i="1"/>
  <c r="G1182" i="1"/>
  <c r="G1176" i="1"/>
  <c r="G1173" i="1"/>
  <c r="G1179" i="1"/>
  <c r="G1183" i="1"/>
  <c r="G1178" i="1"/>
  <c r="G1181" i="1"/>
  <c r="G1175" i="1"/>
  <c r="G1180" i="1"/>
  <c r="G1174" i="1"/>
  <c r="G1177" i="1"/>
  <c r="G1192" i="1"/>
  <c r="G1187" i="1"/>
  <c r="G1184" i="1"/>
  <c r="G1185" i="1"/>
  <c r="G1189" i="1"/>
  <c r="G1193" i="1"/>
  <c r="G1191" i="1"/>
  <c r="G1186" i="1"/>
  <c r="G1194" i="1"/>
  <c r="G1190" i="1"/>
  <c r="G1188" i="1"/>
  <c r="G1202" i="1"/>
  <c r="H1202" i="1" s="1"/>
  <c r="G1197" i="1"/>
  <c r="H1197" i="1" s="1"/>
  <c r="G1195" i="1"/>
  <c r="H1195" i="1" s="1"/>
  <c r="G1199" i="1"/>
  <c r="H1199" i="1" s="1"/>
  <c r="G1203" i="1"/>
  <c r="H1203" i="1" s="1"/>
  <c r="G1201" i="1"/>
  <c r="H1201" i="1" s="1"/>
  <c r="G1196" i="1"/>
  <c r="H1196" i="1" s="1"/>
  <c r="G1200" i="1"/>
  <c r="H1200" i="1" s="1"/>
  <c r="G1198" i="1"/>
  <c r="H1198" i="1" s="1"/>
  <c r="G1212" i="1"/>
  <c r="H1212" i="1" s="1"/>
  <c r="G1206" i="1"/>
  <c r="H1206" i="1" s="1"/>
  <c r="G1204" i="1"/>
  <c r="H1204" i="1" s="1"/>
  <c r="G1209" i="1"/>
  <c r="H1209" i="1" s="1"/>
  <c r="G1213" i="1"/>
  <c r="H1213" i="1" s="1"/>
  <c r="G1208" i="1"/>
  <c r="H1208" i="1" s="1"/>
  <c r="G1211" i="1"/>
  <c r="H1211" i="1" s="1"/>
  <c r="G1205" i="1"/>
  <c r="H1205" i="1" s="1"/>
  <c r="G1210" i="1"/>
  <c r="H1210" i="1" s="1"/>
  <c r="G1207" i="1"/>
  <c r="H1207" i="1" s="1"/>
  <c r="G1221" i="1"/>
  <c r="H1221" i="1" s="1"/>
  <c r="G1216" i="1"/>
  <c r="H1216" i="1" s="1"/>
  <c r="G1214" i="1"/>
  <c r="H1214" i="1" s="1"/>
  <c r="G1218" i="1"/>
  <c r="H1218" i="1" s="1"/>
  <c r="G1222" i="1"/>
  <c r="H1222" i="1" s="1"/>
  <c r="G1220" i="1"/>
  <c r="H1220" i="1" s="1"/>
  <c r="G1215" i="1"/>
  <c r="H1215" i="1" s="1"/>
  <c r="G1219" i="1"/>
  <c r="H1219" i="1" s="1"/>
  <c r="G1217" i="1"/>
  <c r="H1217" i="1" s="1"/>
  <c r="G1230" i="1"/>
  <c r="H1230" i="1" s="1"/>
  <c r="G1225" i="1"/>
  <c r="H1225" i="1" s="1"/>
  <c r="G1223" i="1"/>
  <c r="H1223" i="1" s="1"/>
  <c r="G1231" i="1"/>
  <c r="H1231" i="1" s="1"/>
  <c r="G1227" i="1"/>
  <c r="H1227" i="1" s="1"/>
  <c r="G1229" i="1"/>
  <c r="H1229" i="1" s="1"/>
  <c r="G1224" i="1"/>
  <c r="H1224" i="1" s="1"/>
  <c r="G1228" i="1"/>
  <c r="H1228" i="1" s="1"/>
  <c r="G1226" i="1"/>
  <c r="H1226" i="1" s="1"/>
  <c r="G1239" i="1"/>
  <c r="G1234" i="1"/>
  <c r="H1234" i="1" s="1"/>
  <c r="G1232" i="1"/>
  <c r="H1232" i="1" s="1"/>
  <c r="G1236" i="1"/>
  <c r="H1236" i="1" s="1"/>
  <c r="G1240" i="1"/>
  <c r="G1238" i="1"/>
  <c r="G1233" i="1"/>
  <c r="H1233" i="1" s="1"/>
  <c r="G1242" i="1"/>
  <c r="G1237" i="1"/>
  <c r="H1237" i="1" s="1"/>
  <c r="G1241" i="1"/>
  <c r="G1235" i="1"/>
  <c r="H1235" i="1" s="1"/>
  <c r="G1251" i="1"/>
  <c r="G1246" i="1"/>
  <c r="G1243" i="1"/>
  <c r="G1248" i="1"/>
  <c r="G1252" i="1"/>
  <c r="G1250" i="1"/>
  <c r="G1245" i="1"/>
  <c r="G1249" i="1"/>
  <c r="G1244" i="1"/>
  <c r="H1244" i="1" s="1"/>
  <c r="G1247" i="1"/>
  <c r="G1262" i="1"/>
  <c r="G1256" i="1"/>
  <c r="G1253" i="1"/>
  <c r="G1259" i="1"/>
  <c r="G1263" i="1"/>
  <c r="G1258" i="1"/>
  <c r="G1261" i="1"/>
  <c r="G1255" i="1"/>
  <c r="G1260" i="1"/>
  <c r="G1254" i="1"/>
  <c r="G1257" i="1"/>
  <c r="G1273" i="1"/>
  <c r="G1267" i="1"/>
  <c r="G1264" i="1"/>
  <c r="G1270" i="1"/>
  <c r="G1274" i="1"/>
  <c r="G1269" i="1"/>
  <c r="G1272" i="1"/>
  <c r="G1266" i="1"/>
  <c r="G1271" i="1"/>
  <c r="G1265" i="1"/>
  <c r="G1268" i="1"/>
  <c r="G1283" i="1"/>
  <c r="G1278" i="1"/>
  <c r="G1275" i="1"/>
  <c r="G1284" i="1"/>
  <c r="G1280" i="1"/>
  <c r="G1282" i="1"/>
  <c r="G1277" i="1"/>
  <c r="G1281" i="1"/>
  <c r="G1276" i="1"/>
  <c r="H1276" i="1" s="1"/>
  <c r="G1279" i="1"/>
  <c r="G1295" i="1"/>
  <c r="G1289" i="1"/>
  <c r="G1285" i="1"/>
  <c r="G1286" i="1"/>
  <c r="G1292" i="1"/>
  <c r="G1296" i="1"/>
  <c r="G1291" i="1"/>
  <c r="G1294" i="1"/>
  <c r="G1288" i="1"/>
  <c r="G1293" i="1"/>
  <c r="G1287" i="1"/>
  <c r="G1290" i="1"/>
  <c r="G1307" i="1"/>
  <c r="G1301" i="1"/>
  <c r="G1297" i="1"/>
  <c r="G1298" i="1"/>
  <c r="G1304" i="1"/>
  <c r="G1308" i="1"/>
  <c r="G1303" i="1"/>
  <c r="G1306" i="1"/>
  <c r="G1300" i="1"/>
  <c r="G1305" i="1"/>
  <c r="G1299" i="1"/>
  <c r="G1302" i="1"/>
  <c r="G1317" i="1"/>
  <c r="G1312" i="1"/>
  <c r="G1309" i="1"/>
  <c r="G1318" i="1"/>
  <c r="G1314" i="1"/>
  <c r="G1316" i="1"/>
  <c r="G1311" i="1"/>
  <c r="G1315" i="1"/>
  <c r="G1319" i="1"/>
  <c r="G1310" i="1"/>
  <c r="G1313" i="1"/>
  <c r="G1330" i="1"/>
  <c r="G1324" i="1"/>
  <c r="G1320" i="1"/>
  <c r="G1321" i="1"/>
  <c r="G1327" i="1"/>
  <c r="G1331" i="1"/>
  <c r="G1326" i="1"/>
  <c r="G1329" i="1"/>
  <c r="G1323" i="1"/>
  <c r="G1328" i="1"/>
  <c r="G1332" i="1"/>
  <c r="G1322" i="1"/>
  <c r="G1325" i="1"/>
  <c r="G1342" i="1"/>
  <c r="G1336" i="1"/>
  <c r="G1333" i="1"/>
  <c r="G1339" i="1"/>
  <c r="G1343" i="1"/>
  <c r="G1338" i="1"/>
  <c r="G1341" i="1"/>
  <c r="G1335" i="1"/>
  <c r="G1344" i="1"/>
  <c r="G1340" i="1"/>
  <c r="G1334" i="1"/>
  <c r="H1334" i="1" s="1"/>
  <c r="G1337" i="1"/>
  <c r="G1354" i="1"/>
  <c r="G1348" i="1"/>
  <c r="G1345" i="1"/>
  <c r="G1351" i="1"/>
  <c r="G1355" i="1"/>
  <c r="G1350" i="1"/>
  <c r="G1353" i="1"/>
  <c r="G1347" i="1"/>
  <c r="G1352" i="1"/>
  <c r="G1356" i="1"/>
  <c r="G1346" i="1"/>
  <c r="H1346" i="1" s="1"/>
  <c r="G1349" i="1"/>
  <c r="G1366" i="1"/>
  <c r="G1360" i="1"/>
  <c r="G1357" i="1"/>
  <c r="G1363" i="1"/>
  <c r="G1367" i="1"/>
  <c r="G1362" i="1"/>
  <c r="G1365" i="1"/>
  <c r="G1359" i="1"/>
  <c r="G1364" i="1"/>
  <c r="G1368" i="1"/>
  <c r="G1358" i="1"/>
  <c r="H1358" i="1" s="1"/>
  <c r="G1361" i="1"/>
  <c r="G1379" i="1"/>
  <c r="G1372" i="1"/>
  <c r="G1369" i="1"/>
  <c r="G1377" i="1"/>
  <c r="G1375" i="1"/>
  <c r="G1380" i="1"/>
  <c r="G1374" i="1"/>
  <c r="G1378" i="1"/>
  <c r="G1371" i="1"/>
  <c r="G1376" i="1"/>
  <c r="G1381" i="1"/>
  <c r="H1381" i="1" s="1"/>
  <c r="G1370" i="1"/>
  <c r="G1373" i="1"/>
  <c r="G1390" i="1"/>
  <c r="H1390" i="1" s="1"/>
  <c r="G1384" i="1"/>
  <c r="H1384" i="1" s="1"/>
  <c r="G1387" i="1"/>
  <c r="H1387" i="1" s="1"/>
  <c r="G1391" i="1"/>
  <c r="H1391" i="1" s="1"/>
  <c r="G1386" i="1"/>
  <c r="H1386" i="1" s="1"/>
  <c r="G1389" i="1"/>
  <c r="H1389" i="1" s="1"/>
  <c r="G1383" i="1"/>
  <c r="H1383" i="1" s="1"/>
  <c r="G1393" i="1"/>
  <c r="H1393" i="1" s="1"/>
  <c r="G1388" i="1"/>
  <c r="H1388" i="1" s="1"/>
  <c r="G1392" i="1"/>
  <c r="H1392" i="1" s="1"/>
  <c r="G1382" i="1"/>
  <c r="H1382" i="1" s="1"/>
  <c r="G1385" i="1"/>
  <c r="H1385" i="1" s="1"/>
  <c r="G1402" i="1"/>
  <c r="H1402" i="1" s="1"/>
  <c r="G1396" i="1"/>
  <c r="H1396" i="1" s="1"/>
  <c r="G1399" i="1"/>
  <c r="H1399" i="1" s="1"/>
  <c r="G1403" i="1"/>
  <c r="H1403" i="1" s="1"/>
  <c r="G1398" i="1"/>
  <c r="H1398" i="1" s="1"/>
  <c r="G1401" i="1"/>
  <c r="H1401" i="1" s="1"/>
  <c r="G1395" i="1"/>
  <c r="H1395" i="1" s="1"/>
  <c r="G1404" i="1"/>
  <c r="H1404" i="1" s="1"/>
  <c r="G1400" i="1"/>
  <c r="H1400" i="1" s="1"/>
  <c r="G1394" i="1"/>
  <c r="H1394" i="1" s="1"/>
  <c r="G1397" i="1"/>
  <c r="H1397" i="1" s="1"/>
  <c r="G1413" i="1"/>
  <c r="G1407" i="1"/>
  <c r="G1410" i="1"/>
  <c r="G1414" i="1"/>
  <c r="G1409" i="1"/>
  <c r="G1412" i="1"/>
  <c r="G1406" i="1"/>
  <c r="G1411" i="1"/>
  <c r="G1415" i="1"/>
  <c r="G1405" i="1"/>
  <c r="H1405" i="1" s="1"/>
  <c r="G1408" i="1"/>
  <c r="G1425" i="1"/>
  <c r="G1419" i="1"/>
  <c r="G1416" i="1"/>
  <c r="G1422" i="1"/>
  <c r="G1426" i="1"/>
  <c r="G1421" i="1"/>
  <c r="G1424" i="1"/>
  <c r="G1418" i="1"/>
  <c r="G1428" i="1"/>
  <c r="G1423" i="1"/>
  <c r="G1427" i="1"/>
  <c r="G1417" i="1"/>
  <c r="G1420" i="1"/>
  <c r="G1438" i="1"/>
  <c r="G1432" i="1"/>
  <c r="G1429" i="1"/>
  <c r="G1435" i="1"/>
  <c r="G1439" i="1"/>
  <c r="G1434" i="1"/>
  <c r="G1437" i="1"/>
  <c r="G1431" i="1"/>
  <c r="G1441" i="1"/>
  <c r="G1436" i="1"/>
  <c r="G1440" i="1"/>
  <c r="G1430" i="1"/>
  <c r="G1433" i="1"/>
  <c r="G1452" i="1"/>
  <c r="G1446" i="1"/>
  <c r="G1442" i="1"/>
  <c r="G1443" i="1"/>
  <c r="G1449" i="1"/>
  <c r="G1453" i="1"/>
  <c r="G1448" i="1"/>
  <c r="G1451" i="1"/>
  <c r="G1445" i="1"/>
  <c r="G1455" i="1"/>
  <c r="G1450" i="1"/>
  <c r="G1454" i="1"/>
  <c r="G1444" i="1"/>
  <c r="G1447" i="1"/>
  <c r="G1466" i="1"/>
  <c r="G1460" i="1"/>
  <c r="G1456" i="1"/>
  <c r="G1457" i="1"/>
  <c r="G1463" i="1"/>
  <c r="G1467" i="1"/>
  <c r="G1462" i="1"/>
  <c r="G1465" i="1"/>
  <c r="G1459" i="1"/>
  <c r="G1469" i="1"/>
  <c r="G1464" i="1"/>
  <c r="G1468" i="1"/>
  <c r="G1458" i="1"/>
  <c r="G1461" i="1"/>
  <c r="G1480" i="1"/>
  <c r="G1474" i="1"/>
  <c r="G1470" i="1"/>
  <c r="G1471" i="1"/>
  <c r="G1477" i="1"/>
  <c r="G1481" i="1"/>
  <c r="G1476" i="1"/>
  <c r="G1479" i="1"/>
  <c r="G1473" i="1"/>
  <c r="G1482" i="1"/>
  <c r="G1478" i="1"/>
  <c r="G1472" i="1"/>
  <c r="G1475" i="1"/>
  <c r="G1492" i="1"/>
  <c r="G1486" i="1"/>
  <c r="G1483" i="1"/>
  <c r="G1489" i="1"/>
  <c r="G1493" i="1"/>
  <c r="G1488" i="1"/>
  <c r="G1491" i="1"/>
  <c r="G1485" i="1"/>
  <c r="G1494" i="1"/>
  <c r="G1490" i="1"/>
  <c r="G1484" i="1"/>
  <c r="H1484" i="1" s="1"/>
  <c r="G1487" i="1"/>
  <c r="G1505" i="1"/>
  <c r="G1499" i="1"/>
  <c r="G1495" i="1"/>
  <c r="G1496" i="1"/>
  <c r="G1502" i="1"/>
  <c r="G1506" i="1"/>
  <c r="G1501" i="1"/>
  <c r="G1504" i="1"/>
  <c r="G1498" i="1"/>
  <c r="G1503" i="1"/>
  <c r="G1497" i="1"/>
  <c r="G1500" i="1"/>
  <c r="G1517" i="1"/>
  <c r="G1511" i="1"/>
  <c r="G1507" i="1"/>
  <c r="G1508" i="1"/>
  <c r="G1514" i="1"/>
  <c r="G1518" i="1"/>
  <c r="G1513" i="1"/>
  <c r="G1516" i="1"/>
  <c r="G1510" i="1"/>
  <c r="G1515" i="1"/>
  <c r="G1509" i="1"/>
  <c r="G1512" i="1"/>
  <c r="G1528" i="1"/>
  <c r="G1523" i="1"/>
  <c r="G1519" i="1"/>
  <c r="G1520" i="1"/>
  <c r="G1526" i="1"/>
  <c r="G1529" i="1"/>
  <c r="G1525" i="1"/>
  <c r="G1527" i="1"/>
  <c r="G1522" i="1"/>
  <c r="G1521" i="1"/>
  <c r="G1524" i="1"/>
  <c r="G1539" i="1"/>
  <c r="G1533" i="1"/>
  <c r="G1530" i="1"/>
  <c r="G1536" i="1"/>
  <c r="G1540" i="1"/>
  <c r="G1535" i="1"/>
  <c r="G1538" i="1"/>
  <c r="G1532" i="1"/>
  <c r="G1537" i="1"/>
  <c r="G1531" i="1"/>
  <c r="G1534" i="1"/>
  <c r="G1550" i="1"/>
  <c r="G1544" i="1"/>
  <c r="G1541" i="1"/>
  <c r="G1547" i="1"/>
  <c r="G1551" i="1"/>
  <c r="G1546" i="1"/>
  <c r="G1549" i="1"/>
  <c r="G1543" i="1"/>
  <c r="G1548" i="1"/>
  <c r="G1542" i="1"/>
  <c r="G1545" i="1"/>
  <c r="G1561" i="1"/>
  <c r="G1555" i="1"/>
  <c r="G1552" i="1"/>
  <c r="G1558" i="1"/>
  <c r="G1562" i="1"/>
  <c r="G1557" i="1"/>
  <c r="G1560" i="1"/>
  <c r="G1554" i="1"/>
  <c r="G1559" i="1"/>
  <c r="G1553" i="1"/>
  <c r="G1556" i="1"/>
  <c r="G1571" i="1"/>
  <c r="G1565" i="1"/>
  <c r="G1568" i="1"/>
  <c r="G1572" i="1"/>
  <c r="G1567" i="1"/>
  <c r="G1570" i="1"/>
  <c r="G1564" i="1"/>
  <c r="G1569" i="1"/>
  <c r="G1563" i="1"/>
  <c r="H1563" i="1" s="1"/>
  <c r="G1566" i="1"/>
  <c r="G1583" i="1"/>
  <c r="G1577" i="1"/>
  <c r="G1573" i="1"/>
  <c r="G1574" i="1"/>
  <c r="G1580" i="1"/>
  <c r="G1584" i="1"/>
  <c r="G1579" i="1"/>
  <c r="G1582" i="1"/>
  <c r="G1576" i="1"/>
  <c r="G1581" i="1"/>
  <c r="G1575" i="1"/>
  <c r="G1578" i="1"/>
  <c r="G1595" i="1"/>
  <c r="G1589" i="1"/>
  <c r="G1585" i="1"/>
  <c r="G1586" i="1"/>
  <c r="G1592" i="1"/>
  <c r="G1596" i="1"/>
  <c r="G1591" i="1"/>
  <c r="G1594" i="1"/>
  <c r="G1588" i="1"/>
  <c r="G1593" i="1"/>
  <c r="G1587" i="1"/>
  <c r="G1590" i="1"/>
  <c r="G1607" i="1"/>
  <c r="G1601" i="1"/>
  <c r="G1597" i="1"/>
  <c r="G1598" i="1"/>
  <c r="G1604" i="1"/>
  <c r="G1608" i="1"/>
  <c r="G1603" i="1"/>
  <c r="G1606" i="1"/>
  <c r="G1600" i="1"/>
  <c r="G1605" i="1"/>
  <c r="G1599" i="1"/>
  <c r="G1602" i="1"/>
  <c r="G1619" i="1"/>
  <c r="G1613" i="1"/>
  <c r="G1609" i="1"/>
  <c r="G1610" i="1"/>
  <c r="G1616" i="1"/>
  <c r="G1620" i="1"/>
  <c r="G1615" i="1"/>
  <c r="G1618" i="1"/>
  <c r="G1612" i="1"/>
  <c r="G1617" i="1"/>
  <c r="G1611" i="1"/>
  <c r="G1614" i="1"/>
  <c r="G1631" i="1"/>
  <c r="G1625" i="1"/>
  <c r="G1621" i="1"/>
  <c r="G1622" i="1"/>
  <c r="G1628" i="1"/>
  <c r="G1632" i="1"/>
  <c r="G1627" i="1"/>
  <c r="G1630" i="1"/>
  <c r="G1624" i="1"/>
  <c r="G1629" i="1"/>
  <c r="G1623" i="1"/>
  <c r="G1626" i="1"/>
  <c r="G1642" i="1"/>
  <c r="G1637" i="1"/>
  <c r="G1633" i="1"/>
  <c r="G1634" i="1"/>
  <c r="G1639" i="1"/>
  <c r="G1643" i="1"/>
  <c r="G1641" i="1"/>
  <c r="G1636" i="1"/>
  <c r="G1640" i="1"/>
  <c r="G1635" i="1"/>
  <c r="G1638" i="1"/>
  <c r="G1653" i="1"/>
  <c r="G1648" i="1"/>
  <c r="G1644" i="1"/>
  <c r="G1645" i="1"/>
  <c r="G1650" i="1"/>
  <c r="G1654" i="1"/>
  <c r="G1652" i="1"/>
  <c r="G1647" i="1"/>
  <c r="G1651" i="1"/>
  <c r="G1646" i="1"/>
  <c r="G1649" i="1"/>
  <c r="G1665" i="1"/>
  <c r="G1659" i="1"/>
  <c r="G1655" i="1"/>
  <c r="G1656" i="1"/>
  <c r="G1663" i="1"/>
  <c r="G1661" i="1"/>
  <c r="G1666" i="1"/>
  <c r="G1664" i="1"/>
  <c r="G1658" i="1"/>
  <c r="G1662" i="1"/>
  <c r="G1657" i="1"/>
  <c r="G1660" i="1"/>
  <c r="G1678" i="1"/>
  <c r="G1671" i="1"/>
  <c r="G1667" i="1"/>
  <c r="G1668" i="1"/>
  <c r="G1676" i="1"/>
  <c r="G1674" i="1"/>
  <c r="G1679" i="1"/>
  <c r="G1673" i="1"/>
  <c r="G1677" i="1"/>
  <c r="G1670" i="1"/>
  <c r="G1675" i="1"/>
  <c r="G1669" i="1"/>
  <c r="G1672" i="1"/>
  <c r="G1691" i="1"/>
  <c r="G1684" i="1"/>
  <c r="G1680" i="1"/>
  <c r="G1681" i="1"/>
  <c r="G1689" i="1"/>
  <c r="G1687" i="1"/>
  <c r="G1692" i="1"/>
  <c r="G1686" i="1"/>
  <c r="G1690" i="1"/>
  <c r="G1683" i="1"/>
  <c r="G1688" i="1"/>
  <c r="G1682" i="1"/>
  <c r="G1685" i="1"/>
  <c r="G1703" i="1"/>
  <c r="G1697" i="1"/>
  <c r="G1693" i="1"/>
  <c r="G1694" i="1"/>
  <c r="G1701" i="1"/>
  <c r="G1699" i="1"/>
  <c r="G1704" i="1"/>
  <c r="G1702" i="1"/>
  <c r="G1696" i="1"/>
  <c r="G1700" i="1"/>
  <c r="G1695" i="1"/>
  <c r="G1698" i="1"/>
  <c r="G1715" i="1"/>
  <c r="G1709" i="1"/>
  <c r="G1705" i="1"/>
  <c r="G1706" i="1"/>
  <c r="G1713" i="1"/>
  <c r="G1716" i="1"/>
  <c r="G1711" i="1"/>
  <c r="G1714" i="1"/>
  <c r="G1708" i="1"/>
  <c r="G1717" i="1"/>
  <c r="G1712" i="1"/>
  <c r="G1707" i="1"/>
  <c r="G1710" i="1"/>
  <c r="G1728" i="1"/>
  <c r="G1722" i="1"/>
  <c r="G1718" i="1"/>
  <c r="G1719" i="1"/>
  <c r="G1726" i="1"/>
  <c r="G1724" i="1"/>
  <c r="G1729" i="1"/>
  <c r="G1727" i="1"/>
  <c r="G1721" i="1"/>
  <c r="G1730" i="1"/>
  <c r="G1725" i="1"/>
  <c r="G1720" i="1"/>
  <c r="G1723" i="1"/>
  <c r="G1741" i="1"/>
  <c r="G1735" i="1"/>
  <c r="G1731" i="1"/>
  <c r="G1732" i="1"/>
  <c r="G1739" i="1"/>
  <c r="G1737" i="1"/>
  <c r="G1742" i="1"/>
  <c r="G1740" i="1"/>
  <c r="G1734" i="1"/>
  <c r="G1743" i="1"/>
  <c r="G1738" i="1"/>
  <c r="G1733" i="1"/>
  <c r="G1736" i="1"/>
  <c r="G1754" i="1"/>
  <c r="G1747" i="1"/>
  <c r="G1744" i="1"/>
  <c r="G1752" i="1"/>
  <c r="G1750" i="1"/>
  <c r="G1755" i="1"/>
  <c r="G1749" i="1"/>
  <c r="G1753" i="1"/>
  <c r="G1746" i="1"/>
  <c r="G1757" i="1"/>
  <c r="G1751" i="1"/>
  <c r="G1756" i="1"/>
  <c r="G1745" i="1"/>
  <c r="G1748" i="1"/>
  <c r="G1768" i="1"/>
  <c r="G1762" i="1"/>
  <c r="G1758" i="1"/>
  <c r="G1759" i="1"/>
  <c r="G1766" i="1"/>
  <c r="G1764" i="1"/>
  <c r="G1769" i="1"/>
  <c r="G1767" i="1"/>
  <c r="G1761" i="1"/>
  <c r="G1771" i="1"/>
  <c r="G1765" i="1"/>
  <c r="G1770" i="1"/>
  <c r="G1760" i="1"/>
  <c r="G1763" i="1"/>
  <c r="G1782" i="1"/>
  <c r="G1775" i="1"/>
  <c r="G1772" i="1"/>
  <c r="G1780" i="1"/>
  <c r="G1778" i="1"/>
  <c r="G1783" i="1"/>
  <c r="G1777" i="1"/>
  <c r="G1781" i="1"/>
  <c r="G1774" i="1"/>
  <c r="G1785" i="1"/>
  <c r="G1779" i="1"/>
  <c r="G1784" i="1"/>
  <c r="G1773" i="1"/>
  <c r="G1776" i="1"/>
  <c r="G1797" i="1"/>
  <c r="G1790" i="1"/>
  <c r="G1786" i="1"/>
  <c r="G1787" i="1"/>
  <c r="G1795" i="1"/>
  <c r="G1793" i="1"/>
  <c r="G1798" i="1"/>
  <c r="G1792" i="1"/>
  <c r="G1796" i="1"/>
  <c r="G1789" i="1"/>
  <c r="G1800" i="1"/>
  <c r="G1794" i="1"/>
  <c r="G1799" i="1"/>
  <c r="G1788" i="1"/>
  <c r="G1791" i="1"/>
  <c r="G1812" i="1"/>
  <c r="G1805" i="1"/>
  <c r="G1801" i="1"/>
  <c r="G1802" i="1"/>
  <c r="G1810" i="1"/>
  <c r="G1808" i="1"/>
  <c r="G1813" i="1"/>
  <c r="G1807" i="1"/>
  <c r="G1811" i="1"/>
  <c r="G1804" i="1"/>
  <c r="G1815" i="1"/>
  <c r="G1809" i="1"/>
  <c r="G1814" i="1"/>
  <c r="G1803" i="1"/>
  <c r="G1806" i="1"/>
  <c r="G1827" i="1"/>
  <c r="G1820" i="1"/>
  <c r="G1816" i="1"/>
  <c r="G1817" i="1"/>
  <c r="G1825" i="1"/>
  <c r="G1823" i="1"/>
  <c r="G1828" i="1"/>
  <c r="G1822" i="1"/>
  <c r="G1826" i="1"/>
  <c r="G1819" i="1"/>
  <c r="G1830" i="1"/>
  <c r="G1824" i="1"/>
  <c r="G1829" i="1"/>
  <c r="G1818" i="1"/>
  <c r="G1821" i="1"/>
  <c r="G1840" i="1"/>
  <c r="G1833" i="1"/>
  <c r="G1831" i="1"/>
  <c r="H1831" i="1" s="1"/>
  <c r="G1838" i="1"/>
  <c r="G1836" i="1"/>
  <c r="G1841" i="1"/>
  <c r="G1835" i="1"/>
  <c r="G1839" i="1"/>
  <c r="G1832" i="1"/>
  <c r="G1843" i="1"/>
  <c r="G1837" i="1"/>
  <c r="G1842" i="1"/>
  <c r="G1834" i="1"/>
  <c r="G1854" i="1"/>
  <c r="G1847" i="1"/>
  <c r="G1844" i="1"/>
  <c r="G1852" i="1"/>
  <c r="G1850" i="1"/>
  <c r="G1855" i="1"/>
  <c r="G1849" i="1"/>
  <c r="G1853" i="1"/>
  <c r="G1846" i="1"/>
  <c r="G1851" i="1"/>
  <c r="G1856" i="1"/>
  <c r="G1845" i="1"/>
  <c r="G1848" i="1"/>
  <c r="G1867" i="1"/>
  <c r="G1860" i="1"/>
  <c r="G1857" i="1"/>
  <c r="G1865" i="1"/>
  <c r="G1863" i="1"/>
  <c r="G1868" i="1"/>
  <c r="G1862" i="1"/>
  <c r="G1866" i="1"/>
  <c r="G1859" i="1"/>
  <c r="G1869" i="1"/>
  <c r="G1864" i="1"/>
  <c r="G1858" i="1"/>
  <c r="G1861" i="1"/>
  <c r="G1880" i="1"/>
  <c r="G1873" i="1"/>
  <c r="G1870" i="1"/>
  <c r="G1878" i="1"/>
  <c r="G1876" i="1"/>
  <c r="G1881" i="1"/>
  <c r="G1875" i="1"/>
  <c r="G1879" i="1"/>
  <c r="G1872" i="1"/>
  <c r="G1882" i="1"/>
  <c r="G1877" i="1"/>
  <c r="G1871" i="1"/>
  <c r="G1874" i="1"/>
  <c r="G1893" i="1"/>
  <c r="G1886" i="1"/>
  <c r="G1883" i="1"/>
  <c r="G1891" i="1"/>
  <c r="G1889" i="1"/>
  <c r="G1894" i="1"/>
  <c r="G1888" i="1"/>
  <c r="G1892" i="1"/>
  <c r="G1885" i="1"/>
  <c r="G1895" i="1"/>
  <c r="G1890" i="1"/>
  <c r="G1884" i="1"/>
  <c r="G1887" i="1"/>
  <c r="G1906" i="1"/>
  <c r="G1899" i="1"/>
  <c r="G1896" i="1"/>
  <c r="G1904" i="1"/>
  <c r="G1902" i="1"/>
  <c r="G1907" i="1"/>
  <c r="G1901" i="1"/>
  <c r="G1905" i="1"/>
  <c r="G1898" i="1"/>
  <c r="G1908" i="1"/>
  <c r="G1903" i="1"/>
  <c r="G1897" i="1"/>
  <c r="G1900" i="1"/>
  <c r="G1919" i="1"/>
  <c r="G1912" i="1"/>
  <c r="G1909" i="1"/>
  <c r="G1917" i="1"/>
  <c r="G1915" i="1"/>
  <c r="G1920" i="1"/>
  <c r="G1914" i="1"/>
  <c r="G1918" i="1"/>
  <c r="G1911" i="1"/>
  <c r="G1916" i="1"/>
  <c r="G1910" i="1"/>
  <c r="H1910" i="1" s="1"/>
  <c r="G1913" i="1"/>
  <c r="G1930" i="1"/>
  <c r="G1921" i="1"/>
  <c r="G1922" i="1"/>
  <c r="G1928" i="1"/>
  <c r="G1931" i="1"/>
  <c r="G1926" i="1"/>
  <c r="G1929" i="1"/>
  <c r="G1924" i="1"/>
  <c r="G1927" i="1"/>
  <c r="G1923" i="1"/>
  <c r="G1925" i="1"/>
  <c r="G1942" i="1"/>
  <c r="G1935" i="1"/>
  <c r="G1932" i="1"/>
  <c r="G1940" i="1"/>
  <c r="G1938" i="1"/>
  <c r="G1943" i="1"/>
  <c r="G1937" i="1"/>
  <c r="G1941" i="1"/>
  <c r="G1934" i="1"/>
  <c r="G1939" i="1"/>
  <c r="G1944" i="1"/>
  <c r="G1933" i="1"/>
  <c r="G1936" i="1"/>
  <c r="G1954" i="1"/>
  <c r="G1948" i="1"/>
  <c r="G1945" i="1"/>
  <c r="G1946" i="1"/>
  <c r="G1952" i="1"/>
  <c r="G1950" i="1"/>
  <c r="G1955" i="1"/>
  <c r="G1949" i="1"/>
  <c r="G1953" i="1"/>
  <c r="G1947" i="1"/>
  <c r="G1956" i="1"/>
  <c r="G1951" i="1"/>
  <c r="G1967" i="1"/>
  <c r="G1960" i="1"/>
  <c r="G1957" i="1"/>
  <c r="G1965" i="1"/>
  <c r="G1963" i="1"/>
  <c r="G1968" i="1"/>
  <c r="G1962" i="1"/>
  <c r="G1966" i="1"/>
  <c r="G1959" i="1"/>
  <c r="G1964" i="1"/>
  <c r="G1958" i="1"/>
  <c r="H1958" i="1" s="1"/>
  <c r="G1961" i="1"/>
  <c r="G1975" i="1"/>
  <c r="G1969" i="1"/>
  <c r="H1969" i="1" s="1"/>
  <c r="G1973" i="1"/>
  <c r="G1971" i="1"/>
  <c r="G1976" i="1"/>
  <c r="G1974" i="1"/>
  <c r="G1970" i="1"/>
  <c r="G1972" i="1"/>
  <c r="G1986" i="1"/>
  <c r="G1981" i="1"/>
  <c r="G1977" i="1"/>
  <c r="G1978" i="1"/>
  <c r="G1984" i="1"/>
  <c r="G1982" i="1"/>
  <c r="G1987" i="1"/>
  <c r="G1985" i="1"/>
  <c r="G1980" i="1"/>
  <c r="G1983" i="1"/>
  <c r="G1979" i="1"/>
  <c r="G1996" i="1"/>
  <c r="G1991" i="1"/>
  <c r="G1988" i="1"/>
  <c r="G1994" i="1"/>
  <c r="G1992" i="1"/>
  <c r="G1997" i="1"/>
  <c r="G1995" i="1"/>
  <c r="G1990" i="1"/>
  <c r="G1998" i="1"/>
  <c r="G1993" i="1"/>
  <c r="G1989" i="1"/>
  <c r="H1989" i="1" s="1"/>
  <c r="G2007" i="1"/>
  <c r="G1999" i="1"/>
  <c r="G2000" i="1"/>
  <c r="G2005" i="1"/>
  <c r="G2003" i="1"/>
  <c r="G2008" i="1"/>
  <c r="G2006" i="1"/>
  <c r="G2002" i="1"/>
  <c r="G2004" i="1"/>
  <c r="G2009" i="1"/>
  <c r="G2001" i="1"/>
  <c r="G2017" i="1"/>
  <c r="G2010" i="1"/>
  <c r="G2014" i="1"/>
  <c r="G2018" i="1"/>
  <c r="G2016" i="1"/>
  <c r="G2012" i="1"/>
  <c r="G2020" i="1"/>
  <c r="G2015" i="1"/>
  <c r="G2019" i="1"/>
  <c r="G2011" i="1"/>
  <c r="H2011" i="1" s="1"/>
  <c r="G2013" i="1"/>
  <c r="G2030" i="1"/>
  <c r="G2025" i="1"/>
  <c r="G2021" i="1"/>
  <c r="G2022" i="1"/>
  <c r="G2028" i="1"/>
  <c r="G2026" i="1"/>
  <c r="G2031" i="1"/>
  <c r="G2029" i="1"/>
  <c r="G2024" i="1"/>
  <c r="G2033" i="1"/>
  <c r="G2027" i="1"/>
  <c r="G2032" i="1"/>
  <c r="G2023" i="1"/>
  <c r="G2042" i="1"/>
  <c r="G2034" i="1"/>
  <c r="G2035" i="1"/>
  <c r="G2040" i="1"/>
  <c r="G2038" i="1"/>
  <c r="G2043" i="1"/>
  <c r="G2041" i="1"/>
  <c r="G2037" i="1"/>
  <c r="G2039" i="1"/>
  <c r="G2036" i="1"/>
  <c r="G2052" i="1"/>
  <c r="G2044" i="1"/>
  <c r="G2045" i="1"/>
  <c r="G2049" i="1"/>
  <c r="G2053" i="1"/>
  <c r="G2051" i="1"/>
  <c r="G2047" i="1"/>
  <c r="G2054" i="1"/>
  <c r="G2050" i="1"/>
  <c r="G2046" i="1"/>
  <c r="G2048" i="1"/>
  <c r="G2063" i="1"/>
  <c r="G2055" i="1"/>
  <c r="G2056" i="1"/>
  <c r="G2061" i="1"/>
  <c r="G2059" i="1"/>
  <c r="G2064" i="1"/>
  <c r="G2062" i="1"/>
  <c r="G2058" i="1"/>
  <c r="G2065" i="1"/>
  <c r="G2060" i="1"/>
  <c r="G2057" i="1"/>
  <c r="G2075" i="1"/>
  <c r="G2066" i="1"/>
  <c r="G2067" i="1"/>
  <c r="G2073" i="1"/>
  <c r="G2071" i="1"/>
  <c r="G2076" i="1"/>
  <c r="G2074" i="1"/>
  <c r="G2069" i="1"/>
  <c r="G2077" i="1"/>
  <c r="G2072" i="1"/>
  <c r="G2068" i="1"/>
  <c r="G2070" i="1"/>
  <c r="G2084" i="1"/>
  <c r="G2078" i="1"/>
  <c r="G2079" i="1"/>
  <c r="G2082" i="1"/>
  <c r="G2085" i="1"/>
  <c r="G2080" i="1"/>
  <c r="G2086" i="1"/>
  <c r="G2083" i="1"/>
  <c r="G2081" i="1"/>
  <c r="G2093" i="1"/>
  <c r="G2090" i="1"/>
  <c r="G2087" i="1"/>
  <c r="G2094" i="1"/>
  <c r="G2089" i="1"/>
  <c r="G2092" i="1"/>
  <c r="G2088" i="1"/>
  <c r="H2088" i="1" s="1"/>
  <c r="G2091" i="1"/>
  <c r="G2102" i="1"/>
  <c r="H2102" i="1" s="1"/>
  <c r="G2097" i="1"/>
  <c r="H2097" i="1" s="1"/>
  <c r="G2095" i="1"/>
  <c r="H2095" i="1" s="1"/>
  <c r="G2099" i="1"/>
  <c r="H2099" i="1" s="1"/>
  <c r="G2103" i="1"/>
  <c r="H2103" i="1" s="1"/>
  <c r="G2101" i="1"/>
  <c r="H2101" i="1" s="1"/>
  <c r="G2096" i="1"/>
  <c r="H2096" i="1" s="1"/>
  <c r="G2100" i="1"/>
  <c r="H2100" i="1" s="1"/>
  <c r="G2098" i="1"/>
  <c r="H2098" i="1" s="1"/>
  <c r="G2109" i="1"/>
  <c r="G2106" i="1"/>
  <c r="G2104" i="1"/>
  <c r="H2104" i="1" s="1"/>
  <c r="G2110" i="1"/>
  <c r="G2105" i="1"/>
  <c r="H2105" i="1" s="1"/>
  <c r="G2108" i="1"/>
  <c r="G2107" i="1"/>
  <c r="G2117" i="1"/>
  <c r="G2111" i="1"/>
  <c r="G2115" i="1"/>
  <c r="G2118" i="1"/>
  <c r="G2113" i="1"/>
  <c r="G2116" i="1"/>
  <c r="G2112" i="1"/>
  <c r="G2114" i="1"/>
  <c r="G2125" i="1"/>
  <c r="G2122" i="1"/>
  <c r="G2119" i="1"/>
  <c r="G2120" i="1"/>
  <c r="G2126" i="1"/>
  <c r="G2121" i="1"/>
  <c r="G2124" i="1"/>
  <c r="G2123" i="1"/>
  <c r="G2134" i="1"/>
  <c r="G2127" i="1"/>
  <c r="G2128" i="1"/>
  <c r="G2135" i="1"/>
  <c r="G2133" i="1"/>
  <c r="G2130" i="1"/>
  <c r="G2132" i="1"/>
  <c r="G2129" i="1"/>
  <c r="G2131" i="1"/>
  <c r="G2143" i="1"/>
  <c r="G2136" i="1"/>
  <c r="G2137" i="1"/>
  <c r="G2140" i="1"/>
  <c r="G2144" i="1"/>
  <c r="H2144" i="1" s="1"/>
  <c r="G2142" i="1"/>
  <c r="G2138" i="1"/>
  <c r="G2141" i="1"/>
  <c r="G2139" i="1"/>
  <c r="G2149" i="1"/>
  <c r="G2145" i="1"/>
  <c r="H2145" i="1" s="1"/>
  <c r="G2150" i="1"/>
  <c r="G2146" i="1"/>
  <c r="H2146" i="1" s="1"/>
  <c r="G2148" i="1"/>
  <c r="G2147" i="1"/>
  <c r="G2154" i="1"/>
  <c r="G2155" i="1"/>
  <c r="G2151" i="1"/>
  <c r="G2153" i="1"/>
  <c r="G2152" i="1"/>
  <c r="G2162" i="1"/>
  <c r="G2156" i="1"/>
  <c r="G2157" i="1"/>
  <c r="G2160" i="1"/>
  <c r="G2163" i="1"/>
  <c r="G2158" i="1"/>
  <c r="G2161" i="1"/>
  <c r="G2159" i="1"/>
  <c r="G2170" i="1"/>
  <c r="G2167" i="1"/>
  <c r="G2164" i="1"/>
  <c r="G2165" i="1"/>
  <c r="G2171" i="1"/>
  <c r="G2166" i="1"/>
  <c r="G2169" i="1"/>
  <c r="G2168" i="1"/>
  <c r="G2178" i="1"/>
  <c r="G2174" i="1"/>
  <c r="G2172" i="1"/>
  <c r="H2172" i="1" s="1"/>
  <c r="G2179" i="1"/>
  <c r="G2177" i="1"/>
  <c r="G2173" i="1"/>
  <c r="G2176" i="1"/>
  <c r="G2175" i="1"/>
  <c r="G2186" i="1"/>
  <c r="G2183" i="1"/>
  <c r="G2180" i="1"/>
  <c r="G2187" i="1"/>
  <c r="G2182" i="1"/>
  <c r="G2185" i="1"/>
  <c r="G2181" i="1"/>
  <c r="H2181" i="1" s="1"/>
  <c r="G2184" i="1"/>
  <c r="G2194" i="1"/>
  <c r="H2194" i="1" s="1"/>
  <c r="G2190" i="1"/>
  <c r="H2190" i="1" s="1"/>
  <c r="G2192" i="1"/>
  <c r="H2192" i="1" s="1"/>
  <c r="G2195" i="1"/>
  <c r="H2195" i="1" s="1"/>
  <c r="G2189" i="1"/>
  <c r="H2189" i="1" s="1"/>
  <c r="G2193" i="1"/>
  <c r="H2193" i="1" s="1"/>
  <c r="G2188" i="1"/>
  <c r="H2188" i="1" s="1"/>
  <c r="G2191" i="1"/>
  <c r="H2191" i="1" s="1"/>
  <c r="G2202" i="1"/>
  <c r="H2202" i="1" s="1"/>
  <c r="G2198" i="1"/>
  <c r="H2198" i="1" s="1"/>
  <c r="G2203" i="1"/>
  <c r="H2203" i="1" s="1"/>
  <c r="G2201" i="1"/>
  <c r="H2201" i="1" s="1"/>
  <c r="G2197" i="1"/>
  <c r="H2197" i="1" s="1"/>
  <c r="G2200" i="1"/>
  <c r="H2200" i="1" s="1"/>
  <c r="G2196" i="1"/>
  <c r="H2196" i="1" s="1"/>
  <c r="G2199" i="1"/>
  <c r="H2199" i="1" s="1"/>
  <c r="G2209" i="1"/>
  <c r="G2206" i="1"/>
  <c r="G2204" i="1"/>
  <c r="H2204" i="1" s="1"/>
  <c r="G2208" i="1"/>
  <c r="G2210" i="1"/>
  <c r="G2205" i="1"/>
  <c r="H2205" i="1" s="1"/>
  <c r="G2207" i="1"/>
  <c r="G2218" i="1"/>
  <c r="G2214" i="1"/>
  <c r="G2211" i="1"/>
  <c r="G2216" i="1"/>
  <c r="G2219" i="1"/>
  <c r="H2219" i="1" s="1"/>
  <c r="G2213" i="1"/>
  <c r="G2217" i="1"/>
  <c r="G2212" i="1"/>
  <c r="G2215" i="1"/>
  <c r="G2225" i="1"/>
  <c r="H2225" i="1" s="1"/>
  <c r="G2222" i="1"/>
  <c r="H2222" i="1" s="1"/>
  <c r="G2226" i="1"/>
  <c r="H2226" i="1" s="1"/>
  <c r="G2221" i="1"/>
  <c r="H2221" i="1" s="1"/>
  <c r="G2224" i="1"/>
  <c r="H2224" i="1" s="1"/>
  <c r="G2220" i="1"/>
  <c r="H2220" i="1" s="1"/>
  <c r="G2223" i="1"/>
  <c r="H2223" i="1" s="1"/>
  <c r="G2232" i="1"/>
  <c r="H2232" i="1" s="1"/>
  <c r="G2229" i="1"/>
  <c r="H2229" i="1" s="1"/>
  <c r="G2227" i="1"/>
  <c r="H2227" i="1" s="1"/>
  <c r="G2231" i="1"/>
  <c r="H2231" i="1" s="1"/>
  <c r="G2233" i="1"/>
  <c r="H2233" i="1" s="1"/>
  <c r="G2228" i="1"/>
  <c r="H2228" i="1" s="1"/>
  <c r="G2230" i="1"/>
  <c r="H2230" i="1" s="1"/>
  <c r="G2239" i="1"/>
  <c r="H2239" i="1" s="1"/>
  <c r="G2235" i="1"/>
  <c r="H2235" i="1" s="1"/>
  <c r="G2237" i="1"/>
  <c r="H2237" i="1" s="1"/>
  <c r="G2240" i="1"/>
  <c r="H2240" i="1" s="1"/>
  <c r="G2234" i="1"/>
  <c r="H2234" i="1" s="1"/>
  <c r="G2238" i="1"/>
  <c r="H2238" i="1" s="1"/>
  <c r="G2236" i="1"/>
  <c r="H2236" i="1" s="1"/>
  <c r="G2247" i="1"/>
  <c r="H2247" i="1" s="1"/>
  <c r="G2243" i="1"/>
  <c r="H2243" i="1" s="1"/>
  <c r="G2245" i="1"/>
  <c r="H2245" i="1" s="1"/>
  <c r="G2248" i="1"/>
  <c r="H2248" i="1" s="1"/>
  <c r="G2242" i="1"/>
  <c r="H2242" i="1" s="1"/>
  <c r="G2246" i="1"/>
  <c r="H2246" i="1" s="1"/>
  <c r="G2249" i="1"/>
  <c r="H2249" i="1" s="1"/>
  <c r="G2241" i="1"/>
  <c r="H2241" i="1" s="1"/>
  <c r="G2244" i="1"/>
  <c r="H2244" i="1" s="1"/>
  <c r="G2257" i="1"/>
  <c r="H2257" i="1" s="1"/>
  <c r="G2252" i="1"/>
  <c r="H2252" i="1" s="1"/>
  <c r="G2254" i="1"/>
  <c r="H2254" i="1" s="1"/>
  <c r="G2256" i="1"/>
  <c r="H2256" i="1" s="1"/>
  <c r="G2251" i="1"/>
  <c r="H2251" i="1" s="1"/>
  <c r="G2255" i="1"/>
  <c r="H2255" i="1" s="1"/>
  <c r="G2250" i="1"/>
  <c r="H2250" i="1" s="1"/>
  <c r="G2253" i="1"/>
  <c r="H2253" i="1" s="1"/>
  <c r="G2265" i="1"/>
  <c r="H2265" i="1" s="1"/>
  <c r="G2260" i="1"/>
  <c r="H2260" i="1" s="1"/>
  <c r="G2262" i="1"/>
  <c r="H2262" i="1" s="1"/>
  <c r="G2266" i="1"/>
  <c r="H2266" i="1" s="1"/>
  <c r="G2264" i="1"/>
  <c r="H2264" i="1" s="1"/>
  <c r="G2259" i="1"/>
  <c r="H2259" i="1" s="1"/>
  <c r="G2263" i="1"/>
  <c r="H2263" i="1" s="1"/>
  <c r="G2258" i="1"/>
  <c r="H2258" i="1" s="1"/>
  <c r="G2261" i="1"/>
  <c r="H2261" i="1" s="1"/>
  <c r="G2274" i="1"/>
  <c r="H2274" i="1" s="1"/>
  <c r="G2269" i="1"/>
  <c r="H2269" i="1" s="1"/>
  <c r="G2271" i="1"/>
  <c r="H2271" i="1" s="1"/>
  <c r="G2275" i="1"/>
  <c r="H2275" i="1" s="1"/>
  <c r="G2273" i="1"/>
  <c r="H2273" i="1" s="1"/>
  <c r="G2268" i="1"/>
  <c r="H2268" i="1" s="1"/>
  <c r="G2272" i="1"/>
  <c r="H2272" i="1" s="1"/>
  <c r="G2267" i="1"/>
  <c r="H2267" i="1" s="1"/>
  <c r="G2270" i="1"/>
  <c r="H2270" i="1" s="1"/>
  <c r="G2282" i="1"/>
  <c r="H2282" i="1" s="1"/>
  <c r="G2278" i="1"/>
  <c r="H2278" i="1" s="1"/>
  <c r="G2280" i="1"/>
  <c r="H2280" i="1" s="1"/>
  <c r="G2283" i="1"/>
  <c r="H2283" i="1" s="1"/>
  <c r="G2281" i="1"/>
  <c r="H2281" i="1" s="1"/>
  <c r="G2277" i="1"/>
  <c r="H2277" i="1" s="1"/>
  <c r="G2276" i="1"/>
  <c r="H2276" i="1" s="1"/>
  <c r="G2279" i="1"/>
  <c r="H2279" i="1" s="1"/>
  <c r="G2290" i="1"/>
  <c r="H2290" i="1" s="1"/>
  <c r="G2286" i="1"/>
  <c r="H2286" i="1" s="1"/>
  <c r="G2288" i="1"/>
  <c r="H2288" i="1" s="1"/>
  <c r="G2291" i="1"/>
  <c r="H2291" i="1" s="1"/>
  <c r="G2285" i="1"/>
  <c r="H2285" i="1" s="1"/>
  <c r="G2289" i="1"/>
  <c r="H2289" i="1" s="1"/>
  <c r="G2284" i="1"/>
  <c r="H2284" i="1" s="1"/>
  <c r="G2287" i="1"/>
  <c r="H2287" i="1" s="1"/>
  <c r="G2298" i="1"/>
  <c r="H2298" i="1" s="1"/>
  <c r="G2294" i="1"/>
  <c r="H2294" i="1" s="1"/>
  <c r="G2296" i="1"/>
  <c r="H2296" i="1" s="1"/>
  <c r="G2299" i="1"/>
  <c r="H2299" i="1" s="1"/>
  <c r="G2293" i="1"/>
  <c r="H2293" i="1" s="1"/>
  <c r="G2297" i="1"/>
  <c r="H2297" i="1" s="1"/>
  <c r="G2300" i="1"/>
  <c r="H2300" i="1" s="1"/>
  <c r="G2292" i="1"/>
  <c r="H2292" i="1" s="1"/>
  <c r="G2295" i="1"/>
  <c r="H2295" i="1" s="1"/>
  <c r="G2307" i="1"/>
  <c r="G2303" i="1"/>
  <c r="H2303" i="1" s="1"/>
  <c r="G2305" i="1"/>
  <c r="G2308" i="1"/>
  <c r="G2302" i="1"/>
  <c r="H2302" i="1" s="1"/>
  <c r="G2306" i="1"/>
  <c r="G2301" i="1"/>
  <c r="H2301" i="1" s="1"/>
  <c r="G2304" i="1"/>
  <c r="G2315" i="1"/>
  <c r="G2312" i="1"/>
  <c r="G2309" i="1"/>
  <c r="G2316" i="1"/>
  <c r="G2311" i="1"/>
  <c r="G2314" i="1"/>
  <c r="G2310" i="1"/>
  <c r="H2310" i="1" s="1"/>
  <c r="G2313" i="1"/>
  <c r="G2323" i="1"/>
  <c r="H2323" i="1" s="1"/>
  <c r="G2319" i="1"/>
  <c r="H2319" i="1" s="1"/>
  <c r="G2321" i="1"/>
  <c r="H2321" i="1" s="1"/>
  <c r="G2324" i="1"/>
  <c r="H2324" i="1" s="1"/>
  <c r="G2318" i="1"/>
  <c r="H2318" i="1" s="1"/>
  <c r="G2322" i="1"/>
  <c r="H2322" i="1" s="1"/>
  <c r="G2317" i="1"/>
  <c r="H2317" i="1" s="1"/>
  <c r="G2320" i="1"/>
  <c r="H2320" i="1" s="1"/>
  <c r="G2330" i="1"/>
  <c r="H2330" i="1" s="1"/>
  <c r="G2327" i="1"/>
  <c r="H2327" i="1" s="1"/>
  <c r="G2329" i="1"/>
  <c r="H2329" i="1" s="1"/>
  <c r="G2331" i="1"/>
  <c r="H2331" i="1" s="1"/>
  <c r="G2326" i="1"/>
  <c r="H2326" i="1" s="1"/>
  <c r="G2325" i="1"/>
  <c r="H2325" i="1" s="1"/>
  <c r="G2328" i="1"/>
  <c r="H2328" i="1" s="1"/>
  <c r="G2334" i="1"/>
  <c r="H2334" i="1" s="1"/>
  <c r="G2336" i="1"/>
  <c r="H2336" i="1" s="1"/>
  <c r="G2338" i="1"/>
  <c r="H2338" i="1" s="1"/>
  <c r="G2333" i="1"/>
  <c r="H2333" i="1" s="1"/>
  <c r="G2337" i="1"/>
  <c r="H2337" i="1" s="1"/>
  <c r="G2332" i="1"/>
  <c r="H2332" i="1" s="1"/>
  <c r="G2335" i="1"/>
  <c r="H2335" i="1" s="1"/>
  <c r="G2344" i="1"/>
  <c r="H2344" i="1" s="1"/>
  <c r="G2341" i="1"/>
  <c r="H2341" i="1" s="1"/>
  <c r="G2345" i="1"/>
  <c r="H2345" i="1" s="1"/>
  <c r="G2340" i="1"/>
  <c r="H2340" i="1" s="1"/>
  <c r="G2343" i="1"/>
  <c r="H2343" i="1" s="1"/>
  <c r="G2339" i="1"/>
  <c r="H2339" i="1" s="1"/>
  <c r="G2342" i="1"/>
  <c r="H2342" i="1" s="1"/>
  <c r="G2348" i="1"/>
  <c r="H2348" i="1" s="1"/>
  <c r="G2350" i="1"/>
  <c r="H2350" i="1" s="1"/>
  <c r="G2353" i="1"/>
  <c r="H2353" i="1" s="1"/>
  <c r="G2352" i="1"/>
  <c r="H2352" i="1" s="1"/>
  <c r="G2347" i="1"/>
  <c r="H2347" i="1" s="1"/>
  <c r="G2351" i="1"/>
  <c r="H2351" i="1" s="1"/>
  <c r="G2346" i="1"/>
  <c r="H2346" i="1" s="1"/>
  <c r="G2349" i="1"/>
  <c r="H2349" i="1" s="1"/>
  <c r="G2359" i="1"/>
  <c r="H2359" i="1" s="1"/>
  <c r="G2356" i="1"/>
  <c r="H2356" i="1" s="1"/>
  <c r="G2358" i="1"/>
  <c r="H2358" i="1" s="1"/>
  <c r="G2360" i="1"/>
  <c r="H2360" i="1" s="1"/>
  <c r="G2355" i="1"/>
  <c r="H2355" i="1" s="1"/>
  <c r="G2354" i="1"/>
  <c r="H2354" i="1" s="1"/>
  <c r="G2357" i="1"/>
  <c r="H2357" i="1" s="1"/>
  <c r="G2366" i="1"/>
  <c r="H2366" i="1" s="1"/>
  <c r="G2363" i="1"/>
  <c r="H2363" i="1" s="1"/>
  <c r="G2361" i="1"/>
  <c r="H2361" i="1" s="1"/>
  <c r="G2367" i="1"/>
  <c r="H2367" i="1" s="1"/>
  <c r="G2362" i="1"/>
  <c r="H2362" i="1" s="1"/>
  <c r="G2365" i="1"/>
  <c r="H2365" i="1" s="1"/>
  <c r="G2364" i="1"/>
  <c r="H2364" i="1" s="1"/>
  <c r="G2374" i="1"/>
  <c r="H2374" i="1" s="1"/>
  <c r="G2370" i="1"/>
  <c r="H2370" i="1" s="1"/>
  <c r="G2375" i="1"/>
  <c r="H2375" i="1" s="1"/>
  <c r="G2373" i="1"/>
  <c r="H2373" i="1" s="1"/>
  <c r="G2369" i="1"/>
  <c r="H2369" i="1" s="1"/>
  <c r="G2372" i="1"/>
  <c r="H2372" i="1" s="1"/>
  <c r="G2368" i="1"/>
  <c r="H2368" i="1" s="1"/>
  <c r="G2371" i="1"/>
  <c r="H2371" i="1" s="1"/>
  <c r="G2382" i="1"/>
  <c r="H2382" i="1" s="1"/>
  <c r="G2378" i="1"/>
  <c r="H2378" i="1" s="1"/>
  <c r="G2380" i="1"/>
  <c r="H2380" i="1" s="1"/>
  <c r="G2383" i="1"/>
  <c r="H2383" i="1" s="1"/>
  <c r="G2377" i="1"/>
  <c r="H2377" i="1" s="1"/>
  <c r="G2381" i="1"/>
  <c r="H2381" i="1" s="1"/>
  <c r="G2376" i="1"/>
  <c r="H2376" i="1" s="1"/>
  <c r="G2379" i="1"/>
  <c r="H2379" i="1" s="1"/>
  <c r="G2390" i="1"/>
  <c r="H2390" i="1" s="1"/>
  <c r="G2386" i="1"/>
  <c r="H2386" i="1" s="1"/>
  <c r="G2391" i="1"/>
  <c r="H2391" i="1" s="1"/>
  <c r="G2389" i="1"/>
  <c r="H2389" i="1" s="1"/>
  <c r="G2385" i="1"/>
  <c r="H2385" i="1" s="1"/>
  <c r="G2388" i="1"/>
  <c r="H2388" i="1" s="1"/>
  <c r="G2384" i="1"/>
  <c r="H2384" i="1" s="1"/>
  <c r="G2387" i="1"/>
  <c r="H2387" i="1" s="1"/>
  <c r="G2398" i="1"/>
  <c r="H2398" i="1" s="1"/>
  <c r="G2394" i="1"/>
  <c r="H2394" i="1" s="1"/>
  <c r="G2392" i="1"/>
  <c r="H2392" i="1" s="1"/>
  <c r="G2396" i="1"/>
  <c r="H2396" i="1" s="1"/>
  <c r="G2399" i="1"/>
  <c r="H2399" i="1" s="1"/>
  <c r="G2393" i="1"/>
  <c r="H2393" i="1" s="1"/>
  <c r="G2397" i="1"/>
  <c r="H2397" i="1" s="1"/>
  <c r="G2395" i="1"/>
  <c r="H2395" i="1" s="1"/>
  <c r="G2406" i="1"/>
  <c r="H2406" i="1" s="1"/>
  <c r="G2402" i="1"/>
  <c r="H2402" i="1" s="1"/>
  <c r="G2407" i="1"/>
  <c r="H2407" i="1" s="1"/>
  <c r="G2405" i="1"/>
  <c r="H2405" i="1" s="1"/>
  <c r="G2401" i="1"/>
  <c r="H2401" i="1" s="1"/>
  <c r="G2404" i="1"/>
  <c r="H2404" i="1" s="1"/>
  <c r="G2400" i="1"/>
  <c r="H2400" i="1" s="1"/>
  <c r="G2403" i="1"/>
  <c r="H2403" i="1" s="1"/>
  <c r="G2410" i="1"/>
  <c r="H2410" i="1" s="1"/>
  <c r="G2412" i="1"/>
  <c r="H2412" i="1" s="1"/>
  <c r="G2415" i="1"/>
  <c r="H2415" i="1" s="1"/>
  <c r="G2414" i="1"/>
  <c r="H2414" i="1" s="1"/>
  <c r="G2409" i="1"/>
  <c r="H2409" i="1" s="1"/>
  <c r="G2413" i="1"/>
  <c r="H2413" i="1" s="1"/>
  <c r="G2408" i="1"/>
  <c r="H2408" i="1" s="1"/>
  <c r="G2411" i="1"/>
  <c r="H2411" i="1" s="1"/>
  <c r="G2422" i="1"/>
  <c r="H2422" i="1" s="1"/>
  <c r="G2418" i="1"/>
  <c r="H2418" i="1" s="1"/>
  <c r="G2420" i="1"/>
  <c r="H2420" i="1" s="1"/>
  <c r="G2423" i="1"/>
  <c r="H2423" i="1" s="1"/>
  <c r="G2417" i="1"/>
  <c r="H2417" i="1" s="1"/>
  <c r="G2421" i="1"/>
  <c r="H2421" i="1" s="1"/>
  <c r="G2416" i="1"/>
  <c r="H2416" i="1" s="1"/>
  <c r="G2419" i="1"/>
  <c r="H2419" i="1" s="1"/>
  <c r="G2429" i="1"/>
  <c r="H2429" i="1" s="1"/>
  <c r="G2426" i="1"/>
  <c r="H2426" i="1" s="1"/>
  <c r="G2430" i="1"/>
  <c r="H2430" i="1" s="1"/>
  <c r="G2425" i="1"/>
  <c r="H2425" i="1" s="1"/>
  <c r="G2428" i="1"/>
  <c r="H2428" i="1" s="1"/>
  <c r="G2424" i="1"/>
  <c r="H2424" i="1" s="1"/>
  <c r="G2427" i="1"/>
  <c r="H2427" i="1" s="1"/>
  <c r="G2437" i="1"/>
  <c r="H2437" i="1" s="1"/>
  <c r="G2433" i="1"/>
  <c r="H2433" i="1" s="1"/>
  <c r="G2435" i="1"/>
  <c r="H2435" i="1" s="1"/>
  <c r="G2438" i="1"/>
  <c r="H2438" i="1" s="1"/>
  <c r="G2432" i="1"/>
  <c r="H2432" i="1" s="1"/>
  <c r="G2436" i="1"/>
  <c r="H2436" i="1" s="1"/>
  <c r="G2431" i="1"/>
  <c r="H2431" i="1" s="1"/>
  <c r="G2434" i="1"/>
  <c r="H2434" i="1" s="1"/>
  <c r="G2444" i="1"/>
  <c r="H2444" i="1" s="1"/>
  <c r="G2441" i="1"/>
  <c r="H2441" i="1" s="1"/>
  <c r="G2445" i="1"/>
  <c r="H2445" i="1" s="1"/>
  <c r="G2440" i="1"/>
  <c r="H2440" i="1" s="1"/>
  <c r="G2443" i="1"/>
  <c r="H2443" i="1" s="1"/>
  <c r="G2439" i="1"/>
  <c r="H2439" i="1" s="1"/>
  <c r="G2442" i="1"/>
  <c r="H2442" i="1" s="1"/>
  <c r="G2452" i="1"/>
  <c r="H2452" i="1" s="1"/>
  <c r="G2448" i="1"/>
  <c r="H2448" i="1" s="1"/>
  <c r="G2450" i="1"/>
  <c r="H2450" i="1" s="1"/>
  <c r="G2453" i="1"/>
  <c r="H2453" i="1" s="1"/>
  <c r="G2447" i="1"/>
  <c r="H2447" i="1" s="1"/>
  <c r="G2451" i="1"/>
  <c r="H2451" i="1" s="1"/>
  <c r="G2446" i="1"/>
  <c r="H2446" i="1" s="1"/>
  <c r="G2449" i="1"/>
  <c r="H2449" i="1" s="1"/>
  <c r="G2460" i="1"/>
  <c r="H2460" i="1" s="1"/>
  <c r="G2456" i="1"/>
  <c r="H2456" i="1" s="1"/>
  <c r="G2461" i="1"/>
  <c r="H2461" i="1" s="1"/>
  <c r="G2459" i="1"/>
  <c r="H2459" i="1" s="1"/>
  <c r="G2455" i="1"/>
  <c r="H2455" i="1" s="1"/>
  <c r="G2458" i="1"/>
  <c r="H2458" i="1" s="1"/>
  <c r="G2454" i="1"/>
  <c r="H2454" i="1" s="1"/>
  <c r="G2457" i="1"/>
  <c r="H2457" i="1" s="1"/>
  <c r="G2468" i="1"/>
  <c r="G2464" i="1"/>
  <c r="H2464" i="1" s="1"/>
  <c r="G2466" i="1"/>
  <c r="G2469" i="1"/>
  <c r="G2463" i="1"/>
  <c r="H2463" i="1" s="1"/>
  <c r="G2467" i="1"/>
  <c r="G2462" i="1"/>
  <c r="H2462" i="1" s="1"/>
  <c r="G2465" i="1"/>
  <c r="H2465" i="1" s="1"/>
  <c r="G2477" i="1"/>
  <c r="G2473" i="1"/>
  <c r="G2470" i="1"/>
  <c r="G2475" i="1"/>
  <c r="G2478" i="1"/>
  <c r="H2478" i="1" s="1"/>
  <c r="G2472" i="1"/>
  <c r="G2476" i="1"/>
  <c r="G2471" i="1"/>
  <c r="G2474" i="1"/>
  <c r="G2484" i="1"/>
  <c r="H2484" i="1" s="1"/>
  <c r="G2481" i="1"/>
  <c r="H2481" i="1" s="1"/>
  <c r="G2485" i="1"/>
  <c r="H2485" i="1" s="1"/>
  <c r="G2480" i="1"/>
  <c r="H2480" i="1" s="1"/>
  <c r="G2483" i="1"/>
  <c r="H2483" i="1" s="1"/>
  <c r="G2479" i="1"/>
  <c r="H2479" i="1" s="1"/>
  <c r="G2482" i="1"/>
  <c r="H2482" i="1" s="1"/>
  <c r="G2492" i="1"/>
  <c r="G2488" i="1"/>
  <c r="G2493" i="1"/>
  <c r="G2491" i="1"/>
  <c r="G2487" i="1"/>
  <c r="H2487" i="1" s="1"/>
  <c r="G2490" i="1"/>
  <c r="G2486" i="1"/>
  <c r="H2486" i="1" s="1"/>
  <c r="G2489" i="1"/>
  <c r="G2501" i="1"/>
  <c r="G2497" i="1"/>
  <c r="G2494" i="1"/>
  <c r="G2499" i="1"/>
  <c r="G2502" i="1"/>
  <c r="G2496" i="1"/>
  <c r="G2500" i="1"/>
  <c r="G2495" i="1"/>
  <c r="G2498" i="1"/>
  <c r="G2509" i="1"/>
  <c r="G2506" i="1"/>
  <c r="G2503" i="1"/>
  <c r="G2510" i="1"/>
  <c r="G2505" i="1"/>
  <c r="G2508" i="1"/>
  <c r="G2504" i="1"/>
  <c r="H2504" i="1" s="1"/>
  <c r="G2507" i="1"/>
  <c r="G2517" i="1"/>
  <c r="H2517" i="1" s="1"/>
  <c r="G2513" i="1"/>
  <c r="H2513" i="1" s="1"/>
  <c r="G2515" i="1"/>
  <c r="H2515" i="1" s="1"/>
  <c r="G2518" i="1"/>
  <c r="H2518" i="1" s="1"/>
  <c r="G2512" i="1"/>
  <c r="H2512" i="1" s="1"/>
  <c r="G2516" i="1"/>
  <c r="H2516" i="1" s="1"/>
  <c r="G2511" i="1"/>
  <c r="H2511" i="1" s="1"/>
  <c r="G2514" i="1"/>
  <c r="H2514" i="1" s="1"/>
  <c r="G2525" i="1"/>
  <c r="G2521" i="1"/>
  <c r="H2521" i="1" s="1"/>
  <c r="G2523" i="1"/>
  <c r="G2526" i="1"/>
  <c r="G2520" i="1"/>
  <c r="H2520" i="1" s="1"/>
  <c r="G2524" i="1"/>
  <c r="G2519" i="1"/>
  <c r="H2519" i="1" s="1"/>
  <c r="G2522" i="1"/>
  <c r="G2534" i="1"/>
  <c r="G2530" i="1"/>
  <c r="G2527" i="1"/>
  <c r="G2532" i="1"/>
  <c r="G2535" i="1"/>
  <c r="G2529" i="1"/>
  <c r="G2533" i="1"/>
  <c r="G2528" i="1"/>
  <c r="G2531" i="1"/>
  <c r="G11" i="1"/>
  <c r="G5" i="1"/>
  <c r="G2" i="1"/>
  <c r="G9" i="1"/>
  <c r="G7" i="1"/>
  <c r="G12" i="1"/>
  <c r="G10" i="1"/>
  <c r="G4" i="1"/>
  <c r="G14" i="1"/>
  <c r="G8" i="1"/>
  <c r="G13" i="1"/>
  <c r="G3" i="1"/>
  <c r="G6" i="1"/>
  <c r="G24" i="1"/>
  <c r="G18" i="1"/>
  <c r="G15" i="1"/>
  <c r="G22" i="1"/>
  <c r="G20" i="1"/>
  <c r="G25" i="1"/>
  <c r="G23" i="1"/>
  <c r="G17" i="1"/>
  <c r="G21" i="1"/>
  <c r="G16" i="1"/>
  <c r="G19" i="1"/>
  <c r="G35" i="1"/>
  <c r="G29" i="1"/>
  <c r="G26" i="1"/>
  <c r="G33" i="1"/>
  <c r="G31" i="1"/>
  <c r="G36" i="1"/>
  <c r="G34" i="1"/>
  <c r="G28" i="1"/>
  <c r="G32" i="1"/>
  <c r="G27" i="1"/>
  <c r="G30" i="1"/>
  <c r="G46" i="1"/>
  <c r="G40" i="1"/>
  <c r="G37" i="1"/>
  <c r="G44" i="1"/>
  <c r="G42" i="1"/>
  <c r="G47" i="1"/>
  <c r="G45" i="1"/>
  <c r="G39" i="1"/>
  <c r="G43" i="1"/>
  <c r="G38" i="1"/>
  <c r="G41" i="1"/>
  <c r="G57" i="1"/>
  <c r="G51" i="1"/>
  <c r="G48" i="1"/>
  <c r="G55" i="1"/>
  <c r="G53" i="1"/>
  <c r="G58" i="1"/>
  <c r="G56" i="1"/>
  <c r="G50" i="1"/>
  <c r="G54" i="1"/>
  <c r="G59" i="1"/>
  <c r="G49" i="1"/>
  <c r="H49" i="1" s="1"/>
  <c r="G52" i="1"/>
  <c r="G70" i="1"/>
  <c r="G63" i="1"/>
  <c r="G60" i="1"/>
  <c r="G68" i="1"/>
  <c r="G66" i="1"/>
  <c r="G71" i="1"/>
  <c r="G65" i="1"/>
  <c r="G69" i="1"/>
  <c r="G62" i="1"/>
  <c r="G67" i="1"/>
  <c r="G61" i="1"/>
  <c r="H61" i="1" s="1"/>
  <c r="G64" i="1"/>
  <c r="G82" i="1"/>
  <c r="G75" i="1"/>
  <c r="G72" i="1"/>
  <c r="G80" i="1"/>
  <c r="G78" i="1"/>
  <c r="G77" i="1"/>
  <c r="G81" i="1"/>
  <c r="G74" i="1"/>
  <c r="G79" i="1"/>
  <c r="G83" i="1"/>
  <c r="G73" i="1"/>
  <c r="H73" i="1" s="1"/>
  <c r="G76" i="1"/>
  <c r="G94" i="1"/>
  <c r="G87" i="1"/>
  <c r="G84" i="1"/>
  <c r="G92" i="1"/>
  <c r="G90" i="1"/>
  <c r="G89" i="1"/>
  <c r="G93" i="1"/>
  <c r="G86" i="1"/>
  <c r="G91" i="1"/>
  <c r="G85" i="1"/>
  <c r="G88" i="1"/>
  <c r="G104" i="1"/>
  <c r="G98" i="1"/>
  <c r="G95" i="1"/>
  <c r="G101" i="1"/>
  <c r="G100" i="1"/>
  <c r="G103" i="1"/>
  <c r="G97" i="1"/>
  <c r="G102" i="1"/>
  <c r="G96" i="1"/>
  <c r="G99" i="1"/>
  <c r="G115" i="1"/>
  <c r="L2533" i="1" l="1"/>
  <c r="L2421" i="1"/>
  <c r="L2413" i="1"/>
  <c r="L2381" i="1"/>
  <c r="L2297" i="1"/>
  <c r="L2289" i="1"/>
  <c r="L1889" i="1"/>
  <c r="L1793" i="1"/>
  <c r="L1061" i="1"/>
  <c r="L597" i="1"/>
  <c r="N2265" i="1"/>
  <c r="N2041" i="1"/>
  <c r="N2029" i="1"/>
  <c r="N2017" i="1"/>
  <c r="N1985" i="1"/>
  <c r="N801" i="1"/>
  <c r="N93" i="1"/>
  <c r="N81" i="1"/>
  <c r="N69" i="1"/>
  <c r="N45" i="1"/>
  <c r="P2103" i="1"/>
  <c r="P1895" i="1"/>
  <c r="P1799" i="1"/>
  <c r="P1743" i="1"/>
  <c r="P1427" i="1"/>
  <c r="P582" i="1"/>
  <c r="P466" i="1"/>
  <c r="P298" i="1"/>
  <c r="N2006" i="1"/>
  <c r="N1974" i="1"/>
  <c r="N1966" i="1"/>
  <c r="N1892" i="1"/>
  <c r="N1866" i="1"/>
  <c r="N1826" i="1"/>
  <c r="N1796" i="1"/>
  <c r="N1740" i="1"/>
  <c r="N1664" i="1"/>
  <c r="N284" i="1"/>
  <c r="P1814" i="1"/>
  <c r="P1770" i="1"/>
  <c r="L2467" i="1"/>
  <c r="L2351" i="1"/>
  <c r="L1963" i="1"/>
  <c r="L1915" i="1"/>
  <c r="L1823" i="1"/>
  <c r="L1687" i="1"/>
  <c r="L1547" i="1"/>
  <c r="L1375" i="1"/>
  <c r="L1351" i="1"/>
  <c r="L1147" i="1"/>
  <c r="L1051" i="1"/>
  <c r="L903" i="1"/>
  <c r="N147" i="1"/>
  <c r="N10" i="1"/>
  <c r="P2077" i="1"/>
  <c r="P2009" i="1"/>
  <c r="P1869" i="1"/>
  <c r="P1241" i="1"/>
  <c r="P1121" i="1"/>
  <c r="P953" i="1"/>
  <c r="P917" i="1"/>
  <c r="N1918" i="1"/>
  <c r="H151" i="1"/>
  <c r="L560" i="1"/>
  <c r="L524" i="1"/>
  <c r="L480" i="1"/>
  <c r="L452" i="1"/>
  <c r="L436" i="1"/>
  <c r="L380" i="1"/>
  <c r="L314" i="1"/>
  <c r="L21" i="1"/>
  <c r="J2152" i="1"/>
  <c r="J2081" i="1"/>
  <c r="J2025" i="1"/>
  <c r="J2013" i="1"/>
  <c r="J1981" i="1"/>
  <c r="J1948" i="1"/>
  <c r="J1925" i="1"/>
  <c r="L2358" i="1"/>
  <c r="L2329" i="1"/>
  <c r="L2322" i="1"/>
  <c r="L2314" i="1"/>
  <c r="L2306" i="1"/>
  <c r="L1950" i="1"/>
  <c r="L1938" i="1"/>
  <c r="L1902" i="1"/>
  <c r="L1850" i="1"/>
  <c r="L1778" i="1"/>
  <c r="L1750" i="1"/>
  <c r="L1674" i="1"/>
  <c r="L1558" i="1"/>
  <c r="L1526" i="1"/>
  <c r="L1514" i="1"/>
  <c r="L1502" i="1"/>
  <c r="L1489" i="1"/>
  <c r="L1477" i="1"/>
  <c r="L498" i="1"/>
  <c r="L490" i="1"/>
  <c r="L462" i="1"/>
  <c r="L370" i="1"/>
  <c r="L362" i="1"/>
  <c r="L342" i="1"/>
  <c r="L325" i="1"/>
  <c r="L271" i="1"/>
  <c r="L247" i="1"/>
  <c r="L219" i="1"/>
  <c r="L207" i="1"/>
  <c r="L123" i="1"/>
  <c r="L111" i="1"/>
  <c r="L43" i="1"/>
  <c r="J2159" i="1"/>
  <c r="J2147" i="1"/>
  <c r="J2139" i="1"/>
  <c r="J2131" i="1"/>
  <c r="J2114" i="1"/>
  <c r="J2070" i="1"/>
  <c r="J1991" i="1"/>
  <c r="J226" i="1"/>
  <c r="J87" i="1"/>
  <c r="L2524" i="1"/>
  <c r="L2516" i="1"/>
  <c r="L2500" i="1"/>
  <c r="L2476" i="1"/>
  <c r="L2436" i="1"/>
  <c r="L2404" i="1"/>
  <c r="L2372" i="1"/>
  <c r="L1876" i="1"/>
  <c r="L1863" i="1"/>
  <c r="L1836" i="1"/>
  <c r="L1808" i="1"/>
  <c r="L1628" i="1"/>
  <c r="L1616" i="1"/>
  <c r="L1604" i="1"/>
  <c r="L1592" i="1"/>
  <c r="L1580" i="1"/>
  <c r="L1568" i="1"/>
  <c r="L1536" i="1"/>
  <c r="L1463" i="1"/>
  <c r="L1435" i="1"/>
  <c r="L1399" i="1"/>
  <c r="L1387" i="1"/>
  <c r="L1363" i="1"/>
  <c r="L1327" i="1"/>
  <c r="L1228" i="1"/>
  <c r="L1219" i="1"/>
  <c r="L1200" i="1"/>
  <c r="L1128" i="1"/>
  <c r="L1072" i="1"/>
  <c r="L1023" i="1"/>
  <c r="L924" i="1"/>
  <c r="L864" i="1"/>
  <c r="L843" i="1"/>
  <c r="L799" i="1"/>
  <c r="L748" i="1"/>
  <c r="L740" i="1"/>
  <c r="L724" i="1"/>
  <c r="L708" i="1"/>
  <c r="L659" i="1"/>
  <c r="L651" i="1"/>
  <c r="L643" i="1"/>
  <c r="L624" i="1"/>
  <c r="L615" i="1"/>
  <c r="L606" i="1"/>
  <c r="L588" i="1"/>
  <c r="N2257" i="1"/>
  <c r="N1953" i="1"/>
  <c r="N1941" i="1"/>
  <c r="N1929" i="1"/>
  <c r="N1905" i="1"/>
  <c r="N1853" i="1"/>
  <c r="N1781" i="1"/>
  <c r="N1753" i="1"/>
  <c r="N1677" i="1"/>
  <c r="N1653" i="1"/>
  <c r="N1561" i="1"/>
  <c r="N1517" i="1"/>
  <c r="N1505" i="1"/>
  <c r="N1425" i="1"/>
  <c r="N1413" i="1"/>
  <c r="N1317" i="1"/>
  <c r="N1273" i="1"/>
  <c r="N1221" i="1"/>
  <c r="N1053" i="1"/>
  <c r="N1033" i="1"/>
  <c r="N1025" i="1"/>
  <c r="N981" i="1"/>
  <c r="N905" i="1"/>
  <c r="N845" i="1"/>
  <c r="N701" i="1"/>
  <c r="N169" i="1"/>
  <c r="P1908" i="1"/>
  <c r="P1856" i="1"/>
  <c r="P1784" i="1"/>
  <c r="P1756" i="1"/>
  <c r="P1356" i="1"/>
  <c r="P1076" i="1"/>
  <c r="N56" i="1"/>
  <c r="P2043" i="1"/>
  <c r="P2019" i="1"/>
  <c r="P1987" i="1"/>
  <c r="P1931" i="1"/>
  <c r="P1415" i="1"/>
  <c r="P1319" i="1"/>
  <c r="P1151" i="1"/>
  <c r="P1055" i="1"/>
  <c r="P1035" i="1"/>
  <c r="P983" i="1"/>
  <c r="P907" i="1"/>
  <c r="P826" i="1"/>
  <c r="P346" i="1"/>
  <c r="P318" i="1"/>
  <c r="L1422" i="1"/>
  <c r="L1410" i="1"/>
  <c r="L1190" i="1"/>
  <c r="L1158" i="1"/>
  <c r="L1094" i="1"/>
  <c r="L1014" i="1"/>
  <c r="L874" i="1"/>
  <c r="L766" i="1"/>
  <c r="L733" i="1"/>
  <c r="L698" i="1"/>
  <c r="L689" i="1"/>
  <c r="L681" i="1"/>
  <c r="L634" i="1"/>
  <c r="P2086" i="1"/>
  <c r="P2054" i="1"/>
  <c r="P1998" i="1"/>
  <c r="P1842" i="1"/>
  <c r="P1482" i="1"/>
  <c r="P1454" i="1"/>
  <c r="P1194" i="1"/>
  <c r="P1098" i="1"/>
  <c r="P857" i="1"/>
  <c r="P837" i="1"/>
  <c r="L1169" i="1"/>
  <c r="L1117" i="1"/>
  <c r="L961" i="1"/>
  <c r="L853" i="1"/>
  <c r="L777" i="1"/>
  <c r="N2074" i="1"/>
  <c r="N2062" i="1"/>
  <c r="N1378" i="1"/>
  <c r="N34" i="1"/>
  <c r="P2249" i="1"/>
  <c r="P2065" i="1"/>
  <c r="P1829" i="1"/>
  <c r="P1717" i="1"/>
  <c r="P1381" i="1"/>
  <c r="P941" i="1"/>
  <c r="H1123" i="1"/>
  <c r="H703" i="1"/>
  <c r="H27" i="1"/>
  <c r="H2495" i="1"/>
  <c r="H2471" i="1"/>
  <c r="H2112" i="1"/>
  <c r="H1871" i="1"/>
  <c r="H1732" i="1"/>
  <c r="H1668" i="1"/>
  <c r="H1553" i="1"/>
  <c r="H1520" i="1"/>
  <c r="H1265" i="1"/>
  <c r="H1153" i="1"/>
  <c r="H1089" i="1"/>
  <c r="H931" i="1"/>
  <c r="H337" i="1"/>
  <c r="H161" i="1"/>
  <c r="L188" i="1"/>
  <c r="L156" i="1"/>
  <c r="L144" i="1"/>
  <c r="L578" i="1"/>
  <c r="L2451" i="1"/>
  <c r="L2343" i="1"/>
  <c r="H85" i="1"/>
  <c r="H3" i="1"/>
  <c r="H2165" i="1"/>
  <c r="H2067" i="1"/>
  <c r="H2022" i="1"/>
  <c r="H1933" i="1"/>
  <c r="H1897" i="1"/>
  <c r="H1845" i="1"/>
  <c r="H1802" i="1"/>
  <c r="H1706" i="1"/>
  <c r="H1634" i="1"/>
  <c r="H1531" i="1"/>
  <c r="H1417" i="1"/>
  <c r="H1185" i="1"/>
  <c r="H909" i="1"/>
  <c r="H805" i="1"/>
  <c r="H309" i="1"/>
  <c r="H265" i="1"/>
  <c r="H192" i="1"/>
  <c r="H182" i="1"/>
  <c r="L2397" i="1"/>
  <c r="L2365" i="1"/>
  <c r="L2337" i="1"/>
  <c r="N2143" i="1"/>
  <c r="N1995" i="1"/>
  <c r="N1879" i="1"/>
  <c r="N1839" i="1"/>
  <c r="N1811" i="1"/>
  <c r="N1767" i="1"/>
  <c r="N1727" i="1"/>
  <c r="N1283" i="1"/>
  <c r="N1119" i="1"/>
  <c r="N1007" i="1"/>
  <c r="N963" i="1"/>
  <c r="N915" i="1"/>
  <c r="N835" i="1"/>
  <c r="N759" i="1"/>
  <c r="N159" i="1"/>
  <c r="N1631" i="1"/>
  <c r="N1619" i="1"/>
  <c r="N1607" i="1"/>
  <c r="N1595" i="1"/>
  <c r="N1583" i="1"/>
  <c r="N1571" i="1"/>
  <c r="N1539" i="1"/>
  <c r="N1307" i="1"/>
  <c r="N1295" i="1"/>
  <c r="N1251" i="1"/>
  <c r="N1171" i="1"/>
  <c r="N1063" i="1"/>
  <c r="N1043" i="1"/>
  <c r="N991" i="1"/>
  <c r="N951" i="1"/>
  <c r="N939" i="1"/>
  <c r="N895" i="1"/>
  <c r="N855" i="1"/>
  <c r="N779" i="1"/>
  <c r="N455" i="1"/>
  <c r="N383" i="1"/>
  <c r="N2406" i="1"/>
  <c r="N2390" i="1"/>
  <c r="N2374" i="1"/>
  <c r="N2282" i="1"/>
  <c r="N2274" i="1"/>
  <c r="N2178" i="1"/>
  <c r="N2134" i="1"/>
  <c r="N1366" i="1"/>
  <c r="N1354" i="1"/>
  <c r="N1342" i="1"/>
  <c r="N1330" i="1"/>
  <c r="N1262" i="1"/>
  <c r="N1230" i="1"/>
  <c r="N1182" i="1"/>
  <c r="N1130" i="1"/>
  <c r="N1086" i="1"/>
  <c r="N866" i="1"/>
  <c r="N402" i="1"/>
  <c r="N210" i="1"/>
  <c r="N126" i="1"/>
  <c r="N1149" i="1"/>
  <c r="N813" i="1"/>
  <c r="N769" i="1"/>
  <c r="P792" i="1"/>
  <c r="P592" i="1"/>
  <c r="P287" i="1"/>
  <c r="P275" i="1"/>
  <c r="P262" i="1"/>
  <c r="P781" i="1"/>
  <c r="P573" i="1"/>
  <c r="P537" i="1"/>
  <c r="P457" i="1"/>
  <c r="P421" i="1"/>
  <c r="L1105" i="1"/>
  <c r="L1339" i="1"/>
  <c r="L1137" i="1"/>
  <c r="L936" i="1"/>
  <c r="L1259" i="1"/>
  <c r="H16" i="1"/>
  <c r="H2528" i="1"/>
  <c r="H2212" i="1"/>
  <c r="H2157" i="1"/>
  <c r="H2137" i="1"/>
  <c r="H2120" i="1"/>
  <c r="H1922" i="1"/>
  <c r="H1884" i="1"/>
  <c r="H1817" i="1"/>
  <c r="H1681" i="1"/>
  <c r="H1645" i="1"/>
  <c r="H1542" i="1"/>
  <c r="H1496" i="1"/>
  <c r="H1457" i="1"/>
  <c r="H1321" i="1"/>
  <c r="H1310" i="1"/>
  <c r="H1254" i="1"/>
  <c r="H1174" i="1"/>
  <c r="H1078" i="1"/>
  <c r="H1046" i="1"/>
  <c r="H548" i="1"/>
  <c r="H404" i="1"/>
  <c r="H348" i="1"/>
  <c r="H320" i="1"/>
  <c r="H252" i="1"/>
  <c r="H213" i="1"/>
  <c r="H202" i="1"/>
  <c r="J185" i="1"/>
  <c r="J153" i="1"/>
  <c r="J141" i="1"/>
  <c r="J29" i="1"/>
  <c r="J5" i="1"/>
  <c r="L258" i="1"/>
  <c r="L238" i="1"/>
  <c r="L178" i="1"/>
  <c r="L166" i="1"/>
  <c r="L90" i="1"/>
  <c r="L78" i="1"/>
  <c r="L1209" i="1"/>
  <c r="H96" i="1"/>
  <c r="H2045" i="1"/>
  <c r="H1656" i="1"/>
  <c r="H1508" i="1"/>
  <c r="H1471" i="1"/>
  <c r="H394" i="1"/>
  <c r="H172" i="1"/>
  <c r="H118" i="1"/>
  <c r="J216" i="1"/>
  <c r="J204" i="1"/>
  <c r="J120" i="1"/>
  <c r="J108" i="1"/>
  <c r="J40" i="1"/>
  <c r="L293" i="1"/>
  <c r="L281" i="1"/>
  <c r="L229" i="1"/>
  <c r="L197" i="1"/>
  <c r="L133" i="1"/>
  <c r="L101" i="1"/>
  <c r="L756" i="1"/>
  <c r="H38" i="1"/>
  <c r="H2128" i="1"/>
  <c r="H2079" i="1"/>
  <c r="H2056" i="1"/>
  <c r="H2000" i="1"/>
  <c r="H1946" i="1"/>
  <c r="H1858" i="1"/>
  <c r="H1787" i="1"/>
  <c r="H1759" i="1"/>
  <c r="H1719" i="1"/>
  <c r="H1443" i="1"/>
  <c r="H1430" i="1"/>
  <c r="H1370" i="1"/>
  <c r="H1112" i="1"/>
  <c r="H1066" i="1"/>
  <c r="H869" i="1"/>
  <c r="H233" i="1"/>
  <c r="H223" i="1"/>
  <c r="J235" i="1"/>
  <c r="J175" i="1"/>
  <c r="J163" i="1"/>
  <c r="J75" i="1"/>
  <c r="J63" i="1"/>
  <c r="J51" i="1"/>
  <c r="H2035" i="1"/>
  <c r="H1978" i="1"/>
  <c r="H1694" i="1"/>
  <c r="H1622" i="1"/>
  <c r="H1610" i="1"/>
  <c r="H1598" i="1"/>
  <c r="H1586" i="1"/>
  <c r="H1574" i="1"/>
  <c r="H1298" i="1"/>
  <c r="H1286" i="1"/>
  <c r="H128" i="1"/>
  <c r="L810" i="1"/>
  <c r="L1270" i="1"/>
  <c r="L787" i="1" l="1"/>
  <c r="L821" i="1"/>
  <c r="L1292" i="1"/>
  <c r="L1304" i="1"/>
  <c r="L1083" i="1"/>
  <c r="L1179" i="1"/>
  <c r="L883" i="1"/>
  <c r="J664" i="1"/>
  <c r="J996" i="1"/>
  <c r="J1176" i="1"/>
  <c r="J1360" i="1"/>
  <c r="J521" i="1"/>
  <c r="J713" i="1"/>
  <c r="J933" i="1"/>
  <c r="J1289" i="1"/>
  <c r="J1637" i="1"/>
  <c r="J330" i="1"/>
  <c r="J1114" i="1"/>
  <c r="J1860" i="1"/>
  <c r="J603" i="1"/>
  <c r="J840" i="1"/>
  <c r="J1348" i="1"/>
  <c r="J244" i="1"/>
  <c r="J861" i="1"/>
  <c r="J1197" i="1"/>
  <c r="J763" i="1"/>
  <c r="J612" i="1"/>
  <c r="J1004" i="1"/>
  <c r="J705" i="1"/>
  <c r="J977" i="1"/>
  <c r="J1577" i="1"/>
  <c r="J322" i="1"/>
  <c r="J1166" i="1"/>
  <c r="J2312" i="1"/>
  <c r="J631" i="1"/>
  <c r="J290" i="1"/>
  <c r="J774" i="1"/>
  <c r="J1144" i="1"/>
  <c r="J1336" i="1"/>
  <c r="J1613" i="1"/>
  <c r="J1833" i="1"/>
  <c r="J1058" i="1"/>
  <c r="J1324" i="1"/>
  <c r="J1432" i="1"/>
  <c r="J921" i="1"/>
  <c r="J671" i="1"/>
  <c r="J530" i="1"/>
  <c r="J512" i="1"/>
  <c r="J359" i="1"/>
  <c r="J2488" i="1"/>
  <c r="J968" i="1"/>
  <c r="J1125" i="1"/>
  <c r="J1206" i="1"/>
  <c r="J721" i="1"/>
  <c r="J594" i="1"/>
  <c r="J1671" i="1"/>
  <c r="J1155" i="1"/>
  <c r="J1684" i="1"/>
  <c r="J1912" i="1"/>
  <c r="J2206" i="1"/>
  <c r="J2370" i="1"/>
  <c r="J350" i="1"/>
  <c r="J871" i="1"/>
  <c r="J1544" i="1"/>
  <c r="J958" i="1"/>
  <c r="J2090" i="1"/>
  <c r="J2286" i="1"/>
  <c r="J575" i="1"/>
  <c r="J1555" i="1"/>
  <c r="J440" i="1"/>
  <c r="J1048" i="1"/>
  <c r="J1312" i="1"/>
  <c r="J1460" i="1"/>
  <c r="J2456" i="1"/>
  <c r="J640" i="1"/>
  <c r="J1020" i="1"/>
  <c r="J504" i="1"/>
  <c r="J796" i="1"/>
  <c r="J1625" i="1"/>
  <c r="J487" i="1"/>
  <c r="J1722" i="1"/>
  <c r="J737" i="1"/>
  <c r="J377" i="1"/>
  <c r="J1873" i="1"/>
  <c r="J477" i="1"/>
  <c r="J1225" i="1"/>
  <c r="J1533" i="1"/>
  <c r="J540" i="1"/>
  <c r="J1069" i="1"/>
  <c r="J1246" i="1"/>
  <c r="J946" i="1"/>
  <c r="J1486" i="1"/>
  <c r="J1775" i="1"/>
  <c r="J2122" i="1"/>
  <c r="J2278" i="1"/>
  <c r="J2402" i="1"/>
  <c r="J1134" i="1"/>
  <c r="J2327" i="1"/>
  <c r="J730" i="1"/>
  <c r="J1747" i="1"/>
  <c r="J2198" i="1"/>
  <c r="J621" i="1"/>
  <c r="J753" i="1"/>
  <c r="J1589" i="1"/>
  <c r="J1805" i="1"/>
  <c r="J1446" i="1"/>
  <c r="J1960" i="1"/>
  <c r="J268" i="1"/>
  <c r="J1396" i="1"/>
  <c r="J585" i="1"/>
  <c r="J1102" i="1"/>
  <c r="J433" i="1"/>
  <c r="J745" i="1"/>
  <c r="J495" i="1"/>
  <c r="J2448" i="1"/>
  <c r="J678" i="1"/>
  <c r="J396" i="1"/>
  <c r="J880" i="1"/>
  <c r="J1256" i="1"/>
  <c r="J1384" i="1"/>
  <c r="J1565" i="1"/>
  <c r="J1697" i="1"/>
  <c r="J1886" i="1"/>
  <c r="J459" i="1"/>
  <c r="J656" i="1"/>
  <c r="J1372" i="1"/>
  <c r="J987" i="1"/>
  <c r="J900" i="1"/>
  <c r="J1601" i="1"/>
  <c r="J339" i="1"/>
  <c r="J818" i="1"/>
  <c r="J784" i="1"/>
  <c r="J2252" i="1"/>
  <c r="J2348" i="1"/>
  <c r="J406" i="1"/>
  <c r="J367" i="1"/>
  <c r="J2097" i="1"/>
  <c r="J1735" i="1"/>
  <c r="J807" i="1"/>
  <c r="J1234" i="1"/>
  <c r="J301" i="1"/>
  <c r="J1029" i="1"/>
  <c r="J1267" i="1"/>
  <c r="J424" i="1"/>
  <c r="J449" i="1"/>
  <c r="J468" i="1"/>
  <c r="J1216" i="1"/>
  <c r="J1709" i="1"/>
  <c r="J1419" i="1"/>
  <c r="J2464" i="1"/>
  <c r="J911" i="1"/>
  <c r="J1278" i="1"/>
  <c r="J2106" i="1"/>
  <c r="J2222" i="1"/>
  <c r="J2386" i="1"/>
  <c r="J830" i="1"/>
  <c r="J2174" i="1"/>
  <c r="J2334" i="1"/>
  <c r="J695" i="1"/>
  <c r="J1407" i="1"/>
  <c r="J278" i="1"/>
  <c r="J311" i="1"/>
  <c r="J2426" i="1"/>
  <c r="J1499" i="1"/>
  <c r="J2229" i="1"/>
  <c r="J2303" i="1"/>
  <c r="J1847" i="1"/>
  <c r="J1648" i="1"/>
  <c r="J2497" i="1"/>
  <c r="J1523" i="1"/>
  <c r="J686" i="1"/>
  <c r="J2433" i="1"/>
  <c r="J2530" i="1"/>
  <c r="J850" i="1"/>
  <c r="J1899" i="1"/>
  <c r="J648" i="1"/>
  <c r="J557" i="1"/>
  <c r="J2356" i="1"/>
  <c r="J1080" i="1"/>
  <c r="J1301" i="1"/>
  <c r="J1790" i="1"/>
  <c r="J2190" i="1"/>
  <c r="J2294" i="1"/>
  <c r="J2418" i="1"/>
  <c r="J1011" i="1"/>
  <c r="J1762" i="1"/>
  <c r="J2214" i="1"/>
  <c r="J2506" i="1"/>
  <c r="J1659" i="1"/>
  <c r="J1474" i="1"/>
  <c r="J2394" i="1"/>
  <c r="J550" i="1"/>
  <c r="J255" i="1"/>
  <c r="J1820" i="1"/>
  <c r="J2167" i="1"/>
  <c r="J386" i="1"/>
  <c r="J2260" i="1"/>
  <c r="J1038" i="1"/>
  <c r="J890" i="1"/>
  <c r="J566" i="1"/>
  <c r="J2341" i="1"/>
  <c r="J2269" i="1"/>
  <c r="J1935" i="1"/>
  <c r="J2481" i="1"/>
  <c r="J2441" i="1"/>
  <c r="J2243" i="1"/>
  <c r="J2235" i="1"/>
  <c r="J2513" i="1"/>
  <c r="J414" i="1"/>
  <c r="J1091" i="1"/>
  <c r="J1187" i="1"/>
  <c r="J2378" i="1"/>
  <c r="J2183" i="1"/>
  <c r="J2363" i="1"/>
  <c r="J1511" i="1"/>
  <c r="J2410" i="1"/>
  <c r="J2319" i="1"/>
  <c r="J2521" i="1"/>
  <c r="J2473" i="1"/>
</calcChain>
</file>

<file path=xl/connections.xml><?xml version="1.0" encoding="utf-8"?>
<connections xmlns="http://schemas.openxmlformats.org/spreadsheetml/2006/main">
  <connection id="1" name="ABEM_Export_Sample2" type="6" refreshedVersion="5" background="1" saveData="1">
    <textPr codePage="850" sourceFile="C:\Users\Sebi\Dropbox\Studium\Semester 8\Bachelorarbeit\StoneMon\Daten\ABEM\Zyklus2\ABEM_Export_Sample2.txt">
      <textFields count="33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BEM_Export_Sample21" type="6" refreshedVersion="5" background="1" saveData="1">
    <textPr codePage="850" sourceFile="C:\Users\Sebi\Dropbox\Studium\Semester 8\Bachelorarbeit\StoneMon\Daten\ABEM\Zyklus2\ABEM_Export_Sample2.txt">
      <textFields count="33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<sst xmlns="http://schemas.openxmlformats.org/spreadsheetml/2006/main" count="172" uniqueCount="12">
  <si>
    <t>Time</t>
  </si>
  <si>
    <t>A</t>
  </si>
  <si>
    <t>B</t>
  </si>
  <si>
    <t>M</t>
  </si>
  <si>
    <t>N</t>
  </si>
  <si>
    <t>Reihe1</t>
  </si>
  <si>
    <t>Reihe2</t>
  </si>
  <si>
    <t>Reihe3</t>
  </si>
  <si>
    <t>Reihe4</t>
  </si>
  <si>
    <t>Reihe5</t>
  </si>
  <si>
    <t/>
  </si>
  <si>
    <t>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</si>
</sst>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2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BEM_Export_Sample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BEM_Export_Sample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6"/>
  <sheetViews>
    <sheetView zoomScaleNormal="100" workbookViewId="0">
      <selection sqref="A1:XFD1048576"/>
    </sheetView>
  </sheetViews>
  <sheetFormatPr baseColWidth="10" defaultRowHeight="15" x14ac:dyDescent="0.25"/>
  <cols>
    <col min="1" max="1" width="15.140625" style="3" bestFit="1" customWidth="1"/>
    <col min="2" max="2" width="2.85546875" style="5" bestFit="1" customWidth="1"/>
    <col min="3" max="4" width="2.85546875" style="6" bestFit="1" customWidth="1"/>
    <col min="5" max="5" width="2.85546875" style="7" bestFit="1" customWidth="1"/>
    <col min="6" max="6" width="10.85546875" bestFit="1" customWidth="1"/>
    <col min="7" max="7" width="10.5703125" style="8" bestFit="1" customWidth="1"/>
    <col min="8" max="8" width="10.5703125" style="9" bestFit="1" customWidth="1"/>
    <col min="9" max="10" width="10.5703125" style="2" bestFit="1" customWidth="1"/>
    <col min="11" max="11" width="10.5703125" style="8" bestFit="1" customWidth="1"/>
    <col min="12" max="12" width="10.5703125" style="9" bestFit="1" customWidth="1"/>
    <col min="13" max="14" width="10.5703125" style="2" bestFit="1" customWidth="1"/>
    <col min="15" max="15" width="10.5703125" style="8" bestFit="1" customWidth="1"/>
    <col min="16" max="16" width="10.5703125" style="7" bestFit="1" customWidth="1"/>
  </cols>
  <sheetData>
    <row r="1" spans="1:16" s="12" customFormat="1" ht="15.75" thickBot="1" x14ac:dyDescent="0.3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2" t="s">
        <v>11</v>
      </c>
      <c r="G1" s="14" t="s">
        <v>5</v>
      </c>
      <c r="H1" s="15"/>
      <c r="I1" s="16" t="s">
        <v>6</v>
      </c>
      <c r="J1" s="16"/>
      <c r="K1" s="17" t="s">
        <v>7</v>
      </c>
      <c r="L1" s="15"/>
      <c r="M1" s="16" t="s">
        <v>8</v>
      </c>
      <c r="N1" s="16"/>
      <c r="O1" s="17" t="s">
        <v>9</v>
      </c>
      <c r="P1" s="15"/>
    </row>
    <row r="2" spans="1:16" x14ac:dyDescent="0.25">
      <c r="A2" s="4">
        <v>42893.392465277779</v>
      </c>
      <c r="B2" s="5">
        <v>2</v>
      </c>
      <c r="C2" s="6">
        <v>5</v>
      </c>
      <c r="D2" s="6">
        <v>3</v>
      </c>
      <c r="E2" s="7">
        <v>4</v>
      </c>
      <c r="F2">
        <v>96.802522753593024</v>
      </c>
      <c r="G2" s="8">
        <f>IF(OR($B2=1,$B2=2,$B2=3),$F2,"")</f>
        <v>96.802522753593024</v>
      </c>
      <c r="I2" s="2" t="str">
        <f>IF(OR($B2=7,$B2=8,$B2=9),$F2,"")</f>
        <v/>
      </c>
      <c r="J2" s="1" t="str">
        <f>IF(AND(B1=7,B2=8,B3=9),AVERAGE(I1:I3),"")</f>
        <v/>
      </c>
      <c r="K2" s="8" t="str">
        <f>IF(OR($B2=13,$B2=14,$B2=15),$F2,"")</f>
        <v/>
      </c>
      <c r="L2" s="1"/>
      <c r="M2" s="2" t="str">
        <f>IF(OR($B2=19,$B2=20,$B2=21),$F2,"")</f>
        <v/>
      </c>
      <c r="O2" s="8" t="str">
        <f>IF(OR($B2=25,$B2=26,$B2=27),$F2,"")</f>
        <v/>
      </c>
    </row>
    <row r="3" spans="1:16" x14ac:dyDescent="0.25">
      <c r="A3" s="4">
        <v>42893.392511574071</v>
      </c>
      <c r="B3" s="5">
        <v>3</v>
      </c>
      <c r="C3" s="6">
        <v>6</v>
      </c>
      <c r="D3" s="6">
        <v>4</v>
      </c>
      <c r="E3" s="7">
        <v>5</v>
      </c>
      <c r="F3">
        <v>922.04644825431672</v>
      </c>
      <c r="G3" s="8">
        <f>IF(OR($B3=1,$B3=2,$B3=3),$F3,"")</f>
        <v>922.04644825431672</v>
      </c>
      <c r="H3" s="9">
        <f>(G3+G2)/2</f>
        <v>509.42448550395488</v>
      </c>
      <c r="I3" s="2" t="str">
        <f>IF(OR($B3=7,$B3=8,$B3=9),$F3,"")</f>
        <v/>
      </c>
      <c r="J3" s="1" t="str">
        <f>IF(AND(B2=7,B3=8,B4=9),AVERAGE(I2:I4),"")</f>
        <v/>
      </c>
      <c r="K3" s="8" t="str">
        <f>IF(OR($B3=13,$B3=14,$B3=15),$F3,"")</f>
        <v/>
      </c>
      <c r="L3" s="1"/>
      <c r="M3" s="2" t="str">
        <f>IF(OR($B3=19,$B3=20,$B3=21),$F3,"")</f>
        <v/>
      </c>
      <c r="O3" s="8" t="str">
        <f>IF(OR($B3=25,$B3=26,$B3=27),$F3,"")</f>
        <v/>
      </c>
    </row>
    <row r="4" spans="1:16" x14ac:dyDescent="0.25">
      <c r="A4" s="4">
        <v>42893.392557870371</v>
      </c>
      <c r="B4" s="5">
        <v>7</v>
      </c>
      <c r="C4" s="6">
        <v>10</v>
      </c>
      <c r="D4" s="6">
        <v>8</v>
      </c>
      <c r="E4" s="7">
        <v>9</v>
      </c>
      <c r="F4">
        <v>579.49849504043868</v>
      </c>
      <c r="G4" s="8" t="str">
        <f>IF(OR($B4=1,$B4=2,$B4=3),$F4,"")</f>
        <v/>
      </c>
      <c r="I4" s="2">
        <f>IF(OR($B4=7,$B4=8,$B4=9),$F4,"")</f>
        <v>579.49849504043868</v>
      </c>
      <c r="J4" s="1" t="str">
        <f>IF(AND(B3=7,B4=8,B5=9),AVERAGE(I3:I5),"")</f>
        <v/>
      </c>
      <c r="K4" s="8" t="str">
        <f>IF(OR($B4=13,$B4=14,$B4=15),$F4,"")</f>
        <v/>
      </c>
      <c r="L4" s="1"/>
      <c r="M4" s="2" t="str">
        <f>IF(OR($B4=19,$B4=20,$B4=21),$F4,"")</f>
        <v/>
      </c>
      <c r="O4" s="8" t="str">
        <f>IF(OR($B4=25,$B4=26,$B4=27),$F4,"")</f>
        <v/>
      </c>
    </row>
    <row r="5" spans="1:16" x14ac:dyDescent="0.25">
      <c r="A5" s="4">
        <v>42893.392592592594</v>
      </c>
      <c r="B5" s="5">
        <v>8</v>
      </c>
      <c r="C5" s="6">
        <v>11</v>
      </c>
      <c r="D5" s="6">
        <v>9</v>
      </c>
      <c r="E5" s="7">
        <v>10</v>
      </c>
      <c r="F5">
        <v>15.162664464694773</v>
      </c>
      <c r="G5" s="8" t="str">
        <f>IF(OR($B5=1,$B5=2,$B5=3),$F5,"")</f>
        <v/>
      </c>
      <c r="I5" s="2">
        <f>IF(OR($B5=7,$B5=8,$B5=9),$F5,"")</f>
        <v>15.162664464694773</v>
      </c>
      <c r="J5" s="1">
        <f>IF(AND(B4=7,B5=8,B6=9),AVERAGE(I4:I6),"")</f>
        <v>608.55752127499466</v>
      </c>
      <c r="K5" s="8" t="str">
        <f>IF(OR($B5=13,$B5=14,$B5=15),$F5,"")</f>
        <v/>
      </c>
      <c r="L5" s="1"/>
      <c r="M5" s="2" t="str">
        <f>IF(OR($B5=19,$B5=20,$B5=21),$F5,"")</f>
        <v/>
      </c>
      <c r="O5" s="8" t="str">
        <f>IF(OR($B5=25,$B5=26,$B5=27),$F5,"")</f>
        <v/>
      </c>
    </row>
    <row r="6" spans="1:16" x14ac:dyDescent="0.25">
      <c r="A6" s="4">
        <v>42893.392638888887</v>
      </c>
      <c r="B6" s="5">
        <v>9</v>
      </c>
      <c r="C6" s="6">
        <v>12</v>
      </c>
      <c r="D6" s="6">
        <v>10</v>
      </c>
      <c r="E6" s="7">
        <v>11</v>
      </c>
      <c r="F6">
        <v>1231.0114043198507</v>
      </c>
      <c r="G6" s="8" t="str">
        <f>IF(OR($B6=1,$B6=2,$B6=3),$F6,"")</f>
        <v/>
      </c>
      <c r="I6" s="2">
        <f>IF(OR($B6=7,$B6=8,$B6=9),$F6,"")</f>
        <v>1231.0114043198507</v>
      </c>
      <c r="J6" s="1" t="str">
        <f>IF(AND(B5=7,B6=8,B7=9),AVERAGE(I5:I7),"")</f>
        <v/>
      </c>
      <c r="K6" s="8" t="str">
        <f>IF(OR($B6=13,$B6=14,$B6=15),$F6,"")</f>
        <v/>
      </c>
      <c r="L6" s="1"/>
      <c r="M6" s="2" t="str">
        <f>IF(OR($B6=19,$B6=20,$B6=21),$F6,"")</f>
        <v/>
      </c>
      <c r="O6" s="8" t="str">
        <f>IF(OR($B6=25,$B6=26,$B6=27),$F6,"")</f>
        <v/>
      </c>
    </row>
    <row r="7" spans="1:16" x14ac:dyDescent="0.25">
      <c r="A7" s="4">
        <v>42893.39271990741</v>
      </c>
      <c r="B7" s="5">
        <v>14</v>
      </c>
      <c r="C7" s="6">
        <v>17</v>
      </c>
      <c r="D7" s="6">
        <v>15</v>
      </c>
      <c r="E7" s="7">
        <v>16</v>
      </c>
      <c r="F7">
        <v>1916.3008328550679</v>
      </c>
      <c r="G7" s="8" t="str">
        <f>IF(OR($B7=1,$B7=2,$B7=3),$F7,"")</f>
        <v/>
      </c>
      <c r="I7" s="2" t="str">
        <f>IF(OR($B7=7,$B7=8,$B7=9),$F7,"")</f>
        <v/>
      </c>
      <c r="J7" s="1" t="str">
        <f>IF(AND(B6=7,B7=8,B8=9),AVERAGE(I6:I8),"")</f>
        <v/>
      </c>
      <c r="K7" s="8">
        <f>IF(OR($B7=13,$B7=14,$B7=15),$F7,"")</f>
        <v>1916.3008328550679</v>
      </c>
      <c r="L7" s="1"/>
      <c r="M7" s="2" t="str">
        <f>IF(OR($B7=19,$B7=20,$B7=21),$F7,"")</f>
        <v/>
      </c>
      <c r="O7" s="8" t="str">
        <f>IF(OR($B7=25,$B7=26,$B7=27),$F7,"")</f>
        <v/>
      </c>
    </row>
    <row r="8" spans="1:16" x14ac:dyDescent="0.25">
      <c r="A8" s="4">
        <v>42893.392754629633</v>
      </c>
      <c r="B8" s="5">
        <v>15</v>
      </c>
      <c r="C8" s="6">
        <v>18</v>
      </c>
      <c r="D8" s="6">
        <v>16</v>
      </c>
      <c r="E8" s="7">
        <v>17</v>
      </c>
      <c r="F8">
        <v>13.403928640584173</v>
      </c>
      <c r="G8" s="8" t="str">
        <f>IF(OR($B8=1,$B8=2,$B8=3),$F8,"")</f>
        <v/>
      </c>
      <c r="I8" s="2" t="str">
        <f>IF(OR($B8=7,$B8=8,$B8=9),$F8,"")</f>
        <v/>
      </c>
      <c r="J8" s="1" t="str">
        <f>IF(AND(B7=7,B8=8,B9=9),AVERAGE(I7:I9),"")</f>
        <v/>
      </c>
      <c r="K8" s="8">
        <f>IF(OR($B8=13,$B8=14,$B8=15),$F8,"")</f>
        <v>13.403928640584173</v>
      </c>
      <c r="L8" s="1">
        <f>IF(AND(B7=14,B8=15),AVERAGE(K7:K8),"")</f>
        <v>964.85238074782603</v>
      </c>
      <c r="M8" s="2" t="str">
        <f>IF(OR($B8=19,$B8=20,$B8=21),$F8,"")</f>
        <v/>
      </c>
      <c r="O8" s="8" t="str">
        <f>IF(OR($B8=25,$B8=26,$B8=27),$F8,"")</f>
        <v/>
      </c>
    </row>
    <row r="9" spans="1:16" x14ac:dyDescent="0.25">
      <c r="A9" s="4">
        <v>42893.392800925925</v>
      </c>
      <c r="B9" s="5">
        <v>19</v>
      </c>
      <c r="C9" s="6">
        <v>22</v>
      </c>
      <c r="D9" s="6">
        <v>20</v>
      </c>
      <c r="E9" s="7">
        <v>21</v>
      </c>
      <c r="F9">
        <v>230.68871934942527</v>
      </c>
      <c r="G9" s="8" t="str">
        <f>IF(OR($B9=1,$B9=2,$B9=3),$F9,"")</f>
        <v/>
      </c>
      <c r="I9" s="2" t="str">
        <f>IF(OR($B9=7,$B9=8,$B9=9),$F9,"")</f>
        <v/>
      </c>
      <c r="J9" s="1" t="str">
        <f>IF(AND(B8=7,B9=8,B10=9),AVERAGE(I8:I10),"")</f>
        <v/>
      </c>
      <c r="K9" s="8" t="str">
        <f>IF(OR($B9=13,$B9=14,$B9=15),$F9,"")</f>
        <v/>
      </c>
      <c r="L9" s="1" t="str">
        <f>IF(AND(B8=14,B9=15),AVERAGE(K8:K9),"")</f>
        <v/>
      </c>
      <c r="M9" s="2">
        <f>IF(OR($B9=19,$B9=20,$B9=21),$F9,"")</f>
        <v>230.68871934942527</v>
      </c>
      <c r="O9" s="8" t="str">
        <f>IF(OR($B9=25,$B9=26,$B9=27),$F9,"")</f>
        <v/>
      </c>
    </row>
    <row r="10" spans="1:16" x14ac:dyDescent="0.25">
      <c r="A10" s="4">
        <v>42893.392835648148</v>
      </c>
      <c r="B10" s="5">
        <v>20</v>
      </c>
      <c r="C10" s="6">
        <v>23</v>
      </c>
      <c r="D10" s="6">
        <v>21</v>
      </c>
      <c r="E10" s="7">
        <v>22</v>
      </c>
      <c r="F10">
        <v>594.43771058605421</v>
      </c>
      <c r="G10" s="8" t="str">
        <f>IF(OR($B10=1,$B10=2,$B10=3),$F10,"")</f>
        <v/>
      </c>
      <c r="I10" s="2" t="str">
        <f>IF(OR($B10=7,$B10=8,$B10=9),$F10,"")</f>
        <v/>
      </c>
      <c r="J10" s="1" t="str">
        <f>IF(AND(B9=7,B10=8,B11=9),AVERAGE(I9:I11),"")</f>
        <v/>
      </c>
      <c r="K10" s="8" t="str">
        <f>IF(OR($B10=13,$B10=14,$B10=15),$F10,"")</f>
        <v/>
      </c>
      <c r="L10" s="1" t="str">
        <f>IF(AND(B9=14,B10=15),AVERAGE(K9:K10),"")</f>
        <v/>
      </c>
      <c r="M10" s="2">
        <f>IF(OR($B10=19,$B10=20,$B10=21),$F10,"")</f>
        <v>594.43771058605421</v>
      </c>
      <c r="N10" s="1">
        <f>IF(AND(B9=19,B10=20,B11=21),AVERAGE(M9:M11),"")</f>
        <v>281.77771481953033</v>
      </c>
      <c r="O10" s="8" t="str">
        <f>IF(OR($B10=25,$B10=26,$B10=27),$F10,"")</f>
        <v/>
      </c>
    </row>
    <row r="11" spans="1:16" x14ac:dyDescent="0.25">
      <c r="A11" s="4">
        <v>42893.392870370371</v>
      </c>
      <c r="B11" s="5">
        <v>21</v>
      </c>
      <c r="C11" s="6">
        <v>24</v>
      </c>
      <c r="D11" s="6">
        <v>22</v>
      </c>
      <c r="E11" s="7">
        <v>23</v>
      </c>
      <c r="F11">
        <v>20.206714523111589</v>
      </c>
      <c r="G11" s="8" t="str">
        <f>IF(OR($B11=1,$B11=2,$B11=3),$F11,"")</f>
        <v/>
      </c>
      <c r="I11" s="2" t="str">
        <f>IF(OR($B11=7,$B11=8,$B11=9),$F11,"")</f>
        <v/>
      </c>
      <c r="J11" s="1" t="str">
        <f>IF(AND(B10=7,B11=8,B12=9),AVERAGE(I10:I12),"")</f>
        <v/>
      </c>
      <c r="K11" s="8" t="str">
        <f>IF(OR($B11=13,$B11=14,$B11=15),$F11,"")</f>
        <v/>
      </c>
      <c r="L11" s="1" t="str">
        <f>IF(AND(B10=14,B11=15),AVERAGE(K10:K11),"")</f>
        <v/>
      </c>
      <c r="M11" s="2">
        <f>IF(OR($B11=19,$B11=20,$B11=21),$F11,"")</f>
        <v>20.206714523111589</v>
      </c>
      <c r="N11" s="1" t="str">
        <f>IF(AND(B10=19,B11=20,B12=21),AVERAGE(M10:M12),"")</f>
        <v/>
      </c>
      <c r="O11" s="8" t="str">
        <f>IF(OR($B11=25,$B11=26,$B11=27),$F11,"")</f>
        <v/>
      </c>
    </row>
    <row r="12" spans="1:16" x14ac:dyDescent="0.25">
      <c r="A12" s="4">
        <v>42893.392916666664</v>
      </c>
      <c r="B12" s="5">
        <v>25</v>
      </c>
      <c r="C12" s="6">
        <v>28</v>
      </c>
      <c r="D12" s="6">
        <v>26</v>
      </c>
      <c r="E12" s="7">
        <v>27</v>
      </c>
      <c r="F12">
        <v>130.83753225293569</v>
      </c>
      <c r="G12" s="8" t="str">
        <f>IF(OR($B12=1,$B12=2,$B12=3),$F12,"")</f>
        <v/>
      </c>
      <c r="I12" s="2" t="str">
        <f>IF(OR($B12=7,$B12=8,$B12=9),$F12,"")</f>
        <v/>
      </c>
      <c r="J12" s="1" t="str">
        <f>IF(AND(B11=7,B12=8,B13=9),AVERAGE(I11:I13),"")</f>
        <v/>
      </c>
      <c r="K12" s="8" t="str">
        <f>IF(OR($B12=13,$B12=14,$B12=15),$F12,"")</f>
        <v/>
      </c>
      <c r="L12" s="1" t="str">
        <f>IF(AND(B11=14,B12=15),AVERAGE(K11:K12),"")</f>
        <v/>
      </c>
      <c r="M12" s="2" t="str">
        <f>IF(OR($B12=19,$B12=20,$B12=21),$F12,"")</f>
        <v/>
      </c>
      <c r="N12" s="1" t="str">
        <f>IF(AND(B11=19,B12=20,B13=21),AVERAGE(M11:M13),"")</f>
        <v/>
      </c>
      <c r="O12" s="8">
        <f>IF(OR($B12=25,$B12=26,$B12=27),$F12,"")</f>
        <v>130.83753225293569</v>
      </c>
    </row>
    <row r="13" spans="1:16" x14ac:dyDescent="0.25">
      <c r="A13" s="4">
        <v>42893.392951388887</v>
      </c>
      <c r="B13" s="5">
        <v>26</v>
      </c>
      <c r="C13" s="6">
        <v>29</v>
      </c>
      <c r="D13" s="6">
        <v>27</v>
      </c>
      <c r="E13" s="7">
        <v>28</v>
      </c>
      <c r="F13">
        <v>25.163368615498193</v>
      </c>
      <c r="G13" s="8" t="str">
        <f>IF(OR($B13=1,$B13=2,$B13=3),$F13,"")</f>
        <v/>
      </c>
      <c r="I13" s="2" t="str">
        <f>IF(OR($B13=7,$B13=8,$B13=9),$F13,"")</f>
        <v/>
      </c>
      <c r="J13" s="1" t="str">
        <f>IF(AND(B12=7,B13=8,B14=9),AVERAGE(I12:I14),"")</f>
        <v/>
      </c>
      <c r="K13" s="8" t="str">
        <f>IF(OR($B13=13,$B13=14,$B13=15),$F13,"")</f>
        <v/>
      </c>
      <c r="L13" s="1" t="str">
        <f>IF(AND(B12=14,B13=15),AVERAGE(K12:K13),"")</f>
        <v/>
      </c>
      <c r="M13" s="2" t="str">
        <f>IF(OR($B13=19,$B13=20,$B13=21),$F13,"")</f>
        <v/>
      </c>
      <c r="N13" s="1" t="str">
        <f>IF(AND(B12=19,B13=20,B14=21),AVERAGE(M12:M14),"")</f>
        <v/>
      </c>
      <c r="O13" s="8">
        <f>IF(OR($B13=25,$B13=26,$B13=27),$F13,"")</f>
        <v>25.163368615498193</v>
      </c>
      <c r="P13" s="1">
        <f>IF(AND(B12=25,B13=26,B14=27),AVERAGE(O12:O14),"")</f>
        <v>69.79269981110825</v>
      </c>
    </row>
    <row r="14" spans="1:16" x14ac:dyDescent="0.25">
      <c r="A14" s="4">
        <v>42893.393009259256</v>
      </c>
      <c r="B14" s="5">
        <v>27</v>
      </c>
      <c r="C14" s="6">
        <v>30</v>
      </c>
      <c r="D14" s="6">
        <v>28</v>
      </c>
      <c r="E14" s="7">
        <v>29</v>
      </c>
      <c r="F14">
        <v>53.377198564890847</v>
      </c>
      <c r="G14" s="8" t="str">
        <f>IF(OR($B14=1,$B14=2,$B14=3),$F14,"")</f>
        <v/>
      </c>
      <c r="I14" s="2" t="str">
        <f>IF(OR($B14=7,$B14=8,$B14=9),$F14,"")</f>
        <v/>
      </c>
      <c r="J14" s="1" t="str">
        <f>IF(AND(B13=7,B14=8,B15=9),AVERAGE(I13:I15),"")</f>
        <v/>
      </c>
      <c r="K14" s="8" t="str">
        <f>IF(OR($B14=13,$B14=14,$B14=15),$F14,"")</f>
        <v/>
      </c>
      <c r="L14" s="1" t="str">
        <f>IF(AND(B13=14,B14=15),AVERAGE(K13:K14),"")</f>
        <v/>
      </c>
      <c r="M14" s="2" t="str">
        <f>IF(OR($B14=19,$B14=20,$B14=21),$F14,"")</f>
        <v/>
      </c>
      <c r="N14" s="1" t="str">
        <f>IF(AND(B13=19,B14=20,B15=21),AVERAGE(M13:M15),"")</f>
        <v/>
      </c>
      <c r="O14" s="8">
        <f>IF(OR($B14=25,$B14=26,$B14=27),$F14,"")</f>
        <v>53.377198564890847</v>
      </c>
      <c r="P14" s="1" t="str">
        <f>IF(AND(B13=25,B14=26,B15=27),AVERAGE(O13:O15),"")</f>
        <v/>
      </c>
    </row>
    <row r="15" spans="1:16" x14ac:dyDescent="0.25">
      <c r="A15" s="4">
        <v>42893.406319444446</v>
      </c>
      <c r="B15" s="5">
        <v>2</v>
      </c>
      <c r="C15" s="6">
        <v>5</v>
      </c>
      <c r="D15" s="6">
        <v>3</v>
      </c>
      <c r="E15" s="7">
        <v>4</v>
      </c>
      <c r="F15">
        <v>87.250133299234818</v>
      </c>
      <c r="G15" s="8">
        <f>IF(OR($B15=1,$B15=2,$B15=3),$F15,"")</f>
        <v>87.250133299234818</v>
      </c>
      <c r="I15" s="2" t="str">
        <f>IF(OR($B15=7,$B15=8,$B15=9),$F15,"")</f>
        <v/>
      </c>
      <c r="J15" s="1" t="str">
        <f>IF(AND(B14=7,B15=8,B16=9),AVERAGE(I14:I16),"")</f>
        <v/>
      </c>
      <c r="K15" s="8" t="str">
        <f>IF(OR($B15=13,$B15=14,$B15=15),$F15,"")</f>
        <v/>
      </c>
      <c r="L15" s="1" t="str">
        <f>IF(AND(B14=14,B15=15),AVERAGE(K14:K15),"")</f>
        <v/>
      </c>
      <c r="M15" s="2" t="str">
        <f>IF(OR($B15=19,$B15=20,$B15=21),$F15,"")</f>
        <v/>
      </c>
      <c r="N15" s="1" t="str">
        <f>IF(AND(B14=19,B15=20,B16=21),AVERAGE(M14:M16),"")</f>
        <v/>
      </c>
      <c r="O15" s="8" t="str">
        <f>IF(OR($B15=25,$B15=26,$B15=27),$F15,"")</f>
        <v/>
      </c>
      <c r="P15" s="1" t="str">
        <f>IF(AND(B14=25,B15=26,B16=27),AVERAGE(O14:O16),"")</f>
        <v/>
      </c>
    </row>
    <row r="16" spans="1:16" x14ac:dyDescent="0.25">
      <c r="A16" s="4">
        <v>42893.406365740739</v>
      </c>
      <c r="B16" s="5">
        <v>3</v>
      </c>
      <c r="C16" s="6">
        <v>6</v>
      </c>
      <c r="D16" s="6">
        <v>4</v>
      </c>
      <c r="E16" s="7">
        <v>5</v>
      </c>
      <c r="F16">
        <v>968.66799739285455</v>
      </c>
      <c r="G16" s="8">
        <f>IF(OR($B16=1,$B16=2,$B16=3),$F16,"")</f>
        <v>968.66799739285455</v>
      </c>
      <c r="H16" s="9">
        <f t="shared" ref="H16:H61" si="0">(G16+G15)/2</f>
        <v>527.95906534604467</v>
      </c>
      <c r="I16" s="2" t="str">
        <f>IF(OR($B16=7,$B16=8,$B16=9),$F16,"")</f>
        <v/>
      </c>
      <c r="J16" s="1" t="str">
        <f>IF(AND(B15=7,B16=8,B17=9),AVERAGE(I15:I17),"")</f>
        <v/>
      </c>
      <c r="K16" s="8" t="str">
        <f>IF(OR($B16=13,$B16=14,$B16=15),$F16,"")</f>
        <v/>
      </c>
      <c r="L16" s="1" t="str">
        <f>IF(AND(B15=14,B16=15),AVERAGE(K15:K16),"")</f>
        <v/>
      </c>
      <c r="M16" s="2" t="str">
        <f>IF(OR($B16=19,$B16=20,$B16=21),$F16,"")</f>
        <v/>
      </c>
      <c r="N16" s="1" t="str">
        <f>IF(AND(B15=19,B16=20,B17=21),AVERAGE(M15:M17),"")</f>
        <v/>
      </c>
      <c r="O16" s="8" t="str">
        <f>IF(OR($B16=25,$B16=26,$B16=27),$F16,"")</f>
        <v/>
      </c>
      <c r="P16" s="1" t="str">
        <f>IF(AND(B15=25,B16=26,B17=27),AVERAGE(O15:O17),"")</f>
        <v/>
      </c>
    </row>
    <row r="17" spans="1:16" x14ac:dyDescent="0.25">
      <c r="A17" s="4">
        <v>42893.406412037039</v>
      </c>
      <c r="B17" s="5">
        <v>7</v>
      </c>
      <c r="C17" s="6">
        <v>10</v>
      </c>
      <c r="D17" s="6">
        <v>8</v>
      </c>
      <c r="E17" s="7">
        <v>9</v>
      </c>
      <c r="F17">
        <v>587.73355186329354</v>
      </c>
      <c r="G17" s="8" t="str">
        <f>IF(OR($B17=1,$B17=2,$B17=3),$F17,"")</f>
        <v/>
      </c>
      <c r="I17" s="2">
        <f>IF(OR($B17=7,$B17=8,$B17=9),$F17,"")</f>
        <v>587.73355186329354</v>
      </c>
      <c r="J17" s="1" t="str">
        <f>IF(AND(B16=7,B17=8,B18=9),AVERAGE(I16:I18),"")</f>
        <v/>
      </c>
      <c r="K17" s="8" t="str">
        <f>IF(OR($B17=13,$B17=14,$B17=15),$F17,"")</f>
        <v/>
      </c>
      <c r="L17" s="1" t="str">
        <f>IF(AND(B16=14,B17=15),AVERAGE(K16:K17),"")</f>
        <v/>
      </c>
      <c r="M17" s="2" t="str">
        <f>IF(OR($B17=19,$B17=20,$B17=21),$F17,"")</f>
        <v/>
      </c>
      <c r="N17" s="1" t="str">
        <f>IF(AND(B16=19,B17=20,B18=21),AVERAGE(M16:M18),"")</f>
        <v/>
      </c>
      <c r="O17" s="8" t="str">
        <f>IF(OR($B17=25,$B17=26,$B17=27),$F17,"")</f>
        <v/>
      </c>
      <c r="P17" s="1" t="str">
        <f>IF(AND(B16=25,B17=26,B18=27),AVERAGE(O16:O18),"")</f>
        <v/>
      </c>
    </row>
    <row r="18" spans="1:16" x14ac:dyDescent="0.25">
      <c r="A18" s="4">
        <v>42893.406446759262</v>
      </c>
      <c r="B18" s="5">
        <v>8</v>
      </c>
      <c r="C18" s="6">
        <v>11</v>
      </c>
      <c r="D18" s="6">
        <v>9</v>
      </c>
      <c r="E18" s="7">
        <v>10</v>
      </c>
      <c r="F18">
        <v>58.039699053936523</v>
      </c>
      <c r="G18" s="8" t="str">
        <f>IF(OR($B18=1,$B18=2,$B18=3),$F18,"")</f>
        <v/>
      </c>
      <c r="I18" s="2">
        <f>IF(OR($B18=7,$B18=8,$B18=9),$F18,"")</f>
        <v>58.039699053936523</v>
      </c>
      <c r="J18" s="1">
        <f>IF(AND(B17=7,B18=8,B19=9),AVERAGE(I17:I19),"")</f>
        <v>646.12435531219523</v>
      </c>
      <c r="K18" s="8" t="str">
        <f>IF(OR($B18=13,$B18=14,$B18=15),$F18,"")</f>
        <v/>
      </c>
      <c r="L18" s="1" t="str">
        <f>IF(AND(B17=14,B18=15),AVERAGE(K17:K18),"")</f>
        <v/>
      </c>
      <c r="M18" s="2" t="str">
        <f>IF(OR($B18=19,$B18=20,$B18=21),$F18,"")</f>
        <v/>
      </c>
      <c r="N18" s="1" t="str">
        <f>IF(AND(B17=19,B18=20,B19=21),AVERAGE(M17:M19),"")</f>
        <v/>
      </c>
      <c r="O18" s="8" t="str">
        <f>IF(OR($B18=25,$B18=26,$B18=27),$F18,"")</f>
        <v/>
      </c>
      <c r="P18" s="1" t="str">
        <f>IF(AND(B17=25,B18=26,B19=27),AVERAGE(O17:O19),"")</f>
        <v/>
      </c>
    </row>
    <row r="19" spans="1:16" x14ac:dyDescent="0.25">
      <c r="A19" s="4">
        <v>42893.406493055554</v>
      </c>
      <c r="B19" s="5">
        <v>9</v>
      </c>
      <c r="C19" s="6">
        <v>12</v>
      </c>
      <c r="D19" s="6">
        <v>10</v>
      </c>
      <c r="E19" s="7">
        <v>11</v>
      </c>
      <c r="F19">
        <v>1292.5998150193557</v>
      </c>
      <c r="G19" s="8" t="str">
        <f>IF(OR($B19=1,$B19=2,$B19=3),$F19,"")</f>
        <v/>
      </c>
      <c r="I19" s="2">
        <f>IF(OR($B19=7,$B19=8,$B19=9),$F19,"")</f>
        <v>1292.5998150193557</v>
      </c>
      <c r="J19" s="1" t="str">
        <f>IF(AND(B18=7,B19=8,B20=9),AVERAGE(I18:I20),"")</f>
        <v/>
      </c>
      <c r="K19" s="8" t="str">
        <f>IF(OR($B19=13,$B19=14,$B19=15),$F19,"")</f>
        <v/>
      </c>
      <c r="L19" s="1" t="str">
        <f>IF(AND(B18=14,B19=15),AVERAGE(K18:K19),"")</f>
        <v/>
      </c>
      <c r="M19" s="2" t="str">
        <f>IF(OR($B19=19,$B19=20,$B19=21),$F19,"")</f>
        <v/>
      </c>
      <c r="N19" s="1" t="str">
        <f>IF(AND(B18=19,B19=20,B20=21),AVERAGE(M18:M20),"")</f>
        <v/>
      </c>
      <c r="O19" s="8" t="str">
        <f>IF(OR($B19=25,$B19=26,$B19=27),$F19,"")</f>
        <v/>
      </c>
      <c r="P19" s="1" t="str">
        <f>IF(AND(B18=25,B19=26,B20=27),AVERAGE(O18:O20),"")</f>
        <v/>
      </c>
    </row>
    <row r="20" spans="1:16" x14ac:dyDescent="0.25">
      <c r="A20" s="4">
        <v>42893.4065625</v>
      </c>
      <c r="B20" s="5">
        <v>14</v>
      </c>
      <c r="C20" s="6">
        <v>17</v>
      </c>
      <c r="D20" s="6">
        <v>15</v>
      </c>
      <c r="E20" s="7">
        <v>16</v>
      </c>
      <c r="F20">
        <v>2080.2451596419169</v>
      </c>
      <c r="G20" s="8" t="str">
        <f>IF(OR($B20=1,$B20=2,$B20=3),$F20,"")</f>
        <v/>
      </c>
      <c r="I20" s="2" t="str">
        <f>IF(OR($B20=7,$B20=8,$B20=9),$F20,"")</f>
        <v/>
      </c>
      <c r="J20" s="1" t="str">
        <f>IF(AND(B19=7,B20=8,B21=9),AVERAGE(I19:I21),"")</f>
        <v/>
      </c>
      <c r="K20" s="8">
        <f>IF(OR($B20=13,$B20=14,$B20=15),$F20,"")</f>
        <v>2080.2451596419169</v>
      </c>
      <c r="L20" s="1" t="str">
        <f>IF(AND(B19=14,B20=15),AVERAGE(K19:K20),"")</f>
        <v/>
      </c>
      <c r="M20" s="2" t="str">
        <f>IF(OR($B20=19,$B20=20,$B20=21),$F20,"")</f>
        <v/>
      </c>
      <c r="N20" s="1" t="str">
        <f>IF(AND(B19=19,B20=20,B21=21),AVERAGE(M19:M21),"")</f>
        <v/>
      </c>
      <c r="O20" s="8" t="str">
        <f>IF(OR($B20=25,$B20=26,$B20=27),$F20,"")</f>
        <v/>
      </c>
      <c r="P20" s="1" t="str">
        <f>IF(AND(B19=25,B20=26,B21=27),AVERAGE(O19:O21),"")</f>
        <v/>
      </c>
    </row>
    <row r="21" spans="1:16" x14ac:dyDescent="0.25">
      <c r="A21" s="4">
        <v>42893.406608796293</v>
      </c>
      <c r="B21" s="5">
        <v>15</v>
      </c>
      <c r="C21" s="6">
        <v>18</v>
      </c>
      <c r="D21" s="6">
        <v>16</v>
      </c>
      <c r="E21" s="7">
        <v>17</v>
      </c>
      <c r="F21">
        <v>26.019116463187473</v>
      </c>
      <c r="G21" s="8" t="str">
        <f>IF(OR($B21=1,$B21=2,$B21=3),$F21,"")</f>
        <v/>
      </c>
      <c r="I21" s="2" t="str">
        <f>IF(OR($B21=7,$B21=8,$B21=9),$F21,"")</f>
        <v/>
      </c>
      <c r="J21" s="1" t="str">
        <f>IF(AND(B20=7,B21=8,B22=9),AVERAGE(I20:I22),"")</f>
        <v/>
      </c>
      <c r="K21" s="8">
        <f>IF(OR($B21=13,$B21=14,$B21=15),$F21,"")</f>
        <v>26.019116463187473</v>
      </c>
      <c r="L21" s="1">
        <f>IF(AND(B20=14,B21=15),AVERAGE(K20:K21),"")</f>
        <v>1053.1321380525521</v>
      </c>
      <c r="M21" s="2" t="str">
        <f>IF(OR($B21=19,$B21=20,$B21=21),$F21,"")</f>
        <v/>
      </c>
      <c r="N21" s="1" t="str">
        <f>IF(AND(B20=19,B21=20,B22=21),AVERAGE(M20:M22),"")</f>
        <v/>
      </c>
      <c r="O21" s="8" t="str">
        <f>IF(OR($B21=25,$B21=26,$B21=27),$F21,"")</f>
        <v/>
      </c>
      <c r="P21" s="1" t="str">
        <f>IF(AND(B20=25,B21=26,B22=27),AVERAGE(O20:O22),"")</f>
        <v/>
      </c>
    </row>
    <row r="22" spans="1:16" x14ac:dyDescent="0.25">
      <c r="A22" s="4">
        <v>42893.406643518516</v>
      </c>
      <c r="B22" s="5">
        <v>19</v>
      </c>
      <c r="C22" s="6">
        <v>22</v>
      </c>
      <c r="D22" s="6">
        <v>20</v>
      </c>
      <c r="E22" s="7">
        <v>21</v>
      </c>
      <c r="F22">
        <v>41.273427468772773</v>
      </c>
      <c r="G22" s="8" t="str">
        <f>IF(OR($B22=1,$B22=2,$B22=3),$F22,"")</f>
        <v/>
      </c>
      <c r="I22" s="2" t="str">
        <f>IF(OR($B22=7,$B22=8,$B22=9),$F22,"")</f>
        <v/>
      </c>
      <c r="J22" s="1" t="str">
        <f>IF(AND(B21=7,B22=8,B23=9),AVERAGE(I21:I23),"")</f>
        <v/>
      </c>
      <c r="K22" s="8" t="str">
        <f>IF(OR($B22=13,$B22=14,$B22=15),$F22,"")</f>
        <v/>
      </c>
      <c r="L22" s="1" t="str">
        <f>IF(AND(B21=14,B22=15),AVERAGE(K21:K22),"")</f>
        <v/>
      </c>
      <c r="M22" s="2">
        <f>IF(OR($B22=19,$B22=20,$B22=21),$F22,"")</f>
        <v>41.273427468772773</v>
      </c>
      <c r="N22" s="1" t="str">
        <f>IF(AND(B21=19,B22=20,B23=21),AVERAGE(M21:M23),"")</f>
        <v/>
      </c>
      <c r="O22" s="8" t="str">
        <f>IF(OR($B22=25,$B22=26,$B22=27),$F22,"")</f>
        <v/>
      </c>
      <c r="P22" s="1" t="str">
        <f>IF(AND(B21=25,B22=26,B23=27),AVERAGE(O21:O23),"")</f>
        <v/>
      </c>
    </row>
    <row r="23" spans="1:16" x14ac:dyDescent="0.25">
      <c r="A23" s="4">
        <v>42893.406678240739</v>
      </c>
      <c r="B23" s="5">
        <v>20</v>
      </c>
      <c r="C23" s="6">
        <v>23</v>
      </c>
      <c r="D23" s="6">
        <v>21</v>
      </c>
      <c r="E23" s="7">
        <v>22</v>
      </c>
      <c r="F23">
        <v>730.14508844317254</v>
      </c>
      <c r="G23" s="8" t="str">
        <f>IF(OR($B23=1,$B23=2,$B23=3),$F23,"")</f>
        <v/>
      </c>
      <c r="I23" s="2" t="str">
        <f>IF(OR($B23=7,$B23=8,$B23=9),$F23,"")</f>
        <v/>
      </c>
      <c r="J23" s="1" t="str">
        <f>IF(AND(B22=7,B23=8,B24=9),AVERAGE(I22:I24),"")</f>
        <v/>
      </c>
      <c r="K23" s="8" t="str">
        <f>IF(OR($B23=13,$B23=14,$B23=15),$F23,"")</f>
        <v/>
      </c>
      <c r="L23" s="1" t="str">
        <f>IF(AND(B22=14,B23=15),AVERAGE(K22:K23),"")</f>
        <v/>
      </c>
      <c r="M23" s="2">
        <f>IF(OR($B23=19,$B23=20,$B23=21),$F23,"")</f>
        <v>730.14508844317254</v>
      </c>
      <c r="N23" s="1">
        <f>IF(AND(B22=19,B23=20,B24=21),AVERAGE(M22:M24),"")</f>
        <v>272.46035105317986</v>
      </c>
      <c r="O23" s="8" t="str">
        <f>IF(OR($B23=25,$B23=26,$B23=27),$F23,"")</f>
        <v/>
      </c>
      <c r="P23" s="1" t="str">
        <f>IF(AND(B22=25,B23=26,B24=27),AVERAGE(O22:O24),"")</f>
        <v/>
      </c>
    </row>
    <row r="24" spans="1:16" x14ac:dyDescent="0.25">
      <c r="A24" s="4">
        <v>42893.406724537039</v>
      </c>
      <c r="B24" s="5">
        <v>21</v>
      </c>
      <c r="C24" s="6">
        <v>24</v>
      </c>
      <c r="D24" s="6">
        <v>22</v>
      </c>
      <c r="E24" s="7">
        <v>23</v>
      </c>
      <c r="F24">
        <v>45.962537247594348</v>
      </c>
      <c r="G24" s="8" t="str">
        <f>IF(OR($B24=1,$B24=2,$B24=3),$F24,"")</f>
        <v/>
      </c>
      <c r="I24" s="2" t="str">
        <f>IF(OR($B24=7,$B24=8,$B24=9),$F24,"")</f>
        <v/>
      </c>
      <c r="J24" s="1" t="str">
        <f>IF(AND(B23=7,B24=8,B25=9),AVERAGE(I23:I25),"")</f>
        <v/>
      </c>
      <c r="K24" s="8" t="str">
        <f>IF(OR($B24=13,$B24=14,$B24=15),$F24,"")</f>
        <v/>
      </c>
      <c r="L24" s="1" t="str">
        <f>IF(AND(B23=14,B24=15),AVERAGE(K23:K24),"")</f>
        <v/>
      </c>
      <c r="M24" s="2">
        <f>IF(OR($B24=19,$B24=20,$B24=21),$F24,"")</f>
        <v>45.962537247594348</v>
      </c>
      <c r="N24" s="1" t="str">
        <f>IF(AND(B23=19,B24=20,B25=21),AVERAGE(M23:M25),"")</f>
        <v/>
      </c>
      <c r="O24" s="8" t="str">
        <f>IF(OR($B24=25,$B24=26,$B24=27),$F24,"")</f>
        <v/>
      </c>
      <c r="P24" s="1" t="str">
        <f>IF(AND(B23=25,B24=26,B25=27),AVERAGE(O23:O25),"")</f>
        <v/>
      </c>
    </row>
    <row r="25" spans="1:16" x14ac:dyDescent="0.25">
      <c r="A25" s="4">
        <v>42893.406759259262</v>
      </c>
      <c r="B25" s="5">
        <v>25</v>
      </c>
      <c r="C25" s="6">
        <v>28</v>
      </c>
      <c r="D25" s="6">
        <v>26</v>
      </c>
      <c r="E25" s="7">
        <v>27</v>
      </c>
      <c r="F25">
        <v>126.80432418833058</v>
      </c>
      <c r="G25" s="8" t="str">
        <f>IF(OR($B25=1,$B25=2,$B25=3),$F25,"")</f>
        <v/>
      </c>
      <c r="I25" s="2" t="str">
        <f>IF(OR($B25=7,$B25=8,$B25=9),$F25,"")</f>
        <v/>
      </c>
      <c r="J25" s="1" t="str">
        <f>IF(AND(B24=7,B25=8,B26=9),AVERAGE(I24:I26),"")</f>
        <v/>
      </c>
      <c r="K25" s="8" t="str">
        <f>IF(OR($B25=13,$B25=14,$B25=15),$F25,"")</f>
        <v/>
      </c>
      <c r="L25" s="1" t="str">
        <f>IF(AND(B24=14,B25=15),AVERAGE(K24:K25),"")</f>
        <v/>
      </c>
      <c r="M25" s="2" t="str">
        <f>IF(OR($B25=19,$B25=20,$B25=21),$F25,"")</f>
        <v/>
      </c>
      <c r="N25" s="1" t="str">
        <f>IF(AND(B24=19,B25=20,B26=21),AVERAGE(M24:M26),"")</f>
        <v/>
      </c>
      <c r="O25" s="8">
        <f>IF(OR($B25=25,$B25=26,$B25=27),$F25,"")</f>
        <v>126.80432418833058</v>
      </c>
      <c r="P25" s="1">
        <f>O25</f>
        <v>126.80432418833058</v>
      </c>
    </row>
    <row r="26" spans="1:16" x14ac:dyDescent="0.25">
      <c r="A26" s="4">
        <v>42893.420208333337</v>
      </c>
      <c r="B26" s="5">
        <v>2</v>
      </c>
      <c r="C26" s="6">
        <v>5</v>
      </c>
      <c r="D26" s="6">
        <v>3</v>
      </c>
      <c r="E26" s="7">
        <v>4</v>
      </c>
      <c r="F26">
        <v>78.466648646842728</v>
      </c>
      <c r="G26" s="8">
        <f>IF(OR($B26=1,$B26=2,$B26=3),$F26,"")</f>
        <v>78.466648646842728</v>
      </c>
      <c r="I26" s="2" t="str">
        <f>IF(OR($B26=7,$B26=8,$B26=9),$F26,"")</f>
        <v/>
      </c>
      <c r="J26" s="1" t="str">
        <f>IF(AND(B25=7,B26=8,B27=9),AVERAGE(I25:I27),"")</f>
        <v/>
      </c>
      <c r="K26" s="8" t="str">
        <f>IF(OR($B26=13,$B26=14,$B26=15),$F26,"")</f>
        <v/>
      </c>
      <c r="L26" s="1" t="str">
        <f>IF(AND(B25=14,B26=15),AVERAGE(K25:K26),"")</f>
        <v/>
      </c>
      <c r="M26" s="2" t="str">
        <f>IF(OR($B26=19,$B26=20,$B26=21),$F26,"")</f>
        <v/>
      </c>
      <c r="N26" s="1" t="str">
        <f>IF(AND(B25=19,B26=20,B27=21),AVERAGE(M25:M27),"")</f>
        <v/>
      </c>
      <c r="O26" s="8" t="str">
        <f>IF(OR($B26=25,$B26=26,$B26=27),$F26,"")</f>
        <v/>
      </c>
      <c r="P26" s="1" t="str">
        <f t="shared" ref="P26:P89" si="1">O26</f>
        <v/>
      </c>
    </row>
    <row r="27" spans="1:16" x14ac:dyDescent="0.25">
      <c r="A27" s="4">
        <v>42893.420254629629</v>
      </c>
      <c r="B27" s="5">
        <v>3</v>
      </c>
      <c r="C27" s="6">
        <v>6</v>
      </c>
      <c r="D27" s="6">
        <v>4</v>
      </c>
      <c r="E27" s="7">
        <v>5</v>
      </c>
      <c r="F27">
        <v>1028.8741073247802</v>
      </c>
      <c r="G27" s="8">
        <f>IF(OR($B27=1,$B27=2,$B27=3),$F27,"")</f>
        <v>1028.8741073247802</v>
      </c>
      <c r="H27" s="9">
        <f t="shared" si="0"/>
        <v>553.67037798581146</v>
      </c>
      <c r="I27" s="2" t="str">
        <f>IF(OR($B27=7,$B27=8,$B27=9),$F27,"")</f>
        <v/>
      </c>
      <c r="J27" s="1" t="str">
        <f>IF(AND(B26=7,B27=8,B28=9),AVERAGE(I26:I28),"")</f>
        <v/>
      </c>
      <c r="K27" s="8" t="str">
        <f>IF(OR($B27=13,$B27=14,$B27=15),$F27,"")</f>
        <v/>
      </c>
      <c r="L27" s="1" t="str">
        <f>IF(AND(B26=14,B27=15),AVERAGE(K26:K27),"")</f>
        <v/>
      </c>
      <c r="M27" s="2" t="str">
        <f>IF(OR($B27=19,$B27=20,$B27=21),$F27,"")</f>
        <v/>
      </c>
      <c r="N27" s="1" t="str">
        <f>IF(AND(B26=19,B27=20,B28=21),AVERAGE(M26:M28),"")</f>
        <v/>
      </c>
      <c r="O27" s="8" t="str">
        <f>IF(OR($B27=25,$B27=26,$B27=27),$F27,"")</f>
        <v/>
      </c>
      <c r="P27" s="1" t="str">
        <f t="shared" si="1"/>
        <v/>
      </c>
    </row>
    <row r="28" spans="1:16" x14ac:dyDescent="0.25">
      <c r="A28" s="4">
        <v>42893.420289351852</v>
      </c>
      <c r="B28" s="5">
        <v>7</v>
      </c>
      <c r="C28" s="6">
        <v>10</v>
      </c>
      <c r="D28" s="6">
        <v>8</v>
      </c>
      <c r="E28" s="7">
        <v>9</v>
      </c>
      <c r="F28">
        <v>647.09991407891448</v>
      </c>
      <c r="G28" s="8" t="str">
        <f>IF(OR($B28=1,$B28=2,$B28=3),$F28,"")</f>
        <v/>
      </c>
      <c r="I28" s="2">
        <f>IF(OR($B28=7,$B28=8,$B28=9),$F28,"")</f>
        <v>647.09991407891448</v>
      </c>
      <c r="J28" s="1" t="str">
        <f>IF(AND(B27=7,B28=8,B29=9),AVERAGE(I27:I29),"")</f>
        <v/>
      </c>
      <c r="K28" s="8" t="str">
        <f>IF(OR($B28=13,$B28=14,$B28=15),$F28,"")</f>
        <v/>
      </c>
      <c r="L28" s="1" t="str">
        <f>IF(AND(B27=14,B28=15),AVERAGE(K27:K28),"")</f>
        <v/>
      </c>
      <c r="M28" s="2" t="str">
        <f>IF(OR($B28=19,$B28=20,$B28=21),$F28,"")</f>
        <v/>
      </c>
      <c r="N28" s="1" t="str">
        <f>IF(AND(B27=19,B28=20,B29=21),AVERAGE(M27:M29),"")</f>
        <v/>
      </c>
      <c r="O28" s="8" t="str">
        <f>IF(OR($B28=25,$B28=26,$B28=27),$F28,"")</f>
        <v/>
      </c>
      <c r="P28" s="1" t="str">
        <f t="shared" si="1"/>
        <v/>
      </c>
    </row>
    <row r="29" spans="1:16" x14ac:dyDescent="0.25">
      <c r="A29" s="4">
        <v>42893.420335648145</v>
      </c>
      <c r="B29" s="5">
        <v>8</v>
      </c>
      <c r="C29" s="6">
        <v>11</v>
      </c>
      <c r="D29" s="6">
        <v>9</v>
      </c>
      <c r="E29" s="7">
        <v>10</v>
      </c>
      <c r="F29">
        <v>50.385554128656892</v>
      </c>
      <c r="G29" s="8" t="str">
        <f>IF(OR($B29=1,$B29=2,$B29=3),$F29,"")</f>
        <v/>
      </c>
      <c r="I29" s="2">
        <f>IF(OR($B29=7,$B29=8,$B29=9),$F29,"")</f>
        <v>50.385554128656892</v>
      </c>
      <c r="J29" s="1">
        <f>IF(AND(B28=7,B29=8,B30=9),AVERAGE(I28:I30),"")</f>
        <v>649.2634451636377</v>
      </c>
      <c r="K29" s="8" t="str">
        <f>IF(OR($B29=13,$B29=14,$B29=15),$F29,"")</f>
        <v/>
      </c>
      <c r="L29" s="1" t="str">
        <f>IF(AND(B28=14,B29=15),AVERAGE(K28:K29),"")</f>
        <v/>
      </c>
      <c r="M29" s="2" t="str">
        <f>IF(OR($B29=19,$B29=20,$B29=21),$F29,"")</f>
        <v/>
      </c>
      <c r="N29" s="1" t="str">
        <f>IF(AND(B28=19,B29=20,B30=21),AVERAGE(M28:M30),"")</f>
        <v/>
      </c>
      <c r="O29" s="8" t="str">
        <f>IF(OR($B29=25,$B29=26,$B29=27),$F29,"")</f>
        <v/>
      </c>
      <c r="P29" s="1" t="str">
        <f t="shared" si="1"/>
        <v/>
      </c>
    </row>
    <row r="30" spans="1:16" x14ac:dyDescent="0.25">
      <c r="A30" s="4">
        <v>42893.420370370368</v>
      </c>
      <c r="B30" s="5">
        <v>9</v>
      </c>
      <c r="C30" s="6">
        <v>12</v>
      </c>
      <c r="D30" s="6">
        <v>10</v>
      </c>
      <c r="E30" s="7">
        <v>11</v>
      </c>
      <c r="F30">
        <v>1250.3048672833418</v>
      </c>
      <c r="G30" s="8" t="str">
        <f>IF(OR($B30=1,$B30=2,$B30=3),$F30,"")</f>
        <v/>
      </c>
      <c r="I30" s="2">
        <f>IF(OR($B30=7,$B30=8,$B30=9),$F30,"")</f>
        <v>1250.3048672833418</v>
      </c>
      <c r="J30" s="1" t="str">
        <f>IF(AND(B29=7,B30=8,B31=9),AVERAGE(I29:I31),"")</f>
        <v/>
      </c>
      <c r="K30" s="8" t="str">
        <f>IF(OR($B30=13,$B30=14,$B30=15),$F30,"")</f>
        <v/>
      </c>
      <c r="L30" s="1" t="str">
        <f>IF(AND(B29=14,B30=15),AVERAGE(K29:K30),"")</f>
        <v/>
      </c>
      <c r="M30" s="2" t="str">
        <f>IF(OR($B30=19,$B30=20,$B30=21),$F30,"")</f>
        <v/>
      </c>
      <c r="N30" s="1" t="str">
        <f>IF(AND(B29=19,B30=20,B31=21),AVERAGE(M29:M31),"")</f>
        <v/>
      </c>
      <c r="O30" s="8" t="str">
        <f>IF(OR($B30=25,$B30=26,$B30=27),$F30,"")</f>
        <v/>
      </c>
      <c r="P30" s="1" t="str">
        <f t="shared" si="1"/>
        <v/>
      </c>
    </row>
    <row r="31" spans="1:16" x14ac:dyDescent="0.25">
      <c r="A31" s="4">
        <v>42893.420451388891</v>
      </c>
      <c r="B31" s="5">
        <v>14</v>
      </c>
      <c r="C31" s="6">
        <v>17</v>
      </c>
      <c r="D31" s="6">
        <v>15</v>
      </c>
      <c r="E31" s="7">
        <v>16</v>
      </c>
      <c r="F31">
        <v>2126.1997486600976</v>
      </c>
      <c r="G31" s="8" t="str">
        <f>IF(OR($B31=1,$B31=2,$B31=3),$F31,"")</f>
        <v/>
      </c>
      <c r="I31" s="2" t="str">
        <f>IF(OR($B31=7,$B31=8,$B31=9),$F31,"")</f>
        <v/>
      </c>
      <c r="J31" s="1" t="str">
        <f>IF(AND(B30=7,B31=8,B32=9),AVERAGE(I30:I32),"")</f>
        <v/>
      </c>
      <c r="K31" s="8">
        <f>IF(OR($B31=13,$B31=14,$B31=15),$F31,"")</f>
        <v>2126.1997486600976</v>
      </c>
      <c r="L31" s="1" t="str">
        <f>IF(AND(B30=14,B31=15),AVERAGE(K30:K31),"")</f>
        <v/>
      </c>
      <c r="M31" s="2" t="str">
        <f>IF(OR($B31=19,$B31=20,$B31=21),$F31,"")</f>
        <v/>
      </c>
      <c r="N31" s="1" t="str">
        <f>IF(AND(B30=19,B31=20,B32=21),AVERAGE(M30:M32),"")</f>
        <v/>
      </c>
      <c r="O31" s="8" t="str">
        <f>IF(OR($B31=25,$B31=26,$B31=27),$F31,"")</f>
        <v/>
      </c>
      <c r="P31" s="1" t="str">
        <f t="shared" si="1"/>
        <v/>
      </c>
    </row>
    <row r="32" spans="1:16" x14ac:dyDescent="0.25">
      <c r="A32" s="4">
        <v>42893.420486111114</v>
      </c>
      <c r="B32" s="5">
        <v>15</v>
      </c>
      <c r="C32" s="6">
        <v>18</v>
      </c>
      <c r="D32" s="6">
        <v>16</v>
      </c>
      <c r="E32" s="7">
        <v>17</v>
      </c>
      <c r="F32">
        <v>25.028628848178382</v>
      </c>
      <c r="G32" s="8" t="str">
        <f>IF(OR($B32=1,$B32=2,$B32=3),$F32,"")</f>
        <v/>
      </c>
      <c r="I32" s="2" t="str">
        <f>IF(OR($B32=7,$B32=8,$B32=9),$F32,"")</f>
        <v/>
      </c>
      <c r="J32" s="1" t="str">
        <f>IF(AND(B31=7,B32=8,B33=9),AVERAGE(I31:I33),"")</f>
        <v/>
      </c>
      <c r="K32" s="8">
        <f>IF(OR($B32=13,$B32=14,$B32=15),$F32,"")</f>
        <v>25.028628848178382</v>
      </c>
      <c r="L32" s="1">
        <f>IF(AND(B31=14,B32=15),AVERAGE(K31:K32),"")</f>
        <v>1075.614188754138</v>
      </c>
      <c r="M32" s="2" t="str">
        <f>IF(OR($B32=19,$B32=20,$B32=21),$F32,"")</f>
        <v/>
      </c>
      <c r="N32" s="1" t="str">
        <f>IF(AND(B31=19,B32=20,B33=21),AVERAGE(M31:M33),"")</f>
        <v/>
      </c>
      <c r="O32" s="8" t="str">
        <f>IF(OR($B32=25,$B32=26,$B32=27),$F32,"")</f>
        <v/>
      </c>
      <c r="P32" s="1" t="str">
        <f t="shared" si="1"/>
        <v/>
      </c>
    </row>
    <row r="33" spans="1:16" x14ac:dyDescent="0.25">
      <c r="A33" s="4">
        <v>42893.420532407406</v>
      </c>
      <c r="B33" s="5">
        <v>19</v>
      </c>
      <c r="C33" s="6">
        <v>22</v>
      </c>
      <c r="D33" s="6">
        <v>20</v>
      </c>
      <c r="E33" s="7">
        <v>21</v>
      </c>
      <c r="F33">
        <v>176.39678325158872</v>
      </c>
      <c r="G33" s="8" t="str">
        <f>IF(OR($B33=1,$B33=2,$B33=3),$F33,"")</f>
        <v/>
      </c>
      <c r="I33" s="2" t="str">
        <f>IF(OR($B33=7,$B33=8,$B33=9),$F33,"")</f>
        <v/>
      </c>
      <c r="J33" s="1" t="str">
        <f>IF(AND(B32=7,B33=8,B34=9),AVERAGE(I32:I34),"")</f>
        <v/>
      </c>
      <c r="K33" s="8" t="str">
        <f>IF(OR($B33=13,$B33=14,$B33=15),$F33,"")</f>
        <v/>
      </c>
      <c r="L33" s="1" t="str">
        <f>IF(AND(B32=14,B33=15),AVERAGE(K32:K33),"")</f>
        <v/>
      </c>
      <c r="M33" s="2">
        <f>IF(OR($B33=19,$B33=20,$B33=21),$F33,"")</f>
        <v>176.39678325158872</v>
      </c>
      <c r="N33" s="1" t="str">
        <f>IF(AND(B32=19,B33=20,B34=21),AVERAGE(M32:M34),"")</f>
        <v/>
      </c>
      <c r="O33" s="8" t="str">
        <f>IF(OR($B33=25,$B33=26,$B33=27),$F33,"")</f>
        <v/>
      </c>
      <c r="P33" s="1" t="str">
        <f t="shared" si="1"/>
        <v/>
      </c>
    </row>
    <row r="34" spans="1:16" x14ac:dyDescent="0.25">
      <c r="A34" s="4">
        <v>42893.420578703706</v>
      </c>
      <c r="B34" s="5">
        <v>20</v>
      </c>
      <c r="C34" s="6">
        <v>23</v>
      </c>
      <c r="D34" s="6">
        <v>21</v>
      </c>
      <c r="E34" s="7">
        <v>22</v>
      </c>
      <c r="F34">
        <v>790.65876029588435</v>
      </c>
      <c r="G34" s="8" t="str">
        <f>IF(OR($B34=1,$B34=2,$B34=3),$F34,"")</f>
        <v/>
      </c>
      <c r="I34" s="2" t="str">
        <f>IF(OR($B34=7,$B34=8,$B34=9),$F34,"")</f>
        <v/>
      </c>
      <c r="J34" s="1" t="str">
        <f>IF(AND(B33=7,B34=8,B35=9),AVERAGE(I33:I35),"")</f>
        <v/>
      </c>
      <c r="K34" s="8" t="str">
        <f>IF(OR($B34=13,$B34=14,$B34=15),$F34,"")</f>
        <v/>
      </c>
      <c r="L34" s="1" t="str">
        <f>IF(AND(B33=14,B34=15),AVERAGE(K33:K34),"")</f>
        <v/>
      </c>
      <c r="M34" s="2">
        <f>IF(OR($B34=19,$B34=20,$B34=21),$F34,"")</f>
        <v>790.65876029588435</v>
      </c>
      <c r="N34" s="1">
        <f>IF(AND(B33=19,B34=20,B35=21),AVERAGE(M33:M35),"")</f>
        <v>332.97370036904601</v>
      </c>
      <c r="O34" s="8" t="str">
        <f>IF(OR($B34=25,$B34=26,$B34=27),$F34,"")</f>
        <v/>
      </c>
      <c r="P34" s="1" t="str">
        <f t="shared" si="1"/>
        <v/>
      </c>
    </row>
    <row r="35" spans="1:16" x14ac:dyDescent="0.25">
      <c r="A35" s="4">
        <v>42893.420613425929</v>
      </c>
      <c r="B35" s="5">
        <v>21</v>
      </c>
      <c r="C35" s="6">
        <v>24</v>
      </c>
      <c r="D35" s="6">
        <v>22</v>
      </c>
      <c r="E35" s="7">
        <v>23</v>
      </c>
      <c r="F35">
        <v>31.865557559665007</v>
      </c>
      <c r="G35" s="8" t="str">
        <f>IF(OR($B35=1,$B35=2,$B35=3),$F35,"")</f>
        <v/>
      </c>
      <c r="I35" s="2" t="str">
        <f>IF(OR($B35=7,$B35=8,$B35=9),$F35,"")</f>
        <v/>
      </c>
      <c r="J35" s="1" t="str">
        <f>IF(AND(B34=7,B35=8,B36=9),AVERAGE(I34:I36),"")</f>
        <v/>
      </c>
      <c r="K35" s="8" t="str">
        <f>IF(OR($B35=13,$B35=14,$B35=15),$F35,"")</f>
        <v/>
      </c>
      <c r="L35" s="1" t="str">
        <f>IF(AND(B34=14,B35=15),AVERAGE(K34:K35),"")</f>
        <v/>
      </c>
      <c r="M35" s="2">
        <f>IF(OR($B35=19,$B35=20,$B35=21),$F35,"")</f>
        <v>31.865557559665007</v>
      </c>
      <c r="N35" s="1" t="str">
        <f>IF(AND(B34=19,B35=20,B36=21),AVERAGE(M34:M36),"")</f>
        <v/>
      </c>
      <c r="O35" s="8" t="str">
        <f>IF(OR($B35=25,$B35=26,$B35=27),$F35,"")</f>
        <v/>
      </c>
      <c r="P35" s="1" t="str">
        <f t="shared" si="1"/>
        <v/>
      </c>
    </row>
    <row r="36" spans="1:16" x14ac:dyDescent="0.25">
      <c r="A36" s="4">
        <v>42893.420659722222</v>
      </c>
      <c r="B36" s="5">
        <v>25</v>
      </c>
      <c r="C36" s="6">
        <v>28</v>
      </c>
      <c r="D36" s="6">
        <v>26</v>
      </c>
      <c r="E36" s="7">
        <v>27</v>
      </c>
      <c r="F36">
        <v>130.39865175922921</v>
      </c>
      <c r="G36" s="8" t="str">
        <f>IF(OR($B36=1,$B36=2,$B36=3),$F36,"")</f>
        <v/>
      </c>
      <c r="I36" s="2" t="str">
        <f>IF(OR($B36=7,$B36=8,$B36=9),$F36,"")</f>
        <v/>
      </c>
      <c r="J36" s="1" t="str">
        <f>IF(AND(B35=7,B36=8,B37=9),AVERAGE(I35:I37),"")</f>
        <v/>
      </c>
      <c r="K36" s="8" t="str">
        <f>IF(OR($B36=13,$B36=14,$B36=15),$F36,"")</f>
        <v/>
      </c>
      <c r="L36" s="1" t="str">
        <f>IF(AND(B35=14,B36=15),AVERAGE(K35:K36),"")</f>
        <v/>
      </c>
      <c r="M36" s="2" t="str">
        <f>IF(OR($B36=19,$B36=20,$B36=21),$F36,"")</f>
        <v/>
      </c>
      <c r="N36" s="1" t="str">
        <f>IF(AND(B35=19,B36=20,B37=21),AVERAGE(M35:M37),"")</f>
        <v/>
      </c>
      <c r="O36" s="8">
        <f>IF(OR($B36=25,$B36=26,$B36=27),$F36,"")</f>
        <v>130.39865175922921</v>
      </c>
      <c r="P36" s="1">
        <f t="shared" si="1"/>
        <v>130.39865175922921</v>
      </c>
    </row>
    <row r="37" spans="1:16" x14ac:dyDescent="0.25">
      <c r="A37" s="4">
        <v>42893.43409722222</v>
      </c>
      <c r="B37" s="5">
        <v>2</v>
      </c>
      <c r="C37" s="6">
        <v>5</v>
      </c>
      <c r="D37" s="6">
        <v>3</v>
      </c>
      <c r="E37" s="7">
        <v>4</v>
      </c>
      <c r="F37">
        <v>73.568465876924733</v>
      </c>
      <c r="G37" s="8">
        <f>IF(OR($B37=1,$B37=2,$B37=3),$F37,"")</f>
        <v>73.568465876924733</v>
      </c>
      <c r="I37" s="2" t="str">
        <f>IF(OR($B37=7,$B37=8,$B37=9),$F37,"")</f>
        <v/>
      </c>
      <c r="J37" s="1" t="str">
        <f>IF(AND(B36=7,B37=8,B38=9),AVERAGE(I36:I38),"")</f>
        <v/>
      </c>
      <c r="K37" s="8" t="str">
        <f>IF(OR($B37=13,$B37=14,$B37=15),$F37,"")</f>
        <v/>
      </c>
      <c r="L37" s="1" t="str">
        <f>IF(AND(B36=14,B37=15),AVERAGE(K36:K37),"")</f>
        <v/>
      </c>
      <c r="M37" s="2" t="str">
        <f>IF(OR($B37=19,$B37=20,$B37=21),$F37,"")</f>
        <v/>
      </c>
      <c r="N37" s="1" t="str">
        <f>IF(AND(B36=19,B37=20,B38=21),AVERAGE(M36:M38),"")</f>
        <v/>
      </c>
      <c r="O37" s="8" t="str">
        <f>IF(OR($B37=25,$B37=26,$B37=27),$F37,"")</f>
        <v/>
      </c>
      <c r="P37" s="1" t="str">
        <f t="shared" si="1"/>
        <v/>
      </c>
    </row>
    <row r="38" spans="1:16" x14ac:dyDescent="0.25">
      <c r="A38" s="4">
        <v>42893.43414351852</v>
      </c>
      <c r="B38" s="5">
        <v>3</v>
      </c>
      <c r="C38" s="6">
        <v>6</v>
      </c>
      <c r="D38" s="6">
        <v>4</v>
      </c>
      <c r="E38" s="7">
        <v>5</v>
      </c>
      <c r="F38">
        <v>1053.3477424147752</v>
      </c>
      <c r="G38" s="8">
        <f>IF(OR($B38=1,$B38=2,$B38=3),$F38,"")</f>
        <v>1053.3477424147752</v>
      </c>
      <c r="H38" s="9">
        <f t="shared" si="0"/>
        <v>563.45810414585003</v>
      </c>
      <c r="I38" s="2" t="str">
        <f>IF(OR($B38=7,$B38=8,$B38=9),$F38,"")</f>
        <v/>
      </c>
      <c r="J38" s="1" t="str">
        <f>IF(AND(B37=7,B38=8,B39=9),AVERAGE(I37:I39),"")</f>
        <v/>
      </c>
      <c r="K38" s="8" t="str">
        <f>IF(OR($B38=13,$B38=14,$B38=15),$F38,"")</f>
        <v/>
      </c>
      <c r="L38" s="1" t="str">
        <f>IF(AND(B37=14,B38=15),AVERAGE(K37:K38),"")</f>
        <v/>
      </c>
      <c r="M38" s="2" t="str">
        <f>IF(OR($B38=19,$B38=20,$B38=21),$F38,"")</f>
        <v/>
      </c>
      <c r="N38" s="1" t="str">
        <f>IF(AND(B37=19,B38=20,B39=21),AVERAGE(M37:M39),"")</f>
        <v/>
      </c>
      <c r="O38" s="8" t="str">
        <f>IF(OR($B38=25,$B38=26,$B38=27),$F38,"")</f>
        <v/>
      </c>
      <c r="P38" s="1" t="str">
        <f t="shared" si="1"/>
        <v/>
      </c>
    </row>
    <row r="39" spans="1:16" x14ac:dyDescent="0.25">
      <c r="A39" s="4">
        <v>42893.434189814812</v>
      </c>
      <c r="B39" s="5">
        <v>7</v>
      </c>
      <c r="C39" s="6">
        <v>10</v>
      </c>
      <c r="D39" s="6">
        <v>8</v>
      </c>
      <c r="E39" s="7">
        <v>9</v>
      </c>
      <c r="F39">
        <v>692.19056511735812</v>
      </c>
      <c r="G39" s="8" t="str">
        <f>IF(OR($B39=1,$B39=2,$B39=3),$F39,"")</f>
        <v/>
      </c>
      <c r="I39" s="2">
        <f>IF(OR($B39=7,$B39=8,$B39=9),$F39,"")</f>
        <v>692.19056511735812</v>
      </c>
      <c r="J39" s="1" t="str">
        <f>IF(AND(B38=7,B39=8,B40=9),AVERAGE(I38:I40),"")</f>
        <v/>
      </c>
      <c r="K39" s="8" t="str">
        <f>IF(OR($B39=13,$B39=14,$B39=15),$F39,"")</f>
        <v/>
      </c>
      <c r="L39" s="1" t="str">
        <f>IF(AND(B38=14,B39=15),AVERAGE(K38:K39),"")</f>
        <v/>
      </c>
      <c r="M39" s="2" t="str">
        <f>IF(OR($B39=19,$B39=20,$B39=21),$F39,"")</f>
        <v/>
      </c>
      <c r="N39" s="1" t="str">
        <f>IF(AND(B38=19,B39=20,B40=21),AVERAGE(M38:M40),"")</f>
        <v/>
      </c>
      <c r="O39" s="8" t="str">
        <f>IF(OR($B39=25,$B39=26,$B39=27),$F39,"")</f>
        <v/>
      </c>
      <c r="P39" s="1" t="str">
        <f t="shared" si="1"/>
        <v/>
      </c>
    </row>
    <row r="40" spans="1:16" x14ac:dyDescent="0.25">
      <c r="A40" s="4">
        <v>42893.434224537035</v>
      </c>
      <c r="B40" s="5">
        <v>8</v>
      </c>
      <c r="C40" s="6">
        <v>11</v>
      </c>
      <c r="D40" s="6">
        <v>9</v>
      </c>
      <c r="E40" s="7">
        <v>10</v>
      </c>
      <c r="F40">
        <v>38.055431281847675</v>
      </c>
      <c r="G40" s="8" t="str">
        <f>IF(OR($B40=1,$B40=2,$B40=3),$F40,"")</f>
        <v/>
      </c>
      <c r="I40" s="2">
        <f>IF(OR($B40=7,$B40=8,$B40=9),$F40,"")</f>
        <v>38.055431281847675</v>
      </c>
      <c r="J40" s="1">
        <f>IF(AND(B39=7,B40=8,B41=9),AVERAGE(I39:I41),"")</f>
        <v>670.94022503389704</v>
      </c>
      <c r="K40" s="8" t="str">
        <f>IF(OR($B40=13,$B40=14,$B40=15),$F40,"")</f>
        <v/>
      </c>
      <c r="L40" s="1" t="str">
        <f>IF(AND(B39=14,B40=15),AVERAGE(K39:K40),"")</f>
        <v/>
      </c>
      <c r="M40" s="2" t="str">
        <f>IF(OR($B40=19,$B40=20,$B40=21),$F40,"")</f>
        <v/>
      </c>
      <c r="N40" s="1" t="str">
        <f>IF(AND(B39=19,B40=20,B41=21),AVERAGE(M39:M41),"")</f>
        <v/>
      </c>
      <c r="O40" s="8" t="str">
        <f>IF(OR($B40=25,$B40=26,$B40=27),$F40,"")</f>
        <v/>
      </c>
      <c r="P40" s="1" t="str">
        <f t="shared" si="1"/>
        <v/>
      </c>
    </row>
    <row r="41" spans="1:16" x14ac:dyDescent="0.25">
      <c r="A41" s="4">
        <v>42893.434270833335</v>
      </c>
      <c r="B41" s="5">
        <v>9</v>
      </c>
      <c r="C41" s="6">
        <v>12</v>
      </c>
      <c r="D41" s="6">
        <v>10</v>
      </c>
      <c r="E41" s="7">
        <v>11</v>
      </c>
      <c r="F41">
        <v>1282.5746787024852</v>
      </c>
      <c r="G41" s="8" t="str">
        <f>IF(OR($B41=1,$B41=2,$B41=3),$F41,"")</f>
        <v/>
      </c>
      <c r="I41" s="2">
        <f>IF(OR($B41=7,$B41=8,$B41=9),$F41,"")</f>
        <v>1282.5746787024852</v>
      </c>
      <c r="J41" s="1" t="str">
        <f>IF(AND(B40=7,B41=8,B42=9),AVERAGE(I40:I42),"")</f>
        <v/>
      </c>
      <c r="K41" s="8" t="str">
        <f>IF(OR($B41=13,$B41=14,$B41=15),$F41,"")</f>
        <v/>
      </c>
      <c r="L41" s="1" t="str">
        <f>IF(AND(B40=14,B41=15),AVERAGE(K40:K41),"")</f>
        <v/>
      </c>
      <c r="M41" s="2" t="str">
        <f>IF(OR($B41=19,$B41=20,$B41=21),$F41,"")</f>
        <v/>
      </c>
      <c r="N41" s="1" t="str">
        <f>IF(AND(B40=19,B41=20,B42=21),AVERAGE(M40:M42),"")</f>
        <v/>
      </c>
      <c r="O41" s="8" t="str">
        <f>IF(OR($B41=25,$B41=26,$B41=27),$F41,"")</f>
        <v/>
      </c>
      <c r="P41" s="1" t="str">
        <f t="shared" si="1"/>
        <v/>
      </c>
    </row>
    <row r="42" spans="1:16" x14ac:dyDescent="0.25">
      <c r="A42" s="4">
        <v>42893.434351851851</v>
      </c>
      <c r="B42" s="5">
        <v>14</v>
      </c>
      <c r="C42" s="6">
        <v>17</v>
      </c>
      <c r="D42" s="6">
        <v>15</v>
      </c>
      <c r="E42" s="7">
        <v>16</v>
      </c>
      <c r="F42">
        <v>2153.6902551753351</v>
      </c>
      <c r="G42" s="8" t="str">
        <f>IF(OR($B42=1,$B42=2,$B42=3),$F42,"")</f>
        <v/>
      </c>
      <c r="I42" s="2" t="str">
        <f>IF(OR($B42=7,$B42=8,$B42=9),$F42,"")</f>
        <v/>
      </c>
      <c r="J42" s="1" t="str">
        <f>IF(AND(B41=7,B42=8,B43=9),AVERAGE(I41:I43),"")</f>
        <v/>
      </c>
      <c r="K42" s="8">
        <f>IF(OR($B42=13,$B42=14,$B42=15),$F42,"")</f>
        <v>2153.6902551753351</v>
      </c>
      <c r="L42" s="1" t="str">
        <f>IF(AND(B41=14,B42=15),AVERAGE(K41:K42),"")</f>
        <v/>
      </c>
      <c r="M42" s="2" t="str">
        <f>IF(OR($B42=19,$B42=20,$B42=21),$F42,"")</f>
        <v/>
      </c>
      <c r="N42" s="1" t="str">
        <f>IF(AND(B41=19,B42=20,B43=21),AVERAGE(M41:M43),"")</f>
        <v/>
      </c>
      <c r="O42" s="8" t="str">
        <f>IF(OR($B42=25,$B42=26,$B42=27),$F42,"")</f>
        <v/>
      </c>
      <c r="P42" s="1" t="str">
        <f t="shared" si="1"/>
        <v/>
      </c>
    </row>
    <row r="43" spans="1:16" x14ac:dyDescent="0.25">
      <c r="A43" s="4">
        <v>42893.434386574074</v>
      </c>
      <c r="B43" s="5">
        <v>15</v>
      </c>
      <c r="C43" s="6">
        <v>18</v>
      </c>
      <c r="D43" s="6">
        <v>16</v>
      </c>
      <c r="E43" s="7">
        <v>17</v>
      </c>
      <c r="F43">
        <v>23.365962927414557</v>
      </c>
      <c r="G43" s="8" t="str">
        <f>IF(OR($B43=1,$B43=2,$B43=3),$F43,"")</f>
        <v/>
      </c>
      <c r="I43" s="2" t="str">
        <f>IF(OR($B43=7,$B43=8,$B43=9),$F43,"")</f>
        <v/>
      </c>
      <c r="J43" s="1" t="str">
        <f>IF(AND(B42=7,B43=8,B44=9),AVERAGE(I42:I44),"")</f>
        <v/>
      </c>
      <c r="K43" s="8">
        <f>IF(OR($B43=13,$B43=14,$B43=15),$F43,"")</f>
        <v>23.365962927414557</v>
      </c>
      <c r="L43" s="1">
        <f>IF(AND(B42=14,B43=15),AVERAGE(K42:K43),"")</f>
        <v>1088.5281090513749</v>
      </c>
      <c r="M43" s="2" t="str">
        <f>IF(OR($B43=19,$B43=20,$B43=21),$F43,"")</f>
        <v/>
      </c>
      <c r="N43" s="1" t="str">
        <f>IF(AND(B42=19,B43=20,B44=21),AVERAGE(M42:M44),"")</f>
        <v/>
      </c>
      <c r="O43" s="8" t="str">
        <f>IF(OR($B43=25,$B43=26,$B43=27),$F43,"")</f>
        <v/>
      </c>
      <c r="P43" s="1" t="str">
        <f t="shared" si="1"/>
        <v/>
      </c>
    </row>
    <row r="44" spans="1:16" x14ac:dyDescent="0.25">
      <c r="A44" s="4">
        <v>42893.434432870374</v>
      </c>
      <c r="B44" s="5">
        <v>19</v>
      </c>
      <c r="C44" s="6">
        <v>22</v>
      </c>
      <c r="D44" s="6">
        <v>20</v>
      </c>
      <c r="E44" s="7">
        <v>21</v>
      </c>
      <c r="F44">
        <v>274.67283862342146</v>
      </c>
      <c r="G44" s="8" t="str">
        <f>IF(OR($B44=1,$B44=2,$B44=3),$F44,"")</f>
        <v/>
      </c>
      <c r="I44" s="2" t="str">
        <f>IF(OR($B44=7,$B44=8,$B44=9),$F44,"")</f>
        <v/>
      </c>
      <c r="J44" s="1" t="str">
        <f>IF(AND(B43=7,B44=8,B45=9),AVERAGE(I43:I45),"")</f>
        <v/>
      </c>
      <c r="K44" s="8" t="str">
        <f>IF(OR($B44=13,$B44=14,$B44=15),$F44,"")</f>
        <v/>
      </c>
      <c r="L44" s="1" t="str">
        <f>IF(AND(B43=14,B44=15),AVERAGE(K43:K44),"")</f>
        <v/>
      </c>
      <c r="M44" s="2">
        <f>IF(OR($B44=19,$B44=20,$B44=21),$F44,"")</f>
        <v>274.67283862342146</v>
      </c>
      <c r="N44" s="1" t="str">
        <f>IF(AND(B43=19,B44=20,B45=21),AVERAGE(M43:M45),"")</f>
        <v/>
      </c>
      <c r="O44" s="8" t="str">
        <f>IF(OR($B44=25,$B44=26,$B44=27),$F44,"")</f>
        <v/>
      </c>
      <c r="P44" s="1" t="str">
        <f t="shared" si="1"/>
        <v/>
      </c>
    </row>
    <row r="45" spans="1:16" x14ac:dyDescent="0.25">
      <c r="A45" s="4">
        <v>42893.434479166666</v>
      </c>
      <c r="B45" s="5">
        <v>20</v>
      </c>
      <c r="C45" s="6">
        <v>23</v>
      </c>
      <c r="D45" s="6">
        <v>21</v>
      </c>
      <c r="E45" s="7">
        <v>22</v>
      </c>
      <c r="F45">
        <v>706.87059926905238</v>
      </c>
      <c r="G45" s="8" t="str">
        <f>IF(OR($B45=1,$B45=2,$B45=3),$F45,"")</f>
        <v/>
      </c>
      <c r="I45" s="2" t="str">
        <f>IF(OR($B45=7,$B45=8,$B45=9),$F45,"")</f>
        <v/>
      </c>
      <c r="J45" s="1" t="str">
        <f>IF(AND(B44=7,B45=8,B46=9),AVERAGE(I44:I46),"")</f>
        <v/>
      </c>
      <c r="K45" s="8" t="str">
        <f>IF(OR($B45=13,$B45=14,$B45=15),$F45,"")</f>
        <v/>
      </c>
      <c r="L45" s="1" t="str">
        <f>IF(AND(B44=14,B45=15),AVERAGE(K44:K45),"")</f>
        <v/>
      </c>
      <c r="M45" s="2">
        <f>IF(OR($B45=19,$B45=20,$B45=21),$F45,"")</f>
        <v>706.87059926905238</v>
      </c>
      <c r="N45" s="1">
        <f>IF(AND(B44=19,B45=20,B46=21),AVERAGE(M44:M46),"")</f>
        <v>338.5929372960257</v>
      </c>
      <c r="O45" s="8" t="str">
        <f>IF(OR($B45=25,$B45=26,$B45=27),$F45,"")</f>
        <v/>
      </c>
      <c r="P45" s="1" t="str">
        <f t="shared" si="1"/>
        <v/>
      </c>
    </row>
    <row r="46" spans="1:16" x14ac:dyDescent="0.25">
      <c r="A46" s="4">
        <v>42893.434513888889</v>
      </c>
      <c r="B46" s="5">
        <v>21</v>
      </c>
      <c r="C46" s="6">
        <v>24</v>
      </c>
      <c r="D46" s="6">
        <v>22</v>
      </c>
      <c r="E46" s="7">
        <v>23</v>
      </c>
      <c r="F46">
        <v>34.235373995603318</v>
      </c>
      <c r="G46" s="8" t="str">
        <f>IF(OR($B46=1,$B46=2,$B46=3),$F46,"")</f>
        <v/>
      </c>
      <c r="I46" s="2" t="str">
        <f>IF(OR($B46=7,$B46=8,$B46=9),$F46,"")</f>
        <v/>
      </c>
      <c r="J46" s="1" t="str">
        <f>IF(AND(B45=7,B46=8,B47=9),AVERAGE(I45:I47),"")</f>
        <v/>
      </c>
      <c r="K46" s="8" t="str">
        <f>IF(OR($B46=13,$B46=14,$B46=15),$F46,"")</f>
        <v/>
      </c>
      <c r="L46" s="1" t="str">
        <f>IF(AND(B45=14,B46=15),AVERAGE(K45:K46),"")</f>
        <v/>
      </c>
      <c r="M46" s="2">
        <f>IF(OR($B46=19,$B46=20,$B46=21),$F46,"")</f>
        <v>34.235373995603318</v>
      </c>
      <c r="N46" s="1" t="str">
        <f>IF(AND(B45=19,B46=20,B47=21),AVERAGE(M45:M47),"")</f>
        <v/>
      </c>
      <c r="O46" s="8" t="str">
        <f>IF(OR($B46=25,$B46=26,$B46=27),$F46,"")</f>
        <v/>
      </c>
      <c r="P46" s="1" t="str">
        <f t="shared" si="1"/>
        <v/>
      </c>
    </row>
    <row r="47" spans="1:16" x14ac:dyDescent="0.25">
      <c r="A47" s="4">
        <v>42893.434560185182</v>
      </c>
      <c r="B47" s="5">
        <v>25</v>
      </c>
      <c r="C47" s="6">
        <v>28</v>
      </c>
      <c r="D47" s="6">
        <v>26</v>
      </c>
      <c r="E47" s="7">
        <v>27</v>
      </c>
      <c r="F47">
        <v>139.12580765534241</v>
      </c>
      <c r="G47" s="8" t="str">
        <f>IF(OR($B47=1,$B47=2,$B47=3),$F47,"")</f>
        <v/>
      </c>
      <c r="I47" s="2" t="str">
        <f>IF(OR($B47=7,$B47=8,$B47=9),$F47,"")</f>
        <v/>
      </c>
      <c r="J47" s="1" t="str">
        <f>IF(AND(B46=7,B47=8,B48=9),AVERAGE(I46:I48),"")</f>
        <v/>
      </c>
      <c r="K47" s="8" t="str">
        <f>IF(OR($B47=13,$B47=14,$B47=15),$F47,"")</f>
        <v/>
      </c>
      <c r="L47" s="1" t="str">
        <f>IF(AND(B46=14,B47=15),AVERAGE(K46:K47),"")</f>
        <v/>
      </c>
      <c r="M47" s="2" t="str">
        <f>IF(OR($B47=19,$B47=20,$B47=21),$F47,"")</f>
        <v/>
      </c>
      <c r="N47" s="1" t="str">
        <f>IF(AND(B46=19,B47=20,B48=21),AVERAGE(M46:M48),"")</f>
        <v/>
      </c>
      <c r="O47" s="8">
        <f>IF(OR($B47=25,$B47=26,$B47=27),$F47,"")</f>
        <v>139.12580765534241</v>
      </c>
      <c r="P47" s="1">
        <f t="shared" si="1"/>
        <v>139.12580765534241</v>
      </c>
    </row>
    <row r="48" spans="1:16" x14ac:dyDescent="0.25">
      <c r="A48" s="4">
        <v>42893.44798611111</v>
      </c>
      <c r="B48" s="5">
        <v>2</v>
      </c>
      <c r="C48" s="6">
        <v>5</v>
      </c>
      <c r="D48" s="6">
        <v>3</v>
      </c>
      <c r="E48" s="7">
        <v>4</v>
      </c>
      <c r="F48">
        <v>69.246702527087393</v>
      </c>
      <c r="G48" s="8">
        <f>IF(OR($B48=1,$B48=2,$B48=3),$F48,"")</f>
        <v>69.246702527087393</v>
      </c>
      <c r="I48" s="2" t="str">
        <f>IF(OR($B48=7,$B48=8,$B48=9),$F48,"")</f>
        <v/>
      </c>
      <c r="J48" s="1" t="str">
        <f>IF(AND(B47=7,B48=8,B49=9),AVERAGE(I47:I49),"")</f>
        <v/>
      </c>
      <c r="K48" s="8" t="str">
        <f>IF(OR($B48=13,$B48=14,$B48=15),$F48,"")</f>
        <v/>
      </c>
      <c r="L48" s="1" t="str">
        <f>IF(AND(B47=14,B48=15),AVERAGE(K47:K48),"")</f>
        <v/>
      </c>
      <c r="M48" s="2" t="str">
        <f>IF(OR($B48=19,$B48=20,$B48=21),$F48,"")</f>
        <v/>
      </c>
      <c r="N48" s="1" t="str">
        <f>IF(AND(B47=19,B48=20,B49=21),AVERAGE(M47:M49),"")</f>
        <v/>
      </c>
      <c r="O48" s="8" t="str">
        <f>IF(OR($B48=25,$B48=26,$B48=27),$F48,"")</f>
        <v/>
      </c>
      <c r="P48" s="1" t="str">
        <f t="shared" si="1"/>
        <v/>
      </c>
    </row>
    <row r="49" spans="1:16" x14ac:dyDescent="0.25">
      <c r="A49" s="4">
        <v>42893.44803240741</v>
      </c>
      <c r="B49" s="5">
        <v>3</v>
      </c>
      <c r="C49" s="6">
        <v>6</v>
      </c>
      <c r="D49" s="6">
        <v>4</v>
      </c>
      <c r="E49" s="7">
        <v>5</v>
      </c>
      <c r="F49">
        <v>1015.787174807721</v>
      </c>
      <c r="G49" s="8">
        <f>IF(OR($B49=1,$B49=2,$B49=3),$F49,"")</f>
        <v>1015.787174807721</v>
      </c>
      <c r="H49" s="9">
        <f t="shared" si="0"/>
        <v>542.51693866740425</v>
      </c>
      <c r="I49" s="2" t="str">
        <f>IF(OR($B49=7,$B49=8,$B49=9),$F49,"")</f>
        <v/>
      </c>
      <c r="J49" s="1" t="str">
        <f>IF(AND(B48=7,B49=8,B50=9),AVERAGE(I48:I50),"")</f>
        <v/>
      </c>
      <c r="K49" s="8" t="str">
        <f>IF(OR($B49=13,$B49=14,$B49=15),$F49,"")</f>
        <v/>
      </c>
      <c r="L49" s="1" t="str">
        <f>IF(AND(B48=14,B49=15),AVERAGE(K48:K49),"")</f>
        <v/>
      </c>
      <c r="M49" s="2" t="str">
        <f>IF(OR($B49=19,$B49=20,$B49=21),$F49,"")</f>
        <v/>
      </c>
      <c r="N49" s="1" t="str">
        <f>IF(AND(B48=19,B49=20,B50=21),AVERAGE(M48:M50),"")</f>
        <v/>
      </c>
      <c r="O49" s="8" t="str">
        <f>IF(OR($B49=25,$B49=26,$B49=27),$F49,"")</f>
        <v/>
      </c>
      <c r="P49" s="1" t="str">
        <f t="shared" si="1"/>
        <v/>
      </c>
    </row>
    <row r="50" spans="1:16" x14ac:dyDescent="0.25">
      <c r="A50" s="4">
        <v>42893.448078703703</v>
      </c>
      <c r="B50" s="5">
        <v>7</v>
      </c>
      <c r="C50" s="6">
        <v>10</v>
      </c>
      <c r="D50" s="6">
        <v>8</v>
      </c>
      <c r="E50" s="7">
        <v>9</v>
      </c>
      <c r="F50">
        <v>679.55633610168138</v>
      </c>
      <c r="G50" s="8" t="str">
        <f>IF(OR($B50=1,$B50=2,$B50=3),$F50,"")</f>
        <v/>
      </c>
      <c r="I50" s="2">
        <f>IF(OR($B50=7,$B50=8,$B50=9),$F50,"")</f>
        <v>679.55633610168138</v>
      </c>
      <c r="J50" s="1" t="str">
        <f>IF(AND(B49=7,B50=8,B51=9),AVERAGE(I49:I51),"")</f>
        <v/>
      </c>
      <c r="K50" s="8" t="str">
        <f>IF(OR($B50=13,$B50=14,$B50=15),$F50,"")</f>
        <v/>
      </c>
      <c r="L50" s="1" t="str">
        <f>IF(AND(B49=14,B50=15),AVERAGE(K49:K50),"")</f>
        <v/>
      </c>
      <c r="M50" s="2" t="str">
        <f>IF(OR($B50=19,$B50=20,$B50=21),$F50,"")</f>
        <v/>
      </c>
      <c r="N50" s="1" t="str">
        <f>IF(AND(B49=19,B50=20,B51=21),AVERAGE(M49:M51),"")</f>
        <v/>
      </c>
      <c r="O50" s="8" t="str">
        <f>IF(OR($B50=25,$B50=26,$B50=27),$F50,"")</f>
        <v/>
      </c>
      <c r="P50" s="1" t="str">
        <f t="shared" si="1"/>
        <v/>
      </c>
    </row>
    <row r="51" spans="1:16" x14ac:dyDescent="0.25">
      <c r="A51" s="4">
        <v>42893.448113425926</v>
      </c>
      <c r="B51" s="5">
        <v>8</v>
      </c>
      <c r="C51" s="6">
        <v>11</v>
      </c>
      <c r="D51" s="6">
        <v>9</v>
      </c>
      <c r="E51" s="7">
        <v>10</v>
      </c>
      <c r="F51">
        <v>34.788708992865395</v>
      </c>
      <c r="G51" s="8" t="str">
        <f>IF(OR($B51=1,$B51=2,$B51=3),$F51,"")</f>
        <v/>
      </c>
      <c r="I51" s="2">
        <f>IF(OR($B51=7,$B51=8,$B51=9),$F51,"")</f>
        <v>34.788708992865395</v>
      </c>
      <c r="J51" s="1">
        <f>IF(AND(B50=7,B51=8,B52=9),AVERAGE(I50:I52),"")</f>
        <v>658.92768578843913</v>
      </c>
      <c r="K51" s="8" t="str">
        <f>IF(OR($B51=13,$B51=14,$B51=15),$F51,"")</f>
        <v/>
      </c>
      <c r="L51" s="1" t="str">
        <f>IF(AND(B50=14,B51=15),AVERAGE(K50:K51),"")</f>
        <v/>
      </c>
      <c r="M51" s="2" t="str">
        <f>IF(OR($B51=19,$B51=20,$B51=21),$F51,"")</f>
        <v/>
      </c>
      <c r="N51" s="1" t="str">
        <f>IF(AND(B50=19,B51=20,B52=21),AVERAGE(M50:M52),"")</f>
        <v/>
      </c>
      <c r="O51" s="8" t="str">
        <f>IF(OR($B51=25,$B51=26,$B51=27),$F51,"")</f>
        <v/>
      </c>
      <c r="P51" s="1" t="str">
        <f t="shared" si="1"/>
        <v/>
      </c>
    </row>
    <row r="52" spans="1:16" x14ac:dyDescent="0.25">
      <c r="A52" s="4">
        <v>42893.448148148149</v>
      </c>
      <c r="B52" s="5">
        <v>9</v>
      </c>
      <c r="C52" s="6">
        <v>12</v>
      </c>
      <c r="D52" s="6">
        <v>10</v>
      </c>
      <c r="E52" s="7">
        <v>11</v>
      </c>
      <c r="F52">
        <v>1262.4380122707707</v>
      </c>
      <c r="G52" s="8" t="str">
        <f>IF(OR($B52=1,$B52=2,$B52=3),$F52,"")</f>
        <v/>
      </c>
      <c r="I52" s="2">
        <f>IF(OR($B52=7,$B52=8,$B52=9),$F52,"")</f>
        <v>1262.4380122707707</v>
      </c>
      <c r="J52" s="1" t="str">
        <f>IF(AND(B51=7,B52=8,B53=9),AVERAGE(I51:I53),"")</f>
        <v/>
      </c>
      <c r="K52" s="8" t="str">
        <f>IF(OR($B52=13,$B52=14,$B52=15),$F52,"")</f>
        <v/>
      </c>
      <c r="L52" s="1" t="str">
        <f>IF(AND(B51=14,B52=15),AVERAGE(K51:K52),"")</f>
        <v/>
      </c>
      <c r="M52" s="2" t="str">
        <f>IF(OR($B52=19,$B52=20,$B52=21),$F52,"")</f>
        <v/>
      </c>
      <c r="N52" s="1" t="str">
        <f>IF(AND(B51=19,B52=20,B53=21),AVERAGE(M51:M53),"")</f>
        <v/>
      </c>
      <c r="O52" s="8" t="str">
        <f>IF(OR($B52=25,$B52=26,$B52=27),$F52,"")</f>
        <v/>
      </c>
      <c r="P52" s="1" t="str">
        <f t="shared" si="1"/>
        <v/>
      </c>
    </row>
    <row r="53" spans="1:16" x14ac:dyDescent="0.25">
      <c r="A53" s="4">
        <v>42893.448229166665</v>
      </c>
      <c r="B53" s="5">
        <v>14</v>
      </c>
      <c r="C53" s="6">
        <v>17</v>
      </c>
      <c r="D53" s="6">
        <v>15</v>
      </c>
      <c r="E53" s="7">
        <v>16</v>
      </c>
      <c r="F53">
        <v>2208.0112195892907</v>
      </c>
      <c r="G53" s="8" t="str">
        <f>IF(OR($B53=1,$B53=2,$B53=3),$F53,"")</f>
        <v/>
      </c>
      <c r="I53" s="2" t="str">
        <f>IF(OR($B53=7,$B53=8,$B53=9),$F53,"")</f>
        <v/>
      </c>
      <c r="J53" s="1" t="str">
        <f>IF(AND(B52=7,B53=8,B54=9),AVERAGE(I52:I54),"")</f>
        <v/>
      </c>
      <c r="K53" s="8">
        <f>IF(OR($B53=13,$B53=14,$B53=15),$F53,"")</f>
        <v>2208.0112195892907</v>
      </c>
      <c r="L53" s="1" t="str">
        <f>IF(AND(B52=14,B53=15),AVERAGE(K52:K53),"")</f>
        <v/>
      </c>
      <c r="M53" s="2" t="str">
        <f>IF(OR($B53=19,$B53=20,$B53=21),$F53,"")</f>
        <v/>
      </c>
      <c r="N53" s="1" t="str">
        <f>IF(AND(B52=19,B53=20,B54=21),AVERAGE(M52:M54),"")</f>
        <v/>
      </c>
      <c r="O53" s="8" t="str">
        <f>IF(OR($B53=25,$B53=26,$B53=27),$F53,"")</f>
        <v/>
      </c>
      <c r="P53" s="1" t="str">
        <f t="shared" si="1"/>
        <v/>
      </c>
    </row>
    <row r="54" spans="1:16" x14ac:dyDescent="0.25">
      <c r="A54" s="4">
        <v>42893.448275462964</v>
      </c>
      <c r="B54" s="5">
        <v>15</v>
      </c>
      <c r="C54" s="6">
        <v>18</v>
      </c>
      <c r="D54" s="6">
        <v>16</v>
      </c>
      <c r="E54" s="7">
        <v>17</v>
      </c>
      <c r="F54">
        <v>19.454466445394822</v>
      </c>
      <c r="G54" s="8" t="str">
        <f>IF(OR($B54=1,$B54=2,$B54=3),$F54,"")</f>
        <v/>
      </c>
      <c r="I54" s="2" t="str">
        <f>IF(OR($B54=7,$B54=8,$B54=9),$F54,"")</f>
        <v/>
      </c>
      <c r="J54" s="1" t="str">
        <f>IF(AND(B53=7,B54=8,B55=9),AVERAGE(I53:I55),"")</f>
        <v/>
      </c>
      <c r="K54" s="8">
        <f>IF(OR($B54=13,$B54=14,$B54=15),$F54,"")</f>
        <v>19.454466445394822</v>
      </c>
      <c r="L54" s="1">
        <f>IF(AND(B53=14,B54=15),AVERAGE(K53:K54),"")</f>
        <v>1113.7328430173427</v>
      </c>
      <c r="M54" s="2" t="str">
        <f>IF(OR($B54=19,$B54=20,$B54=21),$F54,"")</f>
        <v/>
      </c>
      <c r="N54" s="1" t="str">
        <f>IF(AND(B53=19,B54=20,B55=21),AVERAGE(M53:M55),"")</f>
        <v/>
      </c>
      <c r="O54" s="8" t="str">
        <f>IF(OR($B54=25,$B54=26,$B54=27),$F54,"")</f>
        <v/>
      </c>
      <c r="P54" s="1" t="str">
        <f t="shared" si="1"/>
        <v/>
      </c>
    </row>
    <row r="55" spans="1:16" x14ac:dyDescent="0.25">
      <c r="A55" s="4">
        <v>42893.448310185187</v>
      </c>
      <c r="B55" s="5">
        <v>19</v>
      </c>
      <c r="C55" s="6">
        <v>22</v>
      </c>
      <c r="D55" s="6">
        <v>20</v>
      </c>
      <c r="E55" s="7">
        <v>21</v>
      </c>
      <c r="F55">
        <v>217.71686337126732</v>
      </c>
      <c r="G55" s="8" t="str">
        <f>IF(OR($B55=1,$B55=2,$B55=3),$F55,"")</f>
        <v/>
      </c>
      <c r="I55" s="2" t="str">
        <f>IF(OR($B55=7,$B55=8,$B55=9),$F55,"")</f>
        <v/>
      </c>
      <c r="J55" s="1" t="str">
        <f>IF(AND(B54=7,B55=8,B56=9),AVERAGE(I54:I56),"")</f>
        <v/>
      </c>
      <c r="K55" s="8" t="str">
        <f>IF(OR($B55=13,$B55=14,$B55=15),$F55,"")</f>
        <v/>
      </c>
      <c r="L55" s="1" t="str">
        <f>IF(AND(B54=14,B55=15),AVERAGE(K54:K55),"")</f>
        <v/>
      </c>
      <c r="M55" s="2">
        <f>IF(OR($B55=19,$B55=20,$B55=21),$F55,"")</f>
        <v>217.71686337126732</v>
      </c>
      <c r="N55" s="1" t="str">
        <f>IF(AND(B54=19,B55=20,B56=21),AVERAGE(M54:M56),"")</f>
        <v/>
      </c>
      <c r="O55" s="8" t="str">
        <f>IF(OR($B55=25,$B55=26,$B55=27),$F55,"")</f>
        <v/>
      </c>
      <c r="P55" s="1" t="str">
        <f t="shared" si="1"/>
        <v/>
      </c>
    </row>
    <row r="56" spans="1:16" x14ac:dyDescent="0.25">
      <c r="A56" s="4">
        <v>42893.44835648148</v>
      </c>
      <c r="B56" s="5">
        <v>20</v>
      </c>
      <c r="C56" s="6">
        <v>23</v>
      </c>
      <c r="D56" s="6">
        <v>21</v>
      </c>
      <c r="E56" s="7">
        <v>22</v>
      </c>
      <c r="F56">
        <v>707.95570537160245</v>
      </c>
      <c r="G56" s="8" t="str">
        <f>IF(OR($B56=1,$B56=2,$B56=3),$F56,"")</f>
        <v/>
      </c>
      <c r="I56" s="2" t="str">
        <f>IF(OR($B56=7,$B56=8,$B56=9),$F56,"")</f>
        <v/>
      </c>
      <c r="J56" s="1" t="str">
        <f>IF(AND(B55=7,B56=8,B57=9),AVERAGE(I55:I57),"")</f>
        <v/>
      </c>
      <c r="K56" s="8" t="str">
        <f>IF(OR($B56=13,$B56=14,$B56=15),$F56,"")</f>
        <v/>
      </c>
      <c r="L56" s="1" t="str">
        <f>IF(AND(B55=14,B56=15),AVERAGE(K55:K56),"")</f>
        <v/>
      </c>
      <c r="M56" s="2">
        <f>IF(OR($B56=19,$B56=20,$B56=21),$F56,"")</f>
        <v>707.95570537160245</v>
      </c>
      <c r="N56" s="1">
        <f>IF(AND(B55=19,B56=20,B57=21),AVERAGE(M55:M57),"")</f>
        <v>320.60980330681565</v>
      </c>
      <c r="O56" s="8" t="str">
        <f>IF(OR($B56=25,$B56=26,$B56=27),$F56,"")</f>
        <v/>
      </c>
      <c r="P56" s="1" t="str">
        <f t="shared" si="1"/>
        <v/>
      </c>
    </row>
    <row r="57" spans="1:16" x14ac:dyDescent="0.25">
      <c r="A57" s="4">
        <v>42893.44840277778</v>
      </c>
      <c r="B57" s="5">
        <v>21</v>
      </c>
      <c r="C57" s="6">
        <v>24</v>
      </c>
      <c r="D57" s="6">
        <v>22</v>
      </c>
      <c r="E57" s="7">
        <v>23</v>
      </c>
      <c r="F57">
        <v>36.156841177577213</v>
      </c>
      <c r="G57" s="8" t="str">
        <f>IF(OR($B57=1,$B57=2,$B57=3),$F57,"")</f>
        <v/>
      </c>
      <c r="I57" s="2" t="str">
        <f>IF(OR($B57=7,$B57=8,$B57=9),$F57,"")</f>
        <v/>
      </c>
      <c r="J57" s="1" t="str">
        <f>IF(AND(B56=7,B57=8,B58=9),AVERAGE(I56:I58),"")</f>
        <v/>
      </c>
      <c r="K57" s="8" t="str">
        <f>IF(OR($B57=13,$B57=14,$B57=15),$F57,"")</f>
        <v/>
      </c>
      <c r="L57" s="1" t="str">
        <f>IF(AND(B56=14,B57=15),AVERAGE(K56:K57),"")</f>
        <v/>
      </c>
      <c r="M57" s="2">
        <f>IF(OR($B57=19,$B57=20,$B57=21),$F57,"")</f>
        <v>36.156841177577213</v>
      </c>
      <c r="N57" s="1" t="str">
        <f>IF(AND(B56=19,B57=20,B58=21),AVERAGE(M56:M58),"")</f>
        <v/>
      </c>
      <c r="O57" s="8" t="str">
        <f>IF(OR($B57=25,$B57=26,$B57=27),$F57,"")</f>
        <v/>
      </c>
      <c r="P57" s="1" t="str">
        <f t="shared" si="1"/>
        <v/>
      </c>
    </row>
    <row r="58" spans="1:16" x14ac:dyDescent="0.25">
      <c r="A58" s="4">
        <v>42893.448437500003</v>
      </c>
      <c r="B58" s="5">
        <v>25</v>
      </c>
      <c r="C58" s="6">
        <v>28</v>
      </c>
      <c r="D58" s="6">
        <v>26</v>
      </c>
      <c r="E58" s="7">
        <v>27</v>
      </c>
      <c r="F58">
        <v>138.49444177975047</v>
      </c>
      <c r="G58" s="8" t="str">
        <f>IF(OR($B58=1,$B58=2,$B58=3),$F58,"")</f>
        <v/>
      </c>
      <c r="I58" s="2" t="str">
        <f>IF(OR($B58=7,$B58=8,$B58=9),$F58,"")</f>
        <v/>
      </c>
      <c r="J58" s="1" t="str">
        <f>IF(AND(B57=7,B58=8,B59=9),AVERAGE(I57:I59),"")</f>
        <v/>
      </c>
      <c r="K58" s="8" t="str">
        <f>IF(OR($B58=13,$B58=14,$B58=15),$F58,"")</f>
        <v/>
      </c>
      <c r="L58" s="1" t="str">
        <f>IF(AND(B57=14,B58=15),AVERAGE(K57:K58),"")</f>
        <v/>
      </c>
      <c r="M58" s="2" t="str">
        <f>IF(OR($B58=19,$B58=20,$B58=21),$F58,"")</f>
        <v/>
      </c>
      <c r="N58" s="1" t="str">
        <f>IF(AND(B57=19,B58=20,B59=21),AVERAGE(M57:M59),"")</f>
        <v/>
      </c>
      <c r="O58" s="8">
        <f>IF(OR($B58=25,$B58=26,$B58=27),$F58,"")</f>
        <v>138.49444177975047</v>
      </c>
      <c r="P58" s="1"/>
    </row>
    <row r="59" spans="1:16" x14ac:dyDescent="0.25">
      <c r="A59" s="4">
        <v>42893.448483796295</v>
      </c>
      <c r="B59" s="5">
        <v>26</v>
      </c>
      <c r="C59" s="6">
        <v>29</v>
      </c>
      <c r="D59" s="6">
        <v>27</v>
      </c>
      <c r="E59" s="7">
        <v>28</v>
      </c>
      <c r="F59">
        <v>47.571880916248801</v>
      </c>
      <c r="G59" s="8" t="str">
        <f>IF(OR($B59=1,$B59=2,$B59=3),$F59,"")</f>
        <v/>
      </c>
      <c r="I59" s="2" t="str">
        <f>IF(OR($B59=7,$B59=8,$B59=9),$F59,"")</f>
        <v/>
      </c>
      <c r="J59" s="1" t="str">
        <f>IF(AND(B58=7,B59=8,B60=9),AVERAGE(I58:I60),"")</f>
        <v/>
      </c>
      <c r="K59" s="8" t="str">
        <f>IF(OR($B59=13,$B59=14,$B59=15),$F59,"")</f>
        <v/>
      </c>
      <c r="L59" s="1" t="str">
        <f>IF(AND(B58=14,B59=15),AVERAGE(K58:K59),"")</f>
        <v/>
      </c>
      <c r="M59" s="2" t="str">
        <f>IF(OR($B59=19,$B59=20,$B59=21),$F59,"")</f>
        <v/>
      </c>
      <c r="N59" s="1" t="str">
        <f>IF(AND(B58=19,B59=20,B60=21),AVERAGE(M58:M60),"")</f>
        <v/>
      </c>
      <c r="O59" s="8">
        <f>IF(OR($B59=25,$B59=26,$B59=27),$F59,"")</f>
        <v>47.571880916248801</v>
      </c>
      <c r="P59" s="1">
        <f>AVERAGE((O58:O59))</f>
        <v>93.033161347999638</v>
      </c>
    </row>
    <row r="60" spans="1:16" x14ac:dyDescent="0.25">
      <c r="A60" s="4">
        <v>42893.461875000001</v>
      </c>
      <c r="B60" s="5">
        <v>2</v>
      </c>
      <c r="C60" s="6">
        <v>5</v>
      </c>
      <c r="D60" s="6">
        <v>3</v>
      </c>
      <c r="E60" s="7">
        <v>4</v>
      </c>
      <c r="F60">
        <v>156.76880350234347</v>
      </c>
      <c r="G60" s="8">
        <f>IF(OR($B60=1,$B60=2,$B60=3),$F60,"")</f>
        <v>156.76880350234347</v>
      </c>
      <c r="I60" s="2" t="str">
        <f>IF(OR($B60=7,$B60=8,$B60=9),$F60,"")</f>
        <v/>
      </c>
      <c r="J60" s="1" t="str">
        <f>IF(AND(B59=7,B60=8,B61=9),AVERAGE(I59:I61),"")</f>
        <v/>
      </c>
      <c r="K60" s="8" t="str">
        <f>IF(OR($B60=13,$B60=14,$B60=15),$F60,"")</f>
        <v/>
      </c>
      <c r="L60" s="1" t="str">
        <f>IF(AND(B59=14,B60=15),AVERAGE(K59:K60),"")</f>
        <v/>
      </c>
      <c r="M60" s="2" t="str">
        <f>IF(OR($B60=19,$B60=20,$B60=21),$F60,"")</f>
        <v/>
      </c>
      <c r="N60" s="1" t="str">
        <f>IF(AND(B59=19,B60=20,B61=21),AVERAGE(M59:M61),"")</f>
        <v/>
      </c>
      <c r="O60" s="8" t="str">
        <f>IF(OR($B60=25,$B60=26,$B60=27),$F60,"")</f>
        <v/>
      </c>
      <c r="P60" s="1"/>
    </row>
    <row r="61" spans="1:16" x14ac:dyDescent="0.25">
      <c r="A61" s="4">
        <v>42893.461921296293</v>
      </c>
      <c r="B61" s="5">
        <v>3</v>
      </c>
      <c r="C61" s="6">
        <v>6</v>
      </c>
      <c r="D61" s="6">
        <v>4</v>
      </c>
      <c r="E61" s="7">
        <v>5</v>
      </c>
      <c r="F61">
        <v>992.89972984852329</v>
      </c>
      <c r="G61" s="8">
        <f>IF(OR($B61=1,$B61=2,$B61=3),$F61,"")</f>
        <v>992.89972984852329</v>
      </c>
      <c r="H61" s="9">
        <f t="shared" si="0"/>
        <v>574.83426667543335</v>
      </c>
      <c r="I61" s="2" t="str">
        <f>IF(OR($B61=7,$B61=8,$B61=9),$F61,"")</f>
        <v/>
      </c>
      <c r="J61" s="1" t="str">
        <f>IF(AND(B60=7,B61=8,B62=9),AVERAGE(I60:I62),"")</f>
        <v/>
      </c>
      <c r="K61" s="8" t="str">
        <f>IF(OR($B61=13,$B61=14,$B61=15),$F61,"")</f>
        <v/>
      </c>
      <c r="L61" s="1" t="str">
        <f>IF(AND(B60=14,B61=15),AVERAGE(K60:K61),"")</f>
        <v/>
      </c>
      <c r="M61" s="2" t="str">
        <f>IF(OR($B61=19,$B61=20,$B61=21),$F61,"")</f>
        <v/>
      </c>
      <c r="N61" s="1" t="str">
        <f>IF(AND(B60=19,B61=20,B62=21),AVERAGE(M60:M62),"")</f>
        <v/>
      </c>
      <c r="O61" s="8" t="str">
        <f>IF(OR($B61=25,$B61=26,$B61=27),$F61,"")</f>
        <v/>
      </c>
      <c r="P61" s="1"/>
    </row>
    <row r="62" spans="1:16" x14ac:dyDescent="0.25">
      <c r="A62" s="4">
        <v>42893.461956018517</v>
      </c>
      <c r="B62" s="5">
        <v>7</v>
      </c>
      <c r="C62" s="6">
        <v>10</v>
      </c>
      <c r="D62" s="6">
        <v>8</v>
      </c>
      <c r="E62" s="7">
        <v>9</v>
      </c>
      <c r="F62">
        <v>704.74876759081792</v>
      </c>
      <c r="G62" s="8" t="str">
        <f>IF(OR($B62=1,$B62=2,$B62=3),$F62,"")</f>
        <v/>
      </c>
      <c r="I62" s="2">
        <f>IF(OR($B62=7,$B62=8,$B62=9),$F62,"")</f>
        <v>704.74876759081792</v>
      </c>
      <c r="J62" s="1" t="str">
        <f>IF(AND(B61=7,B62=8,B63=9),AVERAGE(I61:I63),"")</f>
        <v/>
      </c>
      <c r="K62" s="8" t="str">
        <f>IF(OR($B62=13,$B62=14,$B62=15),$F62,"")</f>
        <v/>
      </c>
      <c r="L62" s="1" t="str">
        <f>IF(AND(B61=14,B62=15),AVERAGE(K61:K62),"")</f>
        <v/>
      </c>
      <c r="M62" s="2" t="str">
        <f>IF(OR($B62=19,$B62=20,$B62=21),$F62,"")</f>
        <v/>
      </c>
      <c r="N62" s="1" t="str">
        <f>IF(AND(B61=19,B62=20,B63=21),AVERAGE(M61:M63),"")</f>
        <v/>
      </c>
      <c r="O62" s="8" t="str">
        <f>IF(OR($B62=25,$B62=26,$B62=27),$F62,"")</f>
        <v/>
      </c>
      <c r="P62" s="1" t="str">
        <f t="shared" si="1"/>
        <v/>
      </c>
    </row>
    <row r="63" spans="1:16" x14ac:dyDescent="0.25">
      <c r="A63" s="4">
        <v>42893.462002314816</v>
      </c>
      <c r="B63" s="5">
        <v>8</v>
      </c>
      <c r="C63" s="6">
        <v>11</v>
      </c>
      <c r="D63" s="6">
        <v>9</v>
      </c>
      <c r="E63" s="7">
        <v>10</v>
      </c>
      <c r="F63">
        <v>56.810488096366456</v>
      </c>
      <c r="G63" s="8" t="str">
        <f>IF(OR($B63=1,$B63=2,$B63=3),$F63,"")</f>
        <v/>
      </c>
      <c r="I63" s="2">
        <f>IF(OR($B63=7,$B63=8,$B63=9),$F63,"")</f>
        <v>56.810488096366456</v>
      </c>
      <c r="J63" s="1">
        <f>IF(AND(B62=7,B63=8,B64=9),AVERAGE(I62:I64),"")</f>
        <v>684.15525075541848</v>
      </c>
      <c r="K63" s="8" t="str">
        <f>IF(OR($B63=13,$B63=14,$B63=15),$F63,"")</f>
        <v/>
      </c>
      <c r="L63" s="1" t="str">
        <f>IF(AND(B62=14,B63=15),AVERAGE(K62:K63),"")</f>
        <v/>
      </c>
      <c r="M63" s="2" t="str">
        <f>IF(OR($B63=19,$B63=20,$B63=21),$F63,"")</f>
        <v/>
      </c>
      <c r="N63" s="1" t="str">
        <f>IF(AND(B62=19,B63=20,B64=21),AVERAGE(M62:M64),"")</f>
        <v/>
      </c>
      <c r="O63" s="8" t="str">
        <f>IF(OR($B63=25,$B63=26,$B63=27),$F63,"")</f>
        <v/>
      </c>
      <c r="P63" s="1" t="str">
        <f t="shared" si="1"/>
        <v/>
      </c>
    </row>
    <row r="64" spans="1:16" x14ac:dyDescent="0.25">
      <c r="A64" s="4">
        <v>42893.462037037039</v>
      </c>
      <c r="B64" s="5">
        <v>9</v>
      </c>
      <c r="C64" s="6">
        <v>12</v>
      </c>
      <c r="D64" s="6">
        <v>10</v>
      </c>
      <c r="E64" s="7">
        <v>11</v>
      </c>
      <c r="F64">
        <v>1290.906496579071</v>
      </c>
      <c r="G64" s="8" t="str">
        <f>IF(OR($B64=1,$B64=2,$B64=3),$F64,"")</f>
        <v/>
      </c>
      <c r="I64" s="2">
        <f>IF(OR($B64=7,$B64=8,$B64=9),$F64,"")</f>
        <v>1290.906496579071</v>
      </c>
      <c r="J64" s="1" t="str">
        <f>IF(AND(B63=7,B64=8,B65=9),AVERAGE(I63:I65),"")</f>
        <v/>
      </c>
      <c r="K64" s="8" t="str">
        <f>IF(OR($B64=13,$B64=14,$B64=15),$F64,"")</f>
        <v/>
      </c>
      <c r="L64" s="1" t="str">
        <f>IF(AND(B63=14,B64=15),AVERAGE(K63:K64),"")</f>
        <v/>
      </c>
      <c r="M64" s="2" t="str">
        <f>IF(OR($B64=19,$B64=20,$B64=21),$F64,"")</f>
        <v/>
      </c>
      <c r="N64" s="1" t="str">
        <f>IF(AND(B63=19,B64=20,B65=21),AVERAGE(M63:M65),"")</f>
        <v/>
      </c>
      <c r="O64" s="8" t="str">
        <f>IF(OR($B64=25,$B64=26,$B64=27),$F64,"")</f>
        <v/>
      </c>
      <c r="P64" s="1" t="str">
        <f t="shared" si="1"/>
        <v/>
      </c>
    </row>
    <row r="65" spans="1:16" x14ac:dyDescent="0.25">
      <c r="A65" s="4">
        <v>42893.462083333332</v>
      </c>
      <c r="B65" s="5">
        <v>13</v>
      </c>
      <c r="C65" s="6">
        <v>16</v>
      </c>
      <c r="D65" s="6">
        <v>14</v>
      </c>
      <c r="E65" s="7">
        <v>15</v>
      </c>
      <c r="F65">
        <v>1.2762230066754574</v>
      </c>
      <c r="G65" s="8" t="str">
        <f>IF(OR($B65=1,$B65=2,$B65=3),$F65,"")</f>
        <v/>
      </c>
      <c r="I65" s="2" t="str">
        <f>IF(OR($B65=7,$B65=8,$B65=9),$F65,"")</f>
        <v/>
      </c>
      <c r="J65" s="1" t="str">
        <f>IF(AND(B64=7,B65=8,B66=9),AVERAGE(I64:I66),"")</f>
        <v/>
      </c>
      <c r="K65" s="8">
        <f>IF(OR($B65=13,$B65=14,$B65=15),$F65,"")</f>
        <v>1.2762230066754574</v>
      </c>
      <c r="L65" s="1" t="str">
        <f>IF(AND(B64=14,B65=15),AVERAGE(K64:K65),"")</f>
        <v/>
      </c>
      <c r="M65" s="2" t="str">
        <f>IF(OR($B65=19,$B65=20,$B65=21),$F65,"")</f>
        <v/>
      </c>
      <c r="N65" s="1" t="str">
        <f>IF(AND(B64=19,B65=20,B66=21),AVERAGE(M64:M66),"")</f>
        <v/>
      </c>
      <c r="O65" s="8" t="str">
        <f>IF(OR($B65=25,$B65=26,$B65=27),$F65,"")</f>
        <v/>
      </c>
      <c r="P65" s="1" t="str">
        <f t="shared" si="1"/>
        <v/>
      </c>
    </row>
    <row r="66" spans="1:16" x14ac:dyDescent="0.25">
      <c r="A66" s="4">
        <v>42893.462118055555</v>
      </c>
      <c r="B66" s="5">
        <v>14</v>
      </c>
      <c r="C66" s="6">
        <v>17</v>
      </c>
      <c r="D66" s="6">
        <v>15</v>
      </c>
      <c r="E66" s="7">
        <v>16</v>
      </c>
      <c r="F66">
        <v>2185.3725887682572</v>
      </c>
      <c r="G66" s="8" t="str">
        <f>IF(OR($B66=1,$B66=2,$B66=3),$F66,"")</f>
        <v/>
      </c>
      <c r="I66" s="2" t="str">
        <f>IF(OR($B66=7,$B66=8,$B66=9),$F66,"")</f>
        <v/>
      </c>
      <c r="J66" s="1" t="str">
        <f>IF(AND(B65=7,B66=8,B67=9),AVERAGE(I65:I67),"")</f>
        <v/>
      </c>
      <c r="K66" s="8">
        <f>IF(OR($B66=13,$B66=14,$B66=15),$F66,"")</f>
        <v>2185.3725887682572</v>
      </c>
      <c r="L66" s="1">
        <f>IF(AND(B65=13,B66=14,B67=15),AVERAGE(K65:K67),"")</f>
        <v>738.85956633741228</v>
      </c>
      <c r="M66" s="2" t="str">
        <f>IF(OR($B66=19,$B66=20,$B66=21),$F66,"")</f>
        <v/>
      </c>
      <c r="N66" s="1" t="str">
        <f>IF(AND(B65=19,B66=20,B67=21),AVERAGE(M65:M67),"")</f>
        <v/>
      </c>
      <c r="O66" s="8" t="str">
        <f>IF(OR($B66=25,$B66=26,$B66=27),$F66,"")</f>
        <v/>
      </c>
      <c r="P66" s="1" t="str">
        <f t="shared" si="1"/>
        <v/>
      </c>
    </row>
    <row r="67" spans="1:16" x14ac:dyDescent="0.25">
      <c r="A67" s="4">
        <v>42893.462164351855</v>
      </c>
      <c r="B67" s="5">
        <v>15</v>
      </c>
      <c r="C67" s="6">
        <v>18</v>
      </c>
      <c r="D67" s="6">
        <v>16</v>
      </c>
      <c r="E67" s="7">
        <v>17</v>
      </c>
      <c r="F67">
        <v>29.929887237304232</v>
      </c>
      <c r="G67" s="8" t="str">
        <f>IF(OR($B67=1,$B67=2,$B67=3),$F67,"")</f>
        <v/>
      </c>
      <c r="I67" s="2" t="str">
        <f>IF(OR($B67=7,$B67=8,$B67=9),$F67,"")</f>
        <v/>
      </c>
      <c r="J67" s="1" t="str">
        <f>IF(AND(B66=7,B67=8,B68=9),AVERAGE(I66:I68),"")</f>
        <v/>
      </c>
      <c r="K67" s="8">
        <f>IF(OR($B67=13,$B67=14,$B67=15),$F67,"")</f>
        <v>29.929887237304232</v>
      </c>
      <c r="L67" s="1" t="str">
        <f>IF(AND(B66=13,B67=14,B68=15),AVERAGE(K66:K68),"")</f>
        <v/>
      </c>
      <c r="M67" s="2" t="str">
        <f>IF(OR($B67=19,$B67=20,$B67=21),$F67,"")</f>
        <v/>
      </c>
      <c r="N67" s="1" t="str">
        <f>IF(AND(B66=19,B67=20,B68=21),AVERAGE(M66:M68),"")</f>
        <v/>
      </c>
      <c r="O67" s="8" t="str">
        <f>IF(OR($B67=25,$B67=26,$B67=27),$F67,"")</f>
        <v/>
      </c>
      <c r="P67" s="1" t="str">
        <f t="shared" si="1"/>
        <v/>
      </c>
    </row>
    <row r="68" spans="1:16" x14ac:dyDescent="0.25">
      <c r="A68" s="4">
        <v>42893.462199074071</v>
      </c>
      <c r="B68" s="5">
        <v>19</v>
      </c>
      <c r="C68" s="6">
        <v>22</v>
      </c>
      <c r="D68" s="6">
        <v>20</v>
      </c>
      <c r="E68" s="7">
        <v>21</v>
      </c>
      <c r="F68">
        <v>253.1590550520059</v>
      </c>
      <c r="G68" s="8" t="str">
        <f>IF(OR($B68=1,$B68=2,$B68=3),$F68,"")</f>
        <v/>
      </c>
      <c r="I68" s="2" t="str">
        <f>IF(OR($B68=7,$B68=8,$B68=9),$F68,"")</f>
        <v/>
      </c>
      <c r="J68" s="1" t="str">
        <f>IF(AND(B67=7,B68=8,B69=9),AVERAGE(I67:I69),"")</f>
        <v/>
      </c>
      <c r="K68" s="8" t="str">
        <f>IF(OR($B68=13,$B68=14,$B68=15),$F68,"")</f>
        <v/>
      </c>
      <c r="L68" s="1" t="str">
        <f>IF(AND(B67=13,B68=14,B69=15),AVERAGE(K67:K69),"")</f>
        <v/>
      </c>
      <c r="M68" s="2">
        <f>IF(OR($B68=19,$B68=20,$B68=21),$F68,"")</f>
        <v>253.1590550520059</v>
      </c>
      <c r="N68" s="1" t="str">
        <f>IF(AND(B67=19,B68=20,B69=21),AVERAGE(M67:M69),"")</f>
        <v/>
      </c>
      <c r="O68" s="8" t="str">
        <f>IF(OR($B68=25,$B68=26,$B68=27),$F68,"")</f>
        <v/>
      </c>
      <c r="P68" s="1" t="str">
        <f t="shared" si="1"/>
        <v/>
      </c>
    </row>
    <row r="69" spans="1:16" x14ac:dyDescent="0.25">
      <c r="A69" s="4">
        <v>42893.462256944447</v>
      </c>
      <c r="B69" s="5">
        <v>20</v>
      </c>
      <c r="C69" s="6">
        <v>23</v>
      </c>
      <c r="D69" s="6">
        <v>21</v>
      </c>
      <c r="E69" s="7">
        <v>22</v>
      </c>
      <c r="F69">
        <v>704.66582954476303</v>
      </c>
      <c r="G69" s="8" t="str">
        <f>IF(OR($B69=1,$B69=2,$B69=3),$F69,"")</f>
        <v/>
      </c>
      <c r="I69" s="2" t="str">
        <f>IF(OR($B69=7,$B69=8,$B69=9),$F69,"")</f>
        <v/>
      </c>
      <c r="J69" s="1" t="str">
        <f>IF(AND(B68=7,B69=8,B70=9),AVERAGE(I68:I70),"")</f>
        <v/>
      </c>
      <c r="K69" s="8" t="str">
        <f>IF(OR($B69=13,$B69=14,$B69=15),$F69,"")</f>
        <v/>
      </c>
      <c r="L69" s="1" t="str">
        <f>IF(AND(B68=13,B69=14,B70=15),AVERAGE(K68:K70),"")</f>
        <v/>
      </c>
      <c r="M69" s="2">
        <f>IF(OR($B69=19,$B69=20,$B69=21),$F69,"")</f>
        <v>704.66582954476303</v>
      </c>
      <c r="N69" s="1">
        <f>IF(AND(B68=19,B69=20,B70=21),AVERAGE(M68:M70),"")</f>
        <v>333.32604883470202</v>
      </c>
      <c r="O69" s="8" t="str">
        <f>IF(OR($B69=25,$B69=26,$B69=27),$F69,"")</f>
        <v/>
      </c>
      <c r="P69" s="1" t="str">
        <f t="shared" si="1"/>
        <v/>
      </c>
    </row>
    <row r="70" spans="1:16" x14ac:dyDescent="0.25">
      <c r="A70" s="4">
        <v>42893.462291666663</v>
      </c>
      <c r="B70" s="5">
        <v>21</v>
      </c>
      <c r="C70" s="6">
        <v>24</v>
      </c>
      <c r="D70" s="6">
        <v>22</v>
      </c>
      <c r="E70" s="7">
        <v>23</v>
      </c>
      <c r="F70">
        <v>42.153261907337132</v>
      </c>
      <c r="G70" s="8" t="str">
        <f>IF(OR($B70=1,$B70=2,$B70=3),$F70,"")</f>
        <v/>
      </c>
      <c r="I70" s="2" t="str">
        <f>IF(OR($B70=7,$B70=8,$B70=9),$F70,"")</f>
        <v/>
      </c>
      <c r="J70" s="1" t="str">
        <f>IF(AND(B69=7,B70=8,B71=9),AVERAGE(I69:I71),"")</f>
        <v/>
      </c>
      <c r="K70" s="8" t="str">
        <f>IF(OR($B70=13,$B70=14,$B70=15),$F70,"")</f>
        <v/>
      </c>
      <c r="L70" s="1" t="str">
        <f>IF(AND(B69=13,B70=14,B71=15),AVERAGE(K69:K71),"")</f>
        <v/>
      </c>
      <c r="M70" s="2">
        <f>IF(OR($B70=19,$B70=20,$B70=21),$F70,"")</f>
        <v>42.153261907337132</v>
      </c>
      <c r="N70" s="1" t="str">
        <f>IF(AND(B69=19,B70=20,B71=21),AVERAGE(M69:M71),"")</f>
        <v/>
      </c>
      <c r="O70" s="8" t="str">
        <f>IF(OR($B70=25,$B70=26,$B70=27),$F70,"")</f>
        <v/>
      </c>
      <c r="P70" s="1" t="str">
        <f t="shared" si="1"/>
        <v/>
      </c>
    </row>
    <row r="71" spans="1:16" x14ac:dyDescent="0.25">
      <c r="A71" s="4">
        <v>42893.462337962963</v>
      </c>
      <c r="B71" s="5">
        <v>25</v>
      </c>
      <c r="C71" s="6">
        <v>28</v>
      </c>
      <c r="D71" s="6">
        <v>26</v>
      </c>
      <c r="E71" s="7">
        <v>27</v>
      </c>
      <c r="F71">
        <v>144.81777664104294</v>
      </c>
      <c r="G71" s="8" t="str">
        <f>IF(OR($B71=1,$B71=2,$B71=3),$F71,"")</f>
        <v/>
      </c>
      <c r="I71" s="2" t="str">
        <f>IF(OR($B71=7,$B71=8,$B71=9),$F71,"")</f>
        <v/>
      </c>
      <c r="J71" s="1" t="str">
        <f>IF(AND(B70=7,B71=8,B72=9),AVERAGE(I70:I72),"")</f>
        <v/>
      </c>
      <c r="K71" s="8" t="str">
        <f>IF(OR($B71=13,$B71=14,$B71=15),$F71,"")</f>
        <v/>
      </c>
      <c r="L71" s="1" t="str">
        <f>IF(AND(B70=13,B71=14,B72=15),AVERAGE(K70:K72),"")</f>
        <v/>
      </c>
      <c r="M71" s="2" t="str">
        <f>IF(OR($B71=19,$B71=20,$B71=21),$F71,"")</f>
        <v/>
      </c>
      <c r="N71" s="1" t="str">
        <f>IF(AND(B70=19,B71=20,B72=21),AVERAGE(M70:M72),"")</f>
        <v/>
      </c>
      <c r="O71" s="8">
        <f>IF(OR($B71=25,$B71=26,$B71=27),$F71,"")</f>
        <v>144.81777664104294</v>
      </c>
      <c r="P71" s="1">
        <f t="shared" si="1"/>
        <v>144.81777664104294</v>
      </c>
    </row>
    <row r="72" spans="1:16" x14ac:dyDescent="0.25">
      <c r="A72" s="4">
        <v>42893.475763888891</v>
      </c>
      <c r="B72" s="5">
        <v>2</v>
      </c>
      <c r="C72" s="6">
        <v>5</v>
      </c>
      <c r="D72" s="6">
        <v>3</v>
      </c>
      <c r="E72" s="7">
        <v>4</v>
      </c>
      <c r="F72">
        <v>127.29054848332666</v>
      </c>
      <c r="G72" s="8">
        <f>IF(OR($B72=1,$B72=2,$B72=3),$F72,"")</f>
        <v>127.29054848332666</v>
      </c>
      <c r="I72" s="2" t="str">
        <f>IF(OR($B72=7,$B72=8,$B72=9),$F72,"")</f>
        <v/>
      </c>
      <c r="J72" s="1" t="str">
        <f>IF(AND(B71=7,B72=8,B73=9),AVERAGE(I71:I73),"")</f>
        <v/>
      </c>
      <c r="K72" s="8" t="str">
        <f>IF(OR($B72=13,$B72=14,$B72=15),$F72,"")</f>
        <v/>
      </c>
      <c r="L72" s="1" t="str">
        <f>IF(AND(B71=13,B72=14,B73=15),AVERAGE(K71:K73),"")</f>
        <v/>
      </c>
      <c r="M72" s="2" t="str">
        <f>IF(OR($B72=19,$B72=20,$B72=21),$F72,"")</f>
        <v/>
      </c>
      <c r="N72" s="1" t="str">
        <f>IF(AND(B71=19,B72=20,B73=21),AVERAGE(M71:M73),"")</f>
        <v/>
      </c>
      <c r="O72" s="8" t="str">
        <f>IF(OR($B72=25,$B72=26,$B72=27),$F72,"")</f>
        <v/>
      </c>
      <c r="P72" s="1" t="str">
        <f t="shared" si="1"/>
        <v/>
      </c>
    </row>
    <row r="73" spans="1:16" x14ac:dyDescent="0.25">
      <c r="A73" s="4">
        <v>42893.475798611114</v>
      </c>
      <c r="B73" s="5">
        <v>3</v>
      </c>
      <c r="C73" s="6">
        <v>6</v>
      </c>
      <c r="D73" s="6">
        <v>4</v>
      </c>
      <c r="E73" s="7">
        <v>5</v>
      </c>
      <c r="F73">
        <v>1016.5681747414036</v>
      </c>
      <c r="G73" s="8">
        <f>IF(OR($B73=1,$B73=2,$B73=3),$F73,"")</f>
        <v>1016.5681747414036</v>
      </c>
      <c r="H73" s="9">
        <f t="shared" ref="H73:H128" si="2">(G73+G72)/2</f>
        <v>571.92936161236514</v>
      </c>
      <c r="I73" s="2" t="str">
        <f>IF(OR($B73=7,$B73=8,$B73=9),$F73,"")</f>
        <v/>
      </c>
      <c r="J73" s="1" t="str">
        <f>IF(AND(B72=7,B73=8,B74=9),AVERAGE(I72:I74),"")</f>
        <v/>
      </c>
      <c r="K73" s="8" t="str">
        <f>IF(OR($B73=13,$B73=14,$B73=15),$F73,"")</f>
        <v/>
      </c>
      <c r="L73" s="1" t="str">
        <f>IF(AND(B72=13,B73=14,B74=15),AVERAGE(K72:K74),"")</f>
        <v/>
      </c>
      <c r="M73" s="2" t="str">
        <f>IF(OR($B73=19,$B73=20,$B73=21),$F73,"")</f>
        <v/>
      </c>
      <c r="N73" s="1" t="str">
        <f>IF(AND(B72=19,B73=20,B74=21),AVERAGE(M72:M74),"")</f>
        <v/>
      </c>
      <c r="O73" s="8" t="str">
        <f>IF(OR($B73=25,$B73=26,$B73=27),$F73,"")</f>
        <v/>
      </c>
      <c r="P73" s="1" t="str">
        <f t="shared" si="1"/>
        <v/>
      </c>
    </row>
    <row r="74" spans="1:16" x14ac:dyDescent="0.25">
      <c r="A74" s="4">
        <v>42893.475844907407</v>
      </c>
      <c r="B74" s="5">
        <v>7</v>
      </c>
      <c r="C74" s="6">
        <v>10</v>
      </c>
      <c r="D74" s="6">
        <v>8</v>
      </c>
      <c r="E74" s="7">
        <v>9</v>
      </c>
      <c r="F74">
        <v>711.06588209865629</v>
      </c>
      <c r="G74" s="8" t="str">
        <f>IF(OR($B74=1,$B74=2,$B74=3),$F74,"")</f>
        <v/>
      </c>
      <c r="I74" s="2">
        <f>IF(OR($B74=7,$B74=8,$B74=9),$F74,"")</f>
        <v>711.06588209865629</v>
      </c>
      <c r="J74" s="1" t="str">
        <f>IF(AND(B73=7,B74=8,B75=9),AVERAGE(I73:I75),"")</f>
        <v/>
      </c>
      <c r="K74" s="8" t="str">
        <f>IF(OR($B74=13,$B74=14,$B74=15),$F74,"")</f>
        <v/>
      </c>
      <c r="L74" s="1" t="str">
        <f>IF(AND(B73=13,B74=14,B75=15),AVERAGE(K73:K75),"")</f>
        <v/>
      </c>
      <c r="M74" s="2" t="str">
        <f>IF(OR($B74=19,$B74=20,$B74=21),$F74,"")</f>
        <v/>
      </c>
      <c r="N74" s="1" t="str">
        <f>IF(AND(B73=19,B74=20,B75=21),AVERAGE(M73:M75),"")</f>
        <v/>
      </c>
      <c r="O74" s="8" t="str">
        <f>IF(OR($B74=25,$B74=26,$B74=27),$F74,"")</f>
        <v/>
      </c>
      <c r="P74" s="1" t="str">
        <f t="shared" si="1"/>
        <v/>
      </c>
    </row>
    <row r="75" spans="1:16" x14ac:dyDescent="0.25">
      <c r="A75" s="4">
        <v>42893.47587962963</v>
      </c>
      <c r="B75" s="5">
        <v>8</v>
      </c>
      <c r="C75" s="6">
        <v>11</v>
      </c>
      <c r="D75" s="6">
        <v>9</v>
      </c>
      <c r="E75" s="7">
        <v>10</v>
      </c>
      <c r="F75">
        <v>48.030804771085194</v>
      </c>
      <c r="G75" s="8" t="str">
        <f>IF(OR($B75=1,$B75=2,$B75=3),$F75,"")</f>
        <v/>
      </c>
      <c r="I75" s="2">
        <f>IF(OR($B75=7,$B75=8,$B75=9),$F75,"")</f>
        <v>48.030804771085194</v>
      </c>
      <c r="J75" s="1">
        <f>IF(AND(B74=7,B75=8,B76=9),AVERAGE(I74:I76),"")</f>
        <v>667.40683388850255</v>
      </c>
      <c r="K75" s="8" t="str">
        <f>IF(OR($B75=13,$B75=14,$B75=15),$F75,"")</f>
        <v/>
      </c>
      <c r="L75" s="1" t="str">
        <f>IF(AND(B74=13,B75=14,B76=15),AVERAGE(K74:K76),"")</f>
        <v/>
      </c>
      <c r="M75" s="2" t="str">
        <f>IF(OR($B75=19,$B75=20,$B75=21),$F75,"")</f>
        <v/>
      </c>
      <c r="N75" s="1" t="str">
        <f>IF(AND(B74=19,B75=20,B76=21),AVERAGE(M74:M76),"")</f>
        <v/>
      </c>
      <c r="O75" s="8" t="str">
        <f>IF(OR($B75=25,$B75=26,$B75=27),$F75,"")</f>
        <v/>
      </c>
      <c r="P75" s="1" t="str">
        <f t="shared" si="1"/>
        <v/>
      </c>
    </row>
    <row r="76" spans="1:16" x14ac:dyDescent="0.25">
      <c r="A76" s="4">
        <v>42893.475914351853</v>
      </c>
      <c r="B76" s="5">
        <v>9</v>
      </c>
      <c r="C76" s="6">
        <v>12</v>
      </c>
      <c r="D76" s="6">
        <v>10</v>
      </c>
      <c r="E76" s="7">
        <v>11</v>
      </c>
      <c r="F76">
        <v>1243.1238147957663</v>
      </c>
      <c r="G76" s="8" t="str">
        <f>IF(OR($B76=1,$B76=2,$B76=3),$F76,"")</f>
        <v/>
      </c>
      <c r="I76" s="2">
        <f>IF(OR($B76=7,$B76=8,$B76=9),$F76,"")</f>
        <v>1243.1238147957663</v>
      </c>
      <c r="J76" s="1" t="str">
        <f>IF(AND(B75=7,B76=8,B77=9),AVERAGE(I75:I77),"")</f>
        <v/>
      </c>
      <c r="K76" s="8" t="str">
        <f>IF(OR($B76=13,$B76=14,$B76=15),$F76,"")</f>
        <v/>
      </c>
      <c r="L76" s="1" t="str">
        <f>IF(AND(B75=13,B76=14,B77=15),AVERAGE(K75:K77),"")</f>
        <v/>
      </c>
      <c r="M76" s="2" t="str">
        <f>IF(OR($B76=19,$B76=20,$B76=21),$F76,"")</f>
        <v/>
      </c>
      <c r="N76" s="1" t="str">
        <f>IF(AND(B75=19,B76=20,B77=21),AVERAGE(M75:M77),"")</f>
        <v/>
      </c>
      <c r="O76" s="8" t="str">
        <f>IF(OR($B76=25,$B76=26,$B76=27),$F76,"")</f>
        <v/>
      </c>
      <c r="P76" s="1" t="str">
        <f t="shared" si="1"/>
        <v/>
      </c>
    </row>
    <row r="77" spans="1:16" x14ac:dyDescent="0.25">
      <c r="A77" s="4">
        <v>42893.475960648146</v>
      </c>
      <c r="B77" s="5">
        <v>13</v>
      </c>
      <c r="C77" s="6">
        <v>16</v>
      </c>
      <c r="D77" s="6">
        <v>14</v>
      </c>
      <c r="E77" s="7">
        <v>15</v>
      </c>
      <c r="F77">
        <v>2.4405729564787864</v>
      </c>
      <c r="G77" s="8" t="str">
        <f>IF(OR($B77=1,$B77=2,$B77=3),$F77,"")</f>
        <v/>
      </c>
      <c r="I77" s="2" t="str">
        <f>IF(OR($B77=7,$B77=8,$B77=9),$F77,"")</f>
        <v/>
      </c>
      <c r="J77" s="1" t="str">
        <f>IF(AND(B76=7,B77=8,B78=9),AVERAGE(I76:I78),"")</f>
        <v/>
      </c>
      <c r="K77" s="8">
        <f>IF(OR($B77=13,$B77=14,$B77=15),$F77,"")</f>
        <v>2.4405729564787864</v>
      </c>
      <c r="L77" s="1" t="str">
        <f>IF(AND(B76=13,B77=14,B78=15),AVERAGE(K76:K78),"")</f>
        <v/>
      </c>
      <c r="M77" s="2" t="str">
        <f>IF(OR($B77=19,$B77=20,$B77=21),$F77,"")</f>
        <v/>
      </c>
      <c r="N77" s="1" t="str">
        <f>IF(AND(B76=19,B77=20,B78=21),AVERAGE(M76:M78),"")</f>
        <v/>
      </c>
      <c r="O77" s="8" t="str">
        <f>IF(OR($B77=25,$B77=26,$B77=27),$F77,"")</f>
        <v/>
      </c>
      <c r="P77" s="1" t="str">
        <f t="shared" si="1"/>
        <v/>
      </c>
    </row>
    <row r="78" spans="1:16" x14ac:dyDescent="0.25">
      <c r="A78" s="4">
        <v>42893.475995370369</v>
      </c>
      <c r="B78" s="5">
        <v>14</v>
      </c>
      <c r="C78" s="6">
        <v>17</v>
      </c>
      <c r="D78" s="6">
        <v>15</v>
      </c>
      <c r="E78" s="7">
        <v>16</v>
      </c>
      <c r="F78">
        <v>2132.499584408341</v>
      </c>
      <c r="G78" s="8" t="str">
        <f>IF(OR($B78=1,$B78=2,$B78=3),$F78,"")</f>
        <v/>
      </c>
      <c r="I78" s="2" t="str">
        <f>IF(OR($B78=7,$B78=8,$B78=9),$F78,"")</f>
        <v/>
      </c>
      <c r="J78" s="1" t="str">
        <f>IF(AND(B77=7,B78=8,B79=9),AVERAGE(I77:I79),"")</f>
        <v/>
      </c>
      <c r="K78" s="8">
        <f>IF(OR($B78=13,$B78=14,$B78=15),$F78,"")</f>
        <v>2132.499584408341</v>
      </c>
      <c r="L78" s="1">
        <f>IF(AND(B77=13,B78=14,B79=15),AVERAGE(K77:K79),"")</f>
        <v>720.60666598615319</v>
      </c>
      <c r="M78" s="2" t="str">
        <f>IF(OR($B78=19,$B78=20,$B78=21),$F78,"")</f>
        <v/>
      </c>
      <c r="N78" s="1" t="str">
        <f>IF(AND(B77=19,B78=20,B79=21),AVERAGE(M77:M79),"")</f>
        <v/>
      </c>
      <c r="O78" s="8" t="str">
        <f>IF(OR($B78=25,$B78=26,$B78=27),$F78,"")</f>
        <v/>
      </c>
      <c r="P78" s="1" t="str">
        <f t="shared" si="1"/>
        <v/>
      </c>
    </row>
    <row r="79" spans="1:16" x14ac:dyDescent="0.25">
      <c r="A79" s="4">
        <v>42893.476030092592</v>
      </c>
      <c r="B79" s="5">
        <v>15</v>
      </c>
      <c r="C79" s="6">
        <v>18</v>
      </c>
      <c r="D79" s="6">
        <v>16</v>
      </c>
      <c r="E79" s="7">
        <v>17</v>
      </c>
      <c r="F79">
        <v>26.879840593640047</v>
      </c>
      <c r="G79" s="8" t="str">
        <f>IF(OR($B79=1,$B79=2,$B79=3),$F79,"")</f>
        <v/>
      </c>
      <c r="I79" s="2" t="str">
        <f>IF(OR($B79=7,$B79=8,$B79=9),$F79,"")</f>
        <v/>
      </c>
      <c r="J79" s="1" t="str">
        <f>IF(AND(B78=7,B79=8,B80=9),AVERAGE(I78:I80),"")</f>
        <v/>
      </c>
      <c r="K79" s="8">
        <f>IF(OR($B79=13,$B79=14,$B79=15),$F79,"")</f>
        <v>26.879840593640047</v>
      </c>
      <c r="L79" s="1" t="str">
        <f>IF(AND(B78=13,B79=14,B80=15),AVERAGE(K78:K80),"")</f>
        <v/>
      </c>
      <c r="M79" s="2" t="str">
        <f>IF(OR($B79=19,$B79=20,$B79=21),$F79,"")</f>
        <v/>
      </c>
      <c r="N79" s="1" t="str">
        <f>IF(AND(B78=19,B79=20,B80=21),AVERAGE(M78:M80),"")</f>
        <v/>
      </c>
      <c r="O79" s="8" t="str">
        <f>IF(OR($B79=25,$B79=26,$B79=27),$F79,"")</f>
        <v/>
      </c>
      <c r="P79" s="1" t="str">
        <f t="shared" si="1"/>
        <v/>
      </c>
    </row>
    <row r="80" spans="1:16" x14ac:dyDescent="0.25">
      <c r="A80" s="4">
        <v>42893.476076388892</v>
      </c>
      <c r="B80" s="5">
        <v>19</v>
      </c>
      <c r="C80" s="6">
        <v>22</v>
      </c>
      <c r="D80" s="6">
        <v>20</v>
      </c>
      <c r="E80" s="7">
        <v>21</v>
      </c>
      <c r="F80">
        <v>270.92542124251344</v>
      </c>
      <c r="G80" s="8" t="str">
        <f>IF(OR($B80=1,$B80=2,$B80=3),$F80,"")</f>
        <v/>
      </c>
      <c r="I80" s="2" t="str">
        <f>IF(OR($B80=7,$B80=8,$B80=9),$F80,"")</f>
        <v/>
      </c>
      <c r="J80" s="1" t="str">
        <f>IF(AND(B79=7,B80=8,B81=9),AVERAGE(I79:I81),"")</f>
        <v/>
      </c>
      <c r="K80" s="8" t="str">
        <f>IF(OR($B80=13,$B80=14,$B80=15),$F80,"")</f>
        <v/>
      </c>
      <c r="L80" s="1" t="str">
        <f>IF(AND(B79=13,B80=14,B81=15),AVERAGE(K79:K81),"")</f>
        <v/>
      </c>
      <c r="M80" s="2">
        <f>IF(OR($B80=19,$B80=20,$B80=21),$F80,"")</f>
        <v>270.92542124251344</v>
      </c>
      <c r="N80" s="1" t="str">
        <f>IF(AND(B79=19,B80=20,B81=21),AVERAGE(M79:M81),"")</f>
        <v/>
      </c>
      <c r="O80" s="8" t="str">
        <f>IF(OR($B80=25,$B80=26,$B80=27),$F80,"")</f>
        <v/>
      </c>
      <c r="P80" s="1" t="str">
        <f t="shared" si="1"/>
        <v/>
      </c>
    </row>
    <row r="81" spans="1:16" x14ac:dyDescent="0.25">
      <c r="A81" s="4">
        <v>42893.476122685184</v>
      </c>
      <c r="B81" s="5">
        <v>20</v>
      </c>
      <c r="C81" s="6">
        <v>23</v>
      </c>
      <c r="D81" s="6">
        <v>21</v>
      </c>
      <c r="E81" s="7">
        <v>22</v>
      </c>
      <c r="F81">
        <v>664.63439931566052</v>
      </c>
      <c r="G81" s="8" t="str">
        <f>IF(OR($B81=1,$B81=2,$B81=3),$F81,"")</f>
        <v/>
      </c>
      <c r="I81" s="2" t="str">
        <f>IF(OR($B81=7,$B81=8,$B81=9),$F81,"")</f>
        <v/>
      </c>
      <c r="J81" s="1" t="str">
        <f>IF(AND(B80=7,B81=8,B82=9),AVERAGE(I80:I82),"")</f>
        <v/>
      </c>
      <c r="K81" s="8" t="str">
        <f>IF(OR($B81=13,$B81=14,$B81=15),$F81,"")</f>
        <v/>
      </c>
      <c r="L81" s="1" t="str">
        <f>IF(AND(B80=13,B81=14,B82=15),AVERAGE(K80:K82),"")</f>
        <v/>
      </c>
      <c r="M81" s="2">
        <f>IF(OR($B81=19,$B81=20,$B81=21),$F81,"")</f>
        <v>664.63439931566052</v>
      </c>
      <c r="N81" s="1">
        <f>IF(AND(B80=19,B81=20,B82=21),AVERAGE(M80:M82),"")</f>
        <v>321.85192725738949</v>
      </c>
      <c r="O81" s="8" t="str">
        <f>IF(OR($B81=25,$B81=26,$B81=27),$F81,"")</f>
        <v/>
      </c>
      <c r="P81" s="1" t="str">
        <f t="shared" si="1"/>
        <v/>
      </c>
    </row>
    <row r="82" spans="1:16" x14ac:dyDescent="0.25">
      <c r="A82" s="4">
        <v>42893.476168981484</v>
      </c>
      <c r="B82" s="5">
        <v>21</v>
      </c>
      <c r="C82" s="6">
        <v>24</v>
      </c>
      <c r="D82" s="6">
        <v>22</v>
      </c>
      <c r="E82" s="7">
        <v>23</v>
      </c>
      <c r="F82">
        <v>29.995961213994537</v>
      </c>
      <c r="G82" s="8" t="str">
        <f>IF(OR($B82=1,$B82=2,$B82=3),$F82,"")</f>
        <v/>
      </c>
      <c r="I82" s="2" t="str">
        <f>IF(OR($B82=7,$B82=8,$B82=9),$F82,"")</f>
        <v/>
      </c>
      <c r="J82" s="1" t="str">
        <f>IF(AND(B81=7,B82=8,B83=9),AVERAGE(I81:I83),"")</f>
        <v/>
      </c>
      <c r="K82" s="8" t="str">
        <f>IF(OR($B82=13,$B82=14,$B82=15),$F82,"")</f>
        <v/>
      </c>
      <c r="L82" s="1" t="str">
        <f>IF(AND(B81=13,B82=14,B83=15),AVERAGE(K81:K83),"")</f>
        <v/>
      </c>
      <c r="M82" s="2">
        <f>IF(OR($B82=19,$B82=20,$B82=21),$F82,"")</f>
        <v>29.995961213994537</v>
      </c>
      <c r="N82" s="1" t="str">
        <f>IF(AND(B81=19,B82=20,B83=21),AVERAGE(M81:M83),"")</f>
        <v/>
      </c>
      <c r="O82" s="8" t="str">
        <f>IF(OR($B82=25,$B82=26,$B82=27),$F82,"")</f>
        <v/>
      </c>
      <c r="P82" s="1" t="str">
        <f t="shared" si="1"/>
        <v/>
      </c>
    </row>
    <row r="83" spans="1:16" x14ac:dyDescent="0.25">
      <c r="A83" s="4">
        <v>42893.47625</v>
      </c>
      <c r="B83" s="5">
        <v>26</v>
      </c>
      <c r="C83" s="6">
        <v>29</v>
      </c>
      <c r="D83" s="6">
        <v>27</v>
      </c>
      <c r="E83" s="7">
        <v>28</v>
      </c>
      <c r="F83">
        <v>31.631119349483527</v>
      </c>
      <c r="G83" s="8" t="str">
        <f>IF(OR($B83=1,$B83=2,$B83=3),$F83,"")</f>
        <v/>
      </c>
      <c r="I83" s="2" t="str">
        <f>IF(OR($B83=7,$B83=8,$B83=9),$F83,"")</f>
        <v/>
      </c>
      <c r="J83" s="1" t="str">
        <f>IF(AND(B82=7,B83=8,B84=9),AVERAGE(I82:I84),"")</f>
        <v/>
      </c>
      <c r="K83" s="8" t="str">
        <f>IF(OR($B83=13,$B83=14,$B83=15),$F83,"")</f>
        <v/>
      </c>
      <c r="L83" s="1" t="str">
        <f>IF(AND(B82=13,B83=14,B84=15),AVERAGE(K82:K84),"")</f>
        <v/>
      </c>
      <c r="M83" s="2" t="str">
        <f>IF(OR($B83=19,$B83=20,$B83=21),$F83,"")</f>
        <v/>
      </c>
      <c r="N83" s="1" t="str">
        <f>IF(AND(B82=19,B83=20,B84=21),AVERAGE(M82:M84),"")</f>
        <v/>
      </c>
      <c r="O83" s="8">
        <f>IF(OR($B83=25,$B83=26,$B83=27),$F83,"")</f>
        <v>31.631119349483527</v>
      </c>
      <c r="P83" s="1">
        <f t="shared" si="1"/>
        <v>31.631119349483527</v>
      </c>
    </row>
    <row r="84" spans="1:16" x14ac:dyDescent="0.25">
      <c r="A84" s="4">
        <v>42893.489652777775</v>
      </c>
      <c r="B84" s="5">
        <v>2</v>
      </c>
      <c r="C84" s="6">
        <v>5</v>
      </c>
      <c r="D84" s="6">
        <v>3</v>
      </c>
      <c r="E84" s="7">
        <v>4</v>
      </c>
      <c r="F84">
        <v>168.83939938003965</v>
      </c>
      <c r="G84" s="8">
        <f>IF(OR($B84=1,$B84=2,$B84=3),$F84,"")</f>
        <v>168.83939938003965</v>
      </c>
      <c r="I84" s="2" t="str">
        <f>IF(OR($B84=7,$B84=8,$B84=9),$F84,"")</f>
        <v/>
      </c>
      <c r="J84" s="1" t="str">
        <f>IF(AND(B83=7,B84=8,B85=9),AVERAGE(I83:I85),"")</f>
        <v/>
      </c>
      <c r="K84" s="8" t="str">
        <f>IF(OR($B84=13,$B84=14,$B84=15),$F84,"")</f>
        <v/>
      </c>
      <c r="L84" s="1" t="str">
        <f>IF(AND(B83=13,B84=14,B85=15),AVERAGE(K83:K85),"")</f>
        <v/>
      </c>
      <c r="M84" s="2" t="str">
        <f>IF(OR($B84=19,$B84=20,$B84=21),$F84,"")</f>
        <v/>
      </c>
      <c r="N84" s="1" t="str">
        <f>IF(AND(B83=19,B84=20,B85=21),AVERAGE(M83:M85),"")</f>
        <v/>
      </c>
      <c r="O84" s="8" t="str">
        <f>IF(OR($B84=25,$B84=26,$B84=27),$F84,"")</f>
        <v/>
      </c>
      <c r="P84" s="1" t="str">
        <f t="shared" si="1"/>
        <v/>
      </c>
    </row>
    <row r="85" spans="1:16" x14ac:dyDescent="0.25">
      <c r="A85" s="4">
        <v>42893.489699074074</v>
      </c>
      <c r="B85" s="5">
        <v>3</v>
      </c>
      <c r="C85" s="6">
        <v>6</v>
      </c>
      <c r="D85" s="6">
        <v>4</v>
      </c>
      <c r="E85" s="7">
        <v>5</v>
      </c>
      <c r="F85">
        <v>922.09828453310092</v>
      </c>
      <c r="G85" s="8">
        <f>IF(OR($B85=1,$B85=2,$B85=3),$F85,"")</f>
        <v>922.09828453310092</v>
      </c>
      <c r="H85" s="9">
        <f t="shared" si="2"/>
        <v>545.46884195657026</v>
      </c>
      <c r="I85" s="2" t="str">
        <f>IF(OR($B85=7,$B85=8,$B85=9),$F85,"")</f>
        <v/>
      </c>
      <c r="J85" s="1" t="str">
        <f>IF(AND(B84=7,B85=8,B86=9),AVERAGE(I84:I86),"")</f>
        <v/>
      </c>
      <c r="K85" s="8" t="str">
        <f>IF(OR($B85=13,$B85=14,$B85=15),$F85,"")</f>
        <v/>
      </c>
      <c r="L85" s="1" t="str">
        <f>IF(AND(B84=13,B85=14,B86=15),AVERAGE(K84:K86),"")</f>
        <v/>
      </c>
      <c r="M85" s="2" t="str">
        <f>IF(OR($B85=19,$B85=20,$B85=21),$F85,"")</f>
        <v/>
      </c>
      <c r="N85" s="1" t="str">
        <f>IF(AND(B84=19,B85=20,B86=21),AVERAGE(M84:M86),"")</f>
        <v/>
      </c>
      <c r="O85" s="8" t="str">
        <f>IF(OR($B85=25,$B85=26,$B85=27),$F85,"")</f>
        <v/>
      </c>
      <c r="P85" s="1" t="str">
        <f t="shared" si="1"/>
        <v/>
      </c>
    </row>
    <row r="86" spans="1:16" x14ac:dyDescent="0.25">
      <c r="A86" s="4">
        <v>42893.489733796298</v>
      </c>
      <c r="B86" s="5">
        <v>7</v>
      </c>
      <c r="C86" s="6">
        <v>10</v>
      </c>
      <c r="D86" s="6">
        <v>8</v>
      </c>
      <c r="E86" s="7">
        <v>9</v>
      </c>
      <c r="F86">
        <v>736.25831358779283</v>
      </c>
      <c r="G86" s="8" t="str">
        <f>IF(OR($B86=1,$B86=2,$B86=3),$F86,"")</f>
        <v/>
      </c>
      <c r="I86" s="2">
        <f>IF(OR($B86=7,$B86=8,$B86=9),$F86,"")</f>
        <v>736.25831358779283</v>
      </c>
      <c r="J86" s="1" t="str">
        <f>IF(AND(B85=7,B86=8,B87=9),AVERAGE(I85:I87),"")</f>
        <v/>
      </c>
      <c r="K86" s="8" t="str">
        <f>IF(OR($B86=13,$B86=14,$B86=15),$F86,"")</f>
        <v/>
      </c>
      <c r="L86" s="1" t="str">
        <f>IF(AND(B85=13,B86=14,B87=15),AVERAGE(K85:K87),"")</f>
        <v/>
      </c>
      <c r="M86" s="2" t="str">
        <f>IF(OR($B86=19,$B86=20,$B86=21),$F86,"")</f>
        <v/>
      </c>
      <c r="N86" s="1" t="str">
        <f>IF(AND(B85=19,B86=20,B87=21),AVERAGE(M85:M87),"")</f>
        <v/>
      </c>
      <c r="O86" s="8" t="str">
        <f>IF(OR($B86=25,$B86=26,$B86=27),$F86,"")</f>
        <v/>
      </c>
      <c r="P86" s="1" t="str">
        <f t="shared" si="1"/>
        <v/>
      </c>
    </row>
    <row r="87" spans="1:16" x14ac:dyDescent="0.25">
      <c r="A87" s="4">
        <v>42893.48978009259</v>
      </c>
      <c r="B87" s="5">
        <v>8</v>
      </c>
      <c r="C87" s="6">
        <v>11</v>
      </c>
      <c r="D87" s="6">
        <v>9</v>
      </c>
      <c r="E87" s="7">
        <v>10</v>
      </c>
      <c r="F87">
        <v>70.796261687544032</v>
      </c>
      <c r="G87" s="8" t="str">
        <f>IF(OR($B87=1,$B87=2,$B87=3),$F87,"")</f>
        <v/>
      </c>
      <c r="I87" s="2">
        <f>IF(OR($B87=7,$B87=8,$B87=9),$F87,"")</f>
        <v>70.796261687544032</v>
      </c>
      <c r="J87" s="1">
        <f>IF(AND(B86=7,B87=8,B88=9),AVERAGE(I86:I88),"")</f>
        <v>686.23918435427515</v>
      </c>
      <c r="K87" s="8" t="str">
        <f>IF(OR($B87=13,$B87=14,$B87=15),$F87,"")</f>
        <v/>
      </c>
      <c r="L87" s="1" t="str">
        <f>IF(AND(B86=13,B87=14,B88=15),AVERAGE(K86:K88),"")</f>
        <v/>
      </c>
      <c r="M87" s="2" t="str">
        <f>IF(OR($B87=19,$B87=20,$B87=21),$F87,"")</f>
        <v/>
      </c>
      <c r="N87" s="1" t="str">
        <f>IF(AND(B86=19,B87=20,B88=21),AVERAGE(M86:M88),"")</f>
        <v/>
      </c>
      <c r="O87" s="8" t="str">
        <f>IF(OR($B87=25,$B87=26,$B87=27),$F87,"")</f>
        <v/>
      </c>
      <c r="P87" s="1" t="str">
        <f t="shared" si="1"/>
        <v/>
      </c>
    </row>
    <row r="88" spans="1:16" x14ac:dyDescent="0.25">
      <c r="A88" s="4">
        <v>42893.489814814813</v>
      </c>
      <c r="B88" s="5">
        <v>9</v>
      </c>
      <c r="C88" s="6">
        <v>12</v>
      </c>
      <c r="D88" s="6">
        <v>10</v>
      </c>
      <c r="E88" s="7">
        <v>11</v>
      </c>
      <c r="F88">
        <v>1251.6629777874884</v>
      </c>
      <c r="G88" s="8" t="str">
        <f>IF(OR($B88=1,$B88=2,$B88=3),$F88,"")</f>
        <v/>
      </c>
      <c r="I88" s="2">
        <f>IF(OR($B88=7,$B88=8,$B88=9),$F88,"")</f>
        <v>1251.6629777874884</v>
      </c>
      <c r="J88" s="1" t="str">
        <f>IF(AND(B87=7,B88=8,B89=9),AVERAGE(I87:I89),"")</f>
        <v/>
      </c>
      <c r="K88" s="8" t="str">
        <f>IF(OR($B88=13,$B88=14,$B88=15),$F88,"")</f>
        <v/>
      </c>
      <c r="L88" s="1" t="str">
        <f>IF(AND(B87=13,B88=14,B89=15),AVERAGE(K87:K89),"")</f>
        <v/>
      </c>
      <c r="M88" s="2" t="str">
        <f>IF(OR($B88=19,$B88=20,$B88=21),$F88,"")</f>
        <v/>
      </c>
      <c r="N88" s="1" t="str">
        <f>IF(AND(B87=19,B88=20,B89=21),AVERAGE(M87:M89),"")</f>
        <v/>
      </c>
      <c r="O88" s="8" t="str">
        <f>IF(OR($B88=25,$B88=26,$B88=27),$F88,"")</f>
        <v/>
      </c>
      <c r="P88" s="1" t="str">
        <f t="shared" si="1"/>
        <v/>
      </c>
    </row>
    <row r="89" spans="1:16" x14ac:dyDescent="0.25">
      <c r="A89" s="4">
        <v>42893.489861111113</v>
      </c>
      <c r="B89" s="5">
        <v>13</v>
      </c>
      <c r="C89" s="6">
        <v>16</v>
      </c>
      <c r="D89" s="6">
        <v>14</v>
      </c>
      <c r="E89" s="7">
        <v>15</v>
      </c>
      <c r="F89">
        <v>4.3185840580719015</v>
      </c>
      <c r="G89" s="8" t="str">
        <f>IF(OR($B89=1,$B89=2,$B89=3),$F89,"")</f>
        <v/>
      </c>
      <c r="I89" s="2" t="str">
        <f>IF(OR($B89=7,$B89=8,$B89=9),$F89,"")</f>
        <v/>
      </c>
      <c r="J89" s="1" t="str">
        <f>IF(AND(B88=7,B89=8,B90=9),AVERAGE(I88:I90),"")</f>
        <v/>
      </c>
      <c r="K89" s="8">
        <f>IF(OR($B89=13,$B89=14,$B89=15),$F89,"")</f>
        <v>4.3185840580719015</v>
      </c>
      <c r="L89" s="1" t="str">
        <f>IF(AND(B88=13,B89=14,B90=15),AVERAGE(K88:K90),"")</f>
        <v/>
      </c>
      <c r="M89" s="2" t="str">
        <f>IF(OR($B89=19,$B89=20,$B89=21),$F89,"")</f>
        <v/>
      </c>
      <c r="N89" s="1" t="str">
        <f>IF(AND(B88=19,B89=20,B90=21),AVERAGE(M88:M90),"")</f>
        <v/>
      </c>
      <c r="O89" s="8" t="str">
        <f>IF(OR($B89=25,$B89=26,$B89=27),$F89,"")</f>
        <v/>
      </c>
      <c r="P89" s="1" t="str">
        <f t="shared" si="1"/>
        <v/>
      </c>
    </row>
    <row r="90" spans="1:16" x14ac:dyDescent="0.25">
      <c r="A90" s="4">
        <v>42893.489895833336</v>
      </c>
      <c r="B90" s="5">
        <v>14</v>
      </c>
      <c r="C90" s="6">
        <v>17</v>
      </c>
      <c r="D90" s="6">
        <v>15</v>
      </c>
      <c r="E90" s="7">
        <v>16</v>
      </c>
      <c r="F90">
        <v>2166.7288071655285</v>
      </c>
      <c r="G90" s="8" t="str">
        <f>IF(OR($B90=1,$B90=2,$B90=3),$F90,"")</f>
        <v/>
      </c>
      <c r="I90" s="2" t="str">
        <f>IF(OR($B90=7,$B90=8,$B90=9),$F90,"")</f>
        <v/>
      </c>
      <c r="J90" s="1" t="str">
        <f>IF(AND(B89=7,B90=8,B91=9),AVERAGE(I89:I91),"")</f>
        <v/>
      </c>
      <c r="K90" s="8">
        <f>IF(OR($B90=13,$B90=14,$B90=15),$F90,"")</f>
        <v>2166.7288071655285</v>
      </c>
      <c r="L90" s="1">
        <f>IF(AND(B89=13,B90=14,B91=15),AVERAGE(K89:K91),"")</f>
        <v>733.28439715890283</v>
      </c>
      <c r="M90" s="2" t="str">
        <f>IF(OR($B90=19,$B90=20,$B90=21),$F90,"")</f>
        <v/>
      </c>
      <c r="N90" s="1" t="str">
        <f>IF(AND(B89=19,B90=20,B91=21),AVERAGE(M89:M91),"")</f>
        <v/>
      </c>
      <c r="O90" s="8" t="str">
        <f>IF(OR($B90=25,$B90=26,$B90=27),$F90,"")</f>
        <v/>
      </c>
      <c r="P90" s="1" t="str">
        <f t="shared" ref="P90:P153" si="3">O90</f>
        <v/>
      </c>
    </row>
    <row r="91" spans="1:16" x14ac:dyDescent="0.25">
      <c r="A91" s="4">
        <v>42893.489930555559</v>
      </c>
      <c r="B91" s="5">
        <v>15</v>
      </c>
      <c r="C91" s="6">
        <v>18</v>
      </c>
      <c r="D91" s="6">
        <v>16</v>
      </c>
      <c r="E91" s="7">
        <v>17</v>
      </c>
      <c r="F91">
        <v>28.805800253108576</v>
      </c>
      <c r="G91" s="8" t="str">
        <f>IF(OR($B91=1,$B91=2,$B91=3),$F91,"")</f>
        <v/>
      </c>
      <c r="I91" s="2" t="str">
        <f>IF(OR($B91=7,$B91=8,$B91=9),$F91,"")</f>
        <v/>
      </c>
      <c r="J91" s="1" t="str">
        <f>IF(AND(B90=7,B91=8,B92=9),AVERAGE(I90:I92),"")</f>
        <v/>
      </c>
      <c r="K91" s="8">
        <f>IF(OR($B91=13,$B91=14,$B91=15),$F91,"")</f>
        <v>28.805800253108576</v>
      </c>
      <c r="L91" s="1" t="str">
        <f>IF(AND(B90=13,B91=14,B92=15),AVERAGE(K90:K92),"")</f>
        <v/>
      </c>
      <c r="M91" s="2" t="str">
        <f>IF(OR($B91=19,$B91=20,$B91=21),$F91,"")</f>
        <v/>
      </c>
      <c r="N91" s="1" t="str">
        <f>IF(AND(B90=19,B91=20,B92=21),AVERAGE(M90:M92),"")</f>
        <v/>
      </c>
      <c r="O91" s="8" t="str">
        <f>IF(OR($B91=25,$B91=26,$B91=27),$F91,"")</f>
        <v/>
      </c>
      <c r="P91" s="1" t="str">
        <f t="shared" si="3"/>
        <v/>
      </c>
    </row>
    <row r="92" spans="1:16" x14ac:dyDescent="0.25">
      <c r="A92" s="4">
        <v>42893.489976851852</v>
      </c>
      <c r="B92" s="5">
        <v>19</v>
      </c>
      <c r="C92" s="6">
        <v>22</v>
      </c>
      <c r="D92" s="6">
        <v>20</v>
      </c>
      <c r="E92" s="7">
        <v>21</v>
      </c>
      <c r="F92">
        <v>243.00605591413441</v>
      </c>
      <c r="G92" s="8" t="str">
        <f>IF(OR($B92=1,$B92=2,$B92=3),$F92,"")</f>
        <v/>
      </c>
      <c r="I92" s="2" t="str">
        <f>IF(OR($B92=7,$B92=8,$B92=9),$F92,"")</f>
        <v/>
      </c>
      <c r="J92" s="1" t="str">
        <f>IF(AND(B91=7,B92=8,B93=9),AVERAGE(I91:I93),"")</f>
        <v/>
      </c>
      <c r="K92" s="8" t="str">
        <f>IF(OR($B92=13,$B92=14,$B92=15),$F92,"")</f>
        <v/>
      </c>
      <c r="L92" s="1" t="str">
        <f>IF(AND(B91=13,B92=14,B93=15),AVERAGE(K91:K93),"")</f>
        <v/>
      </c>
      <c r="M92" s="2">
        <f>IF(OR($B92=19,$B92=20,$B92=21),$F92,"")</f>
        <v>243.00605591413441</v>
      </c>
      <c r="N92" s="1" t="str">
        <f>IF(AND(B91=19,B92=20,B93=21),AVERAGE(M91:M93),"")</f>
        <v/>
      </c>
      <c r="O92" s="8" t="str">
        <f>IF(OR($B92=25,$B92=26,$B92=27),$F92,"")</f>
        <v/>
      </c>
      <c r="P92" s="1" t="str">
        <f t="shared" si="3"/>
        <v/>
      </c>
    </row>
    <row r="93" spans="1:16" x14ac:dyDescent="0.25">
      <c r="A93" s="4">
        <v>42893.490034722221</v>
      </c>
      <c r="B93" s="5">
        <v>20</v>
      </c>
      <c r="C93" s="6">
        <v>23</v>
      </c>
      <c r="D93" s="6">
        <v>21</v>
      </c>
      <c r="E93" s="7">
        <v>22</v>
      </c>
      <c r="F93">
        <v>731.03321668634226</v>
      </c>
      <c r="G93" s="8" t="str">
        <f>IF(OR($B93=1,$B93=2,$B93=3),$F93,"")</f>
        <v/>
      </c>
      <c r="I93" s="2" t="str">
        <f>IF(OR($B93=7,$B93=8,$B93=9),$F93,"")</f>
        <v/>
      </c>
      <c r="J93" s="1" t="str">
        <f>IF(AND(B92=7,B93=8,B94=9),AVERAGE(I92:I94),"")</f>
        <v/>
      </c>
      <c r="K93" s="8" t="str">
        <f>IF(OR($B93=13,$B93=14,$B93=15),$F93,"")</f>
        <v/>
      </c>
      <c r="L93" s="1" t="str">
        <f>IF(AND(B92=13,B93=14,B94=15),AVERAGE(K92:K94),"")</f>
        <v/>
      </c>
      <c r="M93" s="2">
        <f>IF(OR($B93=19,$B93=20,$B93=21),$F93,"")</f>
        <v>731.03321668634226</v>
      </c>
      <c r="N93" s="1">
        <f>IF(AND(B92=19,B93=20,B94=21),AVERAGE(M92:M94),"")</f>
        <v>334.97923447603489</v>
      </c>
      <c r="O93" s="8" t="str">
        <f>IF(OR($B93=25,$B93=26,$B93=27),$F93,"")</f>
        <v/>
      </c>
      <c r="P93" s="1" t="str">
        <f t="shared" si="3"/>
        <v/>
      </c>
    </row>
    <row r="94" spans="1:16" x14ac:dyDescent="0.25">
      <c r="A94" s="4">
        <v>42893.490069444444</v>
      </c>
      <c r="B94" s="5">
        <v>21</v>
      </c>
      <c r="C94" s="6">
        <v>24</v>
      </c>
      <c r="D94" s="6">
        <v>22</v>
      </c>
      <c r="E94" s="7">
        <v>23</v>
      </c>
      <c r="F94">
        <v>30.898430827628012</v>
      </c>
      <c r="G94" s="8" t="str">
        <f>IF(OR($B94=1,$B94=2,$B94=3),$F94,"")</f>
        <v/>
      </c>
      <c r="I94" s="2" t="str">
        <f>IF(OR($B94=7,$B94=8,$B94=9),$F94,"")</f>
        <v/>
      </c>
      <c r="J94" s="1" t="str">
        <f>IF(AND(B93=7,B94=8,B95=9),AVERAGE(I93:I95),"")</f>
        <v/>
      </c>
      <c r="K94" s="8" t="str">
        <f>IF(OR($B94=13,$B94=14,$B94=15),$F94,"")</f>
        <v/>
      </c>
      <c r="L94" s="1" t="str">
        <f>IF(AND(B93=13,B94=14,B95=15),AVERAGE(K93:K95),"")</f>
        <v/>
      </c>
      <c r="M94" s="2">
        <f>IF(OR($B94=19,$B94=20,$B94=21),$F94,"")</f>
        <v>30.898430827628012</v>
      </c>
      <c r="N94" s="1" t="str">
        <f>IF(AND(B93=19,B94=20,B95=21),AVERAGE(M93:M95),"")</f>
        <v/>
      </c>
      <c r="O94" s="8" t="str">
        <f>IF(OR($B94=25,$B94=26,$B94=27),$F94,"")</f>
        <v/>
      </c>
      <c r="P94" s="1" t="str">
        <f t="shared" si="3"/>
        <v/>
      </c>
    </row>
    <row r="95" spans="1:16" x14ac:dyDescent="0.25">
      <c r="A95" s="4">
        <v>42893.503541666665</v>
      </c>
      <c r="B95" s="5">
        <v>2</v>
      </c>
      <c r="C95" s="6">
        <v>5</v>
      </c>
      <c r="D95" s="6">
        <v>3</v>
      </c>
      <c r="E95" s="7">
        <v>4</v>
      </c>
      <c r="F95">
        <v>208.02002348669706</v>
      </c>
      <c r="G95" s="8">
        <f>IF(OR($B95=1,$B95=2,$B95=3),$F95,"")</f>
        <v>208.02002348669706</v>
      </c>
      <c r="I95" s="2" t="str">
        <f>IF(OR($B95=7,$B95=8,$B95=9),$F95,"")</f>
        <v/>
      </c>
      <c r="J95" s="1" t="str">
        <f>IF(AND(B94=7,B95=8,B96=9),AVERAGE(I94:I96),"")</f>
        <v/>
      </c>
      <c r="K95" s="8" t="str">
        <f>IF(OR($B95=13,$B95=14,$B95=15),$F95,"")</f>
        <v/>
      </c>
      <c r="L95" s="1" t="str">
        <f>IF(AND(B94=13,B95=14,B96=15),AVERAGE(K94:K96),"")</f>
        <v/>
      </c>
      <c r="M95" s="2" t="str">
        <f>IF(OR($B95=19,$B95=20,$B95=21),$F95,"")</f>
        <v/>
      </c>
      <c r="N95" s="1" t="str">
        <f>IF(AND(B94=19,B95=20,B96=21),AVERAGE(M94:M96),"")</f>
        <v/>
      </c>
      <c r="O95" s="8" t="str">
        <f>IF(OR($B95=25,$B95=26,$B95=27),$F95,"")</f>
        <v/>
      </c>
      <c r="P95" s="1" t="str">
        <f t="shared" si="3"/>
        <v/>
      </c>
    </row>
    <row r="96" spans="1:16" x14ac:dyDescent="0.25">
      <c r="A96" s="4">
        <v>42893.503587962965</v>
      </c>
      <c r="B96" s="5">
        <v>3</v>
      </c>
      <c r="C96" s="6">
        <v>6</v>
      </c>
      <c r="D96" s="6">
        <v>4</v>
      </c>
      <c r="E96" s="7">
        <v>5</v>
      </c>
      <c r="F96">
        <v>1042.6625574813856</v>
      </c>
      <c r="G96" s="8">
        <f>IF(OR($B96=1,$B96=2,$B96=3),$F96,"")</f>
        <v>1042.6625574813856</v>
      </c>
      <c r="H96" s="9">
        <f t="shared" si="2"/>
        <v>625.34129048404134</v>
      </c>
      <c r="I96" s="2" t="str">
        <f>IF(OR($B96=7,$B96=8,$B96=9),$F96,"")</f>
        <v/>
      </c>
      <c r="J96" s="1" t="str">
        <f>IF(AND(B95=7,B96=8,B97=9),AVERAGE(I95:I97),"")</f>
        <v/>
      </c>
      <c r="K96" s="8" t="str">
        <f>IF(OR($B96=13,$B96=14,$B96=15),$F96,"")</f>
        <v/>
      </c>
      <c r="L96" s="1" t="str">
        <f>IF(AND(B95=13,B96=14,B97=15),AVERAGE(K95:K97),"")</f>
        <v/>
      </c>
      <c r="M96" s="2" t="str">
        <f>IF(OR($B96=19,$B96=20,$B96=21),$F96,"")</f>
        <v/>
      </c>
      <c r="N96" s="1" t="str">
        <f>IF(AND(B95=19,B96=20,B97=21),AVERAGE(M95:M97),"")</f>
        <v/>
      </c>
      <c r="O96" s="8" t="str">
        <f>IF(OR($B96=25,$B96=26,$B96=27),$F96,"")</f>
        <v/>
      </c>
      <c r="P96" s="1" t="str">
        <f t="shared" si="3"/>
        <v/>
      </c>
    </row>
    <row r="97" spans="1:16" x14ac:dyDescent="0.25">
      <c r="A97" s="4">
        <v>42893.503634259258</v>
      </c>
      <c r="B97" s="5">
        <v>7</v>
      </c>
      <c r="C97" s="6">
        <v>10</v>
      </c>
      <c r="D97" s="6">
        <v>8</v>
      </c>
      <c r="E97" s="7">
        <v>9</v>
      </c>
      <c r="F97">
        <v>743.60869791939683</v>
      </c>
      <c r="G97" s="8" t="str">
        <f>IF(OR($B97=1,$B97=2,$B97=3),$F97,"")</f>
        <v/>
      </c>
      <c r="I97" s="2">
        <f>IF(OR($B97=7,$B97=8,$B97=9),$F97,"")</f>
        <v>743.60869791939683</v>
      </c>
      <c r="J97" s="1" t="str">
        <f>IF(AND(B96=7,B97=8,B98=9),AVERAGE(I96:I98),"")</f>
        <v/>
      </c>
      <c r="K97" s="8" t="str">
        <f>IF(OR($B97=13,$B97=14,$B97=15),$F97,"")</f>
        <v/>
      </c>
      <c r="L97" s="1" t="str">
        <f>IF(AND(B96=13,B97=14,B98=15),AVERAGE(K96:K98),"")</f>
        <v/>
      </c>
      <c r="M97" s="2" t="str">
        <f>IF(OR($B97=19,$B97=20,$B97=21),$F97,"")</f>
        <v/>
      </c>
      <c r="N97" s="1" t="str">
        <f>IF(AND(B96=19,B97=20,B98=21),AVERAGE(M96:M98),"")</f>
        <v/>
      </c>
      <c r="O97" s="8" t="str">
        <f>IF(OR($B97=25,$B97=26,$B97=27),$F97,"")</f>
        <v/>
      </c>
      <c r="P97" s="1" t="str">
        <f t="shared" si="3"/>
        <v/>
      </c>
    </row>
    <row r="98" spans="1:16" x14ac:dyDescent="0.25">
      <c r="A98" s="4">
        <v>42893.503668981481</v>
      </c>
      <c r="B98" s="5">
        <v>8</v>
      </c>
      <c r="C98" s="6">
        <v>11</v>
      </c>
      <c r="D98" s="6">
        <v>9</v>
      </c>
      <c r="E98" s="7">
        <v>10</v>
      </c>
      <c r="F98">
        <v>69.217328635776326</v>
      </c>
      <c r="G98" s="8" t="str">
        <f>IF(OR($B98=1,$B98=2,$B98=3),$F98,"")</f>
        <v/>
      </c>
      <c r="I98" s="2">
        <f>IF(OR($B98=7,$B98=8,$B98=9),$F98,"")</f>
        <v>69.217328635776326</v>
      </c>
      <c r="J98" s="1">
        <f>IF(AND(B97=7,B98=8,B99=9),AVERAGE(I97:I99),"")</f>
        <v>686.2634898094384</v>
      </c>
      <c r="K98" s="8" t="str">
        <f>IF(OR($B98=13,$B98=14,$B98=15),$F98,"")</f>
        <v/>
      </c>
      <c r="L98" s="1" t="str">
        <f>IF(AND(B97=13,B98=14,B99=15),AVERAGE(K97:K99),"")</f>
        <v/>
      </c>
      <c r="M98" s="2" t="str">
        <f>IF(OR($B98=19,$B98=20,$B98=21),$F98,"")</f>
        <v/>
      </c>
      <c r="N98" s="1" t="str">
        <f>IF(AND(B97=19,B98=20,B99=21),AVERAGE(M97:M99),"")</f>
        <v/>
      </c>
      <c r="O98" s="8" t="str">
        <f>IF(OR($B98=25,$B98=26,$B98=27),$F98,"")</f>
        <v/>
      </c>
      <c r="P98" s="1" t="str">
        <f t="shared" si="3"/>
        <v/>
      </c>
    </row>
    <row r="99" spans="1:16" x14ac:dyDescent="0.25">
      <c r="A99" s="4">
        <v>42893.50371527778</v>
      </c>
      <c r="B99" s="5">
        <v>9</v>
      </c>
      <c r="C99" s="6">
        <v>12</v>
      </c>
      <c r="D99" s="6">
        <v>10</v>
      </c>
      <c r="E99" s="7">
        <v>11</v>
      </c>
      <c r="F99">
        <v>1245.9644428731419</v>
      </c>
      <c r="G99" s="8" t="str">
        <f>IF(OR($B99=1,$B99=2,$B99=3),$F99,"")</f>
        <v/>
      </c>
      <c r="I99" s="2">
        <f>IF(OR($B99=7,$B99=8,$B99=9),$F99,"")</f>
        <v>1245.9644428731419</v>
      </c>
      <c r="J99" s="1" t="str">
        <f>IF(AND(B98=7,B99=8,B100=9),AVERAGE(I98:I100),"")</f>
        <v/>
      </c>
      <c r="K99" s="8" t="str">
        <f>IF(OR($B99=13,$B99=14,$B99=15),$F99,"")</f>
        <v/>
      </c>
      <c r="L99" s="1" t="str">
        <f>IF(AND(B98=13,B99=14,B100=15),AVERAGE(K98:K100),"")</f>
        <v/>
      </c>
      <c r="M99" s="2" t="str">
        <f>IF(OR($B99=19,$B99=20,$B99=21),$F99,"")</f>
        <v/>
      </c>
      <c r="N99" s="1" t="str">
        <f>IF(AND(B98=19,B99=20,B100=21),AVERAGE(M98:M100),"")</f>
        <v/>
      </c>
      <c r="O99" s="8" t="str">
        <f>IF(OR($B99=25,$B99=26,$B99=27),$F99,"")</f>
        <v/>
      </c>
      <c r="P99" s="1" t="str">
        <f t="shared" si="3"/>
        <v/>
      </c>
    </row>
    <row r="100" spans="1:16" x14ac:dyDescent="0.25">
      <c r="A100" s="4">
        <v>42893.503761574073</v>
      </c>
      <c r="B100" s="5">
        <v>13</v>
      </c>
      <c r="C100" s="6">
        <v>16</v>
      </c>
      <c r="D100" s="6">
        <v>14</v>
      </c>
      <c r="E100" s="7">
        <v>15</v>
      </c>
      <c r="F100">
        <v>6.1844827491891028</v>
      </c>
      <c r="G100" s="8" t="str">
        <f>IF(OR($B100=1,$B100=2,$B100=3),$F100,"")</f>
        <v/>
      </c>
      <c r="I100" s="2" t="str">
        <f>IF(OR($B100=7,$B100=8,$B100=9),$F100,"")</f>
        <v/>
      </c>
      <c r="J100" s="1" t="str">
        <f>IF(AND(B99=7,B100=8,B101=9),AVERAGE(I99:I101),"")</f>
        <v/>
      </c>
      <c r="K100" s="8">
        <f>IF(OR($B100=13,$B100=14,$B100=15),$F100,"")</f>
        <v>6.1844827491891028</v>
      </c>
      <c r="L100" s="1" t="str">
        <f>IF(AND(B99=13,B100=14,B101=15),AVERAGE(K99:K101),"")</f>
        <v/>
      </c>
      <c r="M100" s="2" t="str">
        <f>IF(OR($B100=19,$B100=20,$B100=21),$F100,"")</f>
        <v/>
      </c>
      <c r="N100" s="1" t="str">
        <f>IF(AND(B99=19,B100=20,B101=21),AVERAGE(M99:M101),"")</f>
        <v/>
      </c>
      <c r="O100" s="8" t="str">
        <f>IF(OR($B100=25,$B100=26,$B100=27),$F100,"")</f>
        <v/>
      </c>
      <c r="P100" s="1" t="str">
        <f t="shared" si="3"/>
        <v/>
      </c>
    </row>
    <row r="101" spans="1:16" x14ac:dyDescent="0.25">
      <c r="A101" s="4">
        <v>42893.503796296296</v>
      </c>
      <c r="B101" s="5">
        <v>14</v>
      </c>
      <c r="C101" s="6">
        <v>17</v>
      </c>
      <c r="D101" s="6">
        <v>15</v>
      </c>
      <c r="E101" s="7">
        <v>16</v>
      </c>
      <c r="F101">
        <v>2148.0642910512861</v>
      </c>
      <c r="G101" s="8" t="str">
        <f>IF(OR($B101=1,$B101=2,$B101=3),$F101,"")</f>
        <v/>
      </c>
      <c r="I101" s="2" t="str">
        <f>IF(OR($B101=7,$B101=8,$B101=9),$F101,"")</f>
        <v/>
      </c>
      <c r="J101" s="1" t="str">
        <f>IF(AND(B100=7,B101=8,B102=9),AVERAGE(I100:I102),"")</f>
        <v/>
      </c>
      <c r="K101" s="8">
        <f>IF(OR($B101=13,$B101=14,$B101=15),$F101,"")</f>
        <v>2148.0642910512861</v>
      </c>
      <c r="L101" s="1">
        <f>IF(AND(B100=13,B101=14,B102=15),AVERAGE(K100:K102),"")</f>
        <v>725.85519864520074</v>
      </c>
      <c r="M101" s="2" t="str">
        <f>IF(OR($B101=19,$B101=20,$B101=21),$F101,"")</f>
        <v/>
      </c>
      <c r="N101" s="1" t="str">
        <f>IF(AND(B100=19,B101=20,B102=21),AVERAGE(M100:M102),"")</f>
        <v/>
      </c>
      <c r="O101" s="8" t="str">
        <f>IF(OR($B101=25,$B101=26,$B101=27),$F101,"")</f>
        <v/>
      </c>
      <c r="P101" s="1" t="str">
        <f t="shared" si="3"/>
        <v/>
      </c>
    </row>
    <row r="102" spans="1:16" x14ac:dyDescent="0.25">
      <c r="A102" s="4">
        <v>42893.503842592596</v>
      </c>
      <c r="B102" s="5">
        <v>15</v>
      </c>
      <c r="C102" s="6">
        <v>18</v>
      </c>
      <c r="D102" s="6">
        <v>16</v>
      </c>
      <c r="E102" s="7">
        <v>17</v>
      </c>
      <c r="F102">
        <v>23.316822135127104</v>
      </c>
      <c r="G102" s="8" t="str">
        <f>IF(OR($B102=1,$B102=2,$B102=3),$F102,"")</f>
        <v/>
      </c>
      <c r="I102" s="2" t="str">
        <f>IF(OR($B102=7,$B102=8,$B102=9),$F102,"")</f>
        <v/>
      </c>
      <c r="J102" s="1" t="str">
        <f>IF(AND(B101=7,B102=8,B103=9),AVERAGE(I101:I103),"")</f>
        <v/>
      </c>
      <c r="K102" s="8">
        <f>IF(OR($B102=13,$B102=14,$B102=15),$F102,"")</f>
        <v>23.316822135127104</v>
      </c>
      <c r="L102" s="1" t="str">
        <f>IF(AND(B101=13,B102=14,B103=15),AVERAGE(K101:K103),"")</f>
        <v/>
      </c>
      <c r="M102" s="2" t="str">
        <f>IF(OR($B102=19,$B102=20,$B102=21),$F102,"")</f>
        <v/>
      </c>
      <c r="N102" s="1" t="str">
        <f>IF(AND(B101=19,B102=20,B103=21),AVERAGE(M101:M103),"")</f>
        <v/>
      </c>
      <c r="O102" s="8" t="str">
        <f>IF(OR($B102=25,$B102=26,$B102=27),$F102,"")</f>
        <v/>
      </c>
      <c r="P102" s="1" t="str">
        <f t="shared" si="3"/>
        <v/>
      </c>
    </row>
    <row r="103" spans="1:16" x14ac:dyDescent="0.25">
      <c r="A103" s="4">
        <v>42893.503923611112</v>
      </c>
      <c r="B103" s="5">
        <v>20</v>
      </c>
      <c r="C103" s="6">
        <v>23</v>
      </c>
      <c r="D103" s="6">
        <v>21</v>
      </c>
      <c r="E103" s="7">
        <v>22</v>
      </c>
      <c r="F103">
        <v>724.7402924419365</v>
      </c>
      <c r="G103" s="8" t="str">
        <f>IF(OR($B103=1,$B103=2,$B103=3),$F103,"")</f>
        <v/>
      </c>
      <c r="I103" s="2" t="str">
        <f>IF(OR($B103=7,$B103=8,$B103=9),$F103,"")</f>
        <v/>
      </c>
      <c r="J103" s="1" t="str">
        <f>IF(AND(B102=7,B103=8,B104=9),AVERAGE(I102:I104),"")</f>
        <v/>
      </c>
      <c r="K103" s="8" t="str">
        <f>IF(OR($B103=13,$B103=14,$B103=15),$F103,"")</f>
        <v/>
      </c>
      <c r="L103" s="1" t="str">
        <f>IF(AND(B102=13,B103=14,B104=15),AVERAGE(K102:K104),"")</f>
        <v/>
      </c>
      <c r="M103" s="2">
        <f>IF(OR($B103=19,$B103=20,$B103=21),$F103,"")</f>
        <v>724.7402924419365</v>
      </c>
      <c r="N103" s="1" t="str">
        <f>IF(AND(B102=19,B103=20,B104=21),AVERAGE(M102:M104),"")</f>
        <v/>
      </c>
      <c r="O103" s="8" t="str">
        <f>IF(OR($B103=25,$B103=26,$B103=27),$F103,"")</f>
        <v/>
      </c>
      <c r="P103" s="1" t="str">
        <f t="shared" si="3"/>
        <v/>
      </c>
    </row>
    <row r="104" spans="1:16" x14ac:dyDescent="0.25">
      <c r="A104" s="4">
        <v>42893.503958333335</v>
      </c>
      <c r="B104" s="5">
        <v>21</v>
      </c>
      <c r="C104" s="6">
        <v>24</v>
      </c>
      <c r="D104" s="6">
        <v>22</v>
      </c>
      <c r="E104" s="7">
        <v>23</v>
      </c>
      <c r="F104">
        <v>48.499059156102753</v>
      </c>
      <c r="G104" s="8" t="str">
        <f>IF(OR($B104=1,$B104=2,$B104=3),$F104,"")</f>
        <v/>
      </c>
      <c r="I104" s="2" t="str">
        <f>IF(OR($B104=7,$B104=8,$B104=9),$F104,"")</f>
        <v/>
      </c>
      <c r="J104" s="1" t="str">
        <f>IF(AND(B103=7,B104=8,B105=9),AVERAGE(I103:I105),"")</f>
        <v/>
      </c>
      <c r="K104" s="8" t="str">
        <f>IF(OR($B104=13,$B104=14,$B104=15),$F104,"")</f>
        <v/>
      </c>
      <c r="L104" s="1" t="str">
        <f>IF(AND(B103=13,B104=14,B105=15),AVERAGE(K103:K105),"")</f>
        <v/>
      </c>
      <c r="M104" s="2">
        <f>IF(OR($B104=19,$B104=20,$B104=21),$F104,"")</f>
        <v>48.499059156102753</v>
      </c>
      <c r="N104" s="1">
        <f>AVERAGE(M103:M104)</f>
        <v>386.6196757990196</v>
      </c>
      <c r="O104" s="8" t="str">
        <f>IF(OR($B104=25,$B104=26,$B104=27),$F104,"")</f>
        <v/>
      </c>
      <c r="P104" s="1" t="str">
        <f t="shared" si="3"/>
        <v/>
      </c>
    </row>
    <row r="105" spans="1:16" x14ac:dyDescent="0.25">
      <c r="A105" s="4">
        <v>42893.517430555556</v>
      </c>
      <c r="B105" s="5">
        <v>2</v>
      </c>
      <c r="C105" s="6">
        <v>5</v>
      </c>
      <c r="D105" s="6">
        <v>3</v>
      </c>
      <c r="E105" s="7">
        <v>4</v>
      </c>
      <c r="F105">
        <v>191.09271386211029</v>
      </c>
      <c r="G105" s="8">
        <f>IF(OR($B105=1,$B105=2,$B105=3),$F105,"")</f>
        <v>191.09271386211029</v>
      </c>
      <c r="I105" s="2" t="str">
        <f>IF(OR($B105=7,$B105=8,$B105=9),$F105,"")</f>
        <v/>
      </c>
      <c r="J105" s="1" t="str">
        <f>IF(AND(B104=7,B105=8,B106=9),AVERAGE(I104:I106),"")</f>
        <v/>
      </c>
      <c r="K105" s="8" t="str">
        <f>IF(OR($B105=13,$B105=14,$B105=15),$F105,"")</f>
        <v/>
      </c>
      <c r="L105" s="1" t="str">
        <f>IF(AND(B104=13,B105=14,B106=15),AVERAGE(K104:K106),"")</f>
        <v/>
      </c>
      <c r="M105" s="2" t="str">
        <f>IF(OR($B105=19,$B105=20,$B105=21),$F105,"")</f>
        <v/>
      </c>
      <c r="N105" s="1" t="str">
        <f>IF(AND(B104=19,B105=20,B106=21),AVERAGE(M104:M106),"")</f>
        <v/>
      </c>
      <c r="O105" s="8" t="str">
        <f>IF(OR($B105=25,$B105=26,$B105=27),$F105,"")</f>
        <v/>
      </c>
      <c r="P105" s="1" t="str">
        <f t="shared" si="3"/>
        <v/>
      </c>
    </row>
    <row r="106" spans="1:16" x14ac:dyDescent="0.25">
      <c r="A106" s="4">
        <v>42893.517476851855</v>
      </c>
      <c r="B106" s="5">
        <v>3</v>
      </c>
      <c r="C106" s="6">
        <v>6</v>
      </c>
      <c r="D106" s="6">
        <v>4</v>
      </c>
      <c r="E106" s="7">
        <v>5</v>
      </c>
      <c r="F106">
        <v>1052.9987114709616</v>
      </c>
      <c r="G106" s="8">
        <f>IF(OR($B106=1,$B106=2,$B106=3),$F106,"")</f>
        <v>1052.9987114709616</v>
      </c>
      <c r="H106" s="9">
        <f t="shared" si="2"/>
        <v>622.04571266653591</v>
      </c>
      <c r="I106" s="2" t="str">
        <f>IF(OR($B106=7,$B106=8,$B106=9),$F106,"")</f>
        <v/>
      </c>
      <c r="J106" s="1" t="str">
        <f>IF(AND(B105=7,B106=8,B107=9),AVERAGE(I105:I107),"")</f>
        <v/>
      </c>
      <c r="K106" s="8" t="str">
        <f>IF(OR($B106=13,$B106=14,$B106=15),$F106,"")</f>
        <v/>
      </c>
      <c r="L106" s="1" t="str">
        <f>IF(AND(B105=13,B106=14,B107=15),AVERAGE(K105:K107),"")</f>
        <v/>
      </c>
      <c r="M106" s="2" t="str">
        <f>IF(OR($B106=19,$B106=20,$B106=21),$F106,"")</f>
        <v/>
      </c>
      <c r="N106" s="1" t="str">
        <f>IF(AND(B105=19,B106=20,B107=21),AVERAGE(M105:M107),"")</f>
        <v/>
      </c>
      <c r="O106" s="8" t="str">
        <f>IF(OR($B106=25,$B106=26,$B106=27),$F106,"")</f>
        <v/>
      </c>
      <c r="P106" s="1" t="str">
        <f t="shared" si="3"/>
        <v/>
      </c>
    </row>
    <row r="107" spans="1:16" x14ac:dyDescent="0.25">
      <c r="A107" s="4">
        <v>42893.517523148148</v>
      </c>
      <c r="B107" s="5">
        <v>7</v>
      </c>
      <c r="C107" s="6">
        <v>10</v>
      </c>
      <c r="D107" s="6">
        <v>8</v>
      </c>
      <c r="E107" s="7">
        <v>9</v>
      </c>
      <c r="F107">
        <v>758.61702850339134</v>
      </c>
      <c r="G107" s="8" t="str">
        <f>IF(OR($B107=1,$B107=2,$B107=3),$F107,"")</f>
        <v/>
      </c>
      <c r="I107" s="2">
        <f>IF(OR($B107=7,$B107=8,$B107=9),$F107,"")</f>
        <v>758.61702850339134</v>
      </c>
      <c r="J107" s="1" t="str">
        <f>IF(AND(B106=7,B107=8,B108=9),AVERAGE(I106:I108),"")</f>
        <v/>
      </c>
      <c r="K107" s="8" t="str">
        <f>IF(OR($B107=13,$B107=14,$B107=15),$F107,"")</f>
        <v/>
      </c>
      <c r="L107" s="1" t="str">
        <f>IF(AND(B106=13,B107=14,B108=15),AVERAGE(K106:K108),"")</f>
        <v/>
      </c>
      <c r="M107" s="2" t="str">
        <f>IF(OR($B107=19,$B107=20,$B107=21),$F107,"")</f>
        <v/>
      </c>
      <c r="N107" s="1" t="str">
        <f>IF(AND(B106=19,B107=20,B108=21),AVERAGE(M106:M108),"")</f>
        <v/>
      </c>
      <c r="O107" s="8" t="str">
        <f>IF(OR($B107=25,$B107=26,$B107=27),$F107,"")</f>
        <v/>
      </c>
      <c r="P107" s="1" t="str">
        <f t="shared" si="3"/>
        <v/>
      </c>
    </row>
    <row r="108" spans="1:16" x14ac:dyDescent="0.25">
      <c r="A108" s="4">
        <v>42893.517557870371</v>
      </c>
      <c r="B108" s="5">
        <v>8</v>
      </c>
      <c r="C108" s="6">
        <v>11</v>
      </c>
      <c r="D108" s="6">
        <v>9</v>
      </c>
      <c r="E108" s="7">
        <v>10</v>
      </c>
      <c r="F108">
        <v>61.558000082618271</v>
      </c>
      <c r="G108" s="8" t="str">
        <f>IF(OR($B108=1,$B108=2,$B108=3),$F108,"")</f>
        <v/>
      </c>
      <c r="I108" s="2">
        <f>IF(OR($B108=7,$B108=8,$B108=9),$F108,"")</f>
        <v>61.558000082618271</v>
      </c>
      <c r="J108" s="1">
        <f>IF(AND(B107=7,B108=8,B109=9),AVERAGE(I107:I109),"")</f>
        <v>703.44617950083557</v>
      </c>
      <c r="K108" s="8" t="str">
        <f>IF(OR($B108=13,$B108=14,$B108=15),$F108,"")</f>
        <v/>
      </c>
      <c r="L108" s="1" t="str">
        <f>IF(AND(B107=13,B108=14,B109=15),AVERAGE(K107:K109),"")</f>
        <v/>
      </c>
      <c r="M108" s="2" t="str">
        <f>IF(OR($B108=19,$B108=20,$B108=21),$F108,"")</f>
        <v/>
      </c>
      <c r="N108" s="1" t="str">
        <f>IF(AND(B107=19,B108=20,B109=21),AVERAGE(M107:M109),"")</f>
        <v/>
      </c>
      <c r="O108" s="8" t="str">
        <f>IF(OR($B108=25,$B108=26,$B108=27),$F108,"")</f>
        <v/>
      </c>
      <c r="P108" s="1" t="str">
        <f t="shared" si="3"/>
        <v/>
      </c>
    </row>
    <row r="109" spans="1:16" x14ac:dyDescent="0.25">
      <c r="A109" s="4">
        <v>42893.517604166664</v>
      </c>
      <c r="B109" s="5">
        <v>9</v>
      </c>
      <c r="C109" s="6">
        <v>12</v>
      </c>
      <c r="D109" s="6">
        <v>10</v>
      </c>
      <c r="E109" s="7">
        <v>11</v>
      </c>
      <c r="F109">
        <v>1290.1635099164969</v>
      </c>
      <c r="G109" s="8" t="str">
        <f>IF(OR($B109=1,$B109=2,$B109=3),$F109,"")</f>
        <v/>
      </c>
      <c r="I109" s="2">
        <f>IF(OR($B109=7,$B109=8,$B109=9),$F109,"")</f>
        <v>1290.1635099164969</v>
      </c>
      <c r="J109" s="1" t="str">
        <f>IF(AND(B108=7,B109=8,B110=9),AVERAGE(I108:I110),"")</f>
        <v/>
      </c>
      <c r="K109" s="8" t="str">
        <f>IF(OR($B109=13,$B109=14,$B109=15),$F109,"")</f>
        <v/>
      </c>
      <c r="L109" s="1" t="str">
        <f>IF(AND(B108=13,B109=14,B110=15),AVERAGE(K108:K110),"")</f>
        <v/>
      </c>
      <c r="M109" s="2" t="str">
        <f>IF(OR($B109=19,$B109=20,$B109=21),$F109,"")</f>
        <v/>
      </c>
      <c r="N109" s="1" t="str">
        <f>IF(AND(B108=19,B109=20,B110=21),AVERAGE(M108:M110),"")</f>
        <v/>
      </c>
      <c r="O109" s="8" t="str">
        <f>IF(OR($B109=25,$B109=26,$B109=27),$F109,"")</f>
        <v/>
      </c>
      <c r="P109" s="1" t="str">
        <f t="shared" si="3"/>
        <v/>
      </c>
    </row>
    <row r="110" spans="1:16" x14ac:dyDescent="0.25">
      <c r="A110" s="4">
        <v>42893.517638888887</v>
      </c>
      <c r="B110" s="5">
        <v>13</v>
      </c>
      <c r="C110" s="6">
        <v>16</v>
      </c>
      <c r="D110" s="6">
        <v>14</v>
      </c>
      <c r="E110" s="7">
        <v>15</v>
      </c>
      <c r="F110">
        <v>5.4900494010763454</v>
      </c>
      <c r="G110" s="8" t="str">
        <f>IF(OR($B110=1,$B110=2,$B110=3),$F110,"")</f>
        <v/>
      </c>
      <c r="I110" s="2" t="str">
        <f>IF(OR($B110=7,$B110=8,$B110=9),$F110,"")</f>
        <v/>
      </c>
      <c r="J110" s="1" t="str">
        <f>IF(AND(B109=7,B110=8,B111=9),AVERAGE(I109:I111),"")</f>
        <v/>
      </c>
      <c r="K110" s="8">
        <f>IF(OR($B110=13,$B110=14,$B110=15),$F110,"")</f>
        <v>5.4900494010763454</v>
      </c>
      <c r="L110" s="1" t="str">
        <f>IF(AND(B109=13,B110=14,B111=15),AVERAGE(K109:K111),"")</f>
        <v/>
      </c>
      <c r="M110" s="2" t="str">
        <f>IF(OR($B110=19,$B110=20,$B110=21),$F110,"")</f>
        <v/>
      </c>
      <c r="N110" s="1" t="str">
        <f>IF(AND(B109=19,B110=20,B111=21),AVERAGE(M109:M111),"")</f>
        <v/>
      </c>
      <c r="O110" s="8" t="str">
        <f>IF(OR($B110=25,$B110=26,$B110=27),$F110,"")</f>
        <v/>
      </c>
      <c r="P110" s="1" t="str">
        <f t="shared" si="3"/>
        <v/>
      </c>
    </row>
    <row r="111" spans="1:16" x14ac:dyDescent="0.25">
      <c r="A111" s="4">
        <v>42893.517685185187</v>
      </c>
      <c r="B111" s="5">
        <v>14</v>
      </c>
      <c r="C111" s="6">
        <v>17</v>
      </c>
      <c r="D111" s="6">
        <v>15</v>
      </c>
      <c r="E111" s="7">
        <v>16</v>
      </c>
      <c r="F111">
        <v>2165.8752364415482</v>
      </c>
      <c r="G111" s="8" t="str">
        <f>IF(OR($B111=1,$B111=2,$B111=3),$F111,"")</f>
        <v/>
      </c>
      <c r="I111" s="2" t="str">
        <f>IF(OR($B111=7,$B111=8,$B111=9),$F111,"")</f>
        <v/>
      </c>
      <c r="J111" s="1" t="str">
        <f>IF(AND(B110=7,B111=8,B112=9),AVERAGE(I110:I112),"")</f>
        <v/>
      </c>
      <c r="K111" s="8">
        <f>IF(OR($B111=13,$B111=14,$B111=15),$F111,"")</f>
        <v>2165.8752364415482</v>
      </c>
      <c r="L111" s="1">
        <f>IF(AND(B110=13,B111=14,B112=15),AVERAGE(K110:K112),"")</f>
        <v>733.01635752089624</v>
      </c>
      <c r="M111" s="2" t="str">
        <f>IF(OR($B111=19,$B111=20,$B111=21),$F111,"")</f>
        <v/>
      </c>
      <c r="N111" s="1" t="str">
        <f>IF(AND(B110=19,B111=20,B112=21),AVERAGE(M110:M112),"")</f>
        <v/>
      </c>
      <c r="O111" s="8" t="str">
        <f>IF(OR($B111=25,$B111=26,$B111=27),$F111,"")</f>
        <v/>
      </c>
      <c r="P111" s="1" t="str">
        <f t="shared" si="3"/>
        <v/>
      </c>
    </row>
    <row r="112" spans="1:16" x14ac:dyDescent="0.25">
      <c r="A112" s="4">
        <v>42893.51771990741</v>
      </c>
      <c r="B112" s="5">
        <v>15</v>
      </c>
      <c r="C112" s="6">
        <v>18</v>
      </c>
      <c r="D112" s="6">
        <v>16</v>
      </c>
      <c r="E112" s="7">
        <v>17</v>
      </c>
      <c r="F112">
        <v>27.683786720064294</v>
      </c>
      <c r="G112" s="8" t="str">
        <f>IF(OR($B112=1,$B112=2,$B112=3),$F112,"")</f>
        <v/>
      </c>
      <c r="I112" s="2" t="str">
        <f>IF(OR($B112=7,$B112=8,$B112=9),$F112,"")</f>
        <v/>
      </c>
      <c r="J112" s="1" t="str">
        <f>IF(AND(B111=7,B112=8,B113=9),AVERAGE(I111:I113),"")</f>
        <v/>
      </c>
      <c r="K112" s="8">
        <f>IF(OR($B112=13,$B112=14,$B112=15),$F112,"")</f>
        <v>27.683786720064294</v>
      </c>
      <c r="L112" s="1" t="str">
        <f>IF(AND(B111=13,B112=14,B113=15),AVERAGE(K111:K113),"")</f>
        <v/>
      </c>
      <c r="M112" s="2" t="str">
        <f>IF(OR($B112=19,$B112=20,$B112=21),$F112,"")</f>
        <v/>
      </c>
      <c r="N112" s="1" t="str">
        <f>IF(AND(B111=19,B112=20,B113=21),AVERAGE(M111:M113),"")</f>
        <v/>
      </c>
      <c r="O112" s="8" t="str">
        <f>IF(OR($B112=25,$B112=26,$B112=27),$F112,"")</f>
        <v/>
      </c>
      <c r="P112" s="1" t="str">
        <f t="shared" si="3"/>
        <v/>
      </c>
    </row>
    <row r="113" spans="1:16" x14ac:dyDescent="0.25">
      <c r="A113" s="4">
        <v>42893.517754629633</v>
      </c>
      <c r="B113" s="5">
        <v>19</v>
      </c>
      <c r="C113" s="6">
        <v>22</v>
      </c>
      <c r="D113" s="6">
        <v>20</v>
      </c>
      <c r="E113" s="7">
        <v>21</v>
      </c>
      <c r="F113">
        <v>204.33273618917869</v>
      </c>
      <c r="G113" s="8" t="str">
        <f>IF(OR($B113=1,$B113=2,$B113=3),$F113,"")</f>
        <v/>
      </c>
      <c r="I113" s="2" t="str">
        <f>IF(OR($B113=7,$B113=8,$B113=9),$F113,"")</f>
        <v/>
      </c>
      <c r="J113" s="1" t="str">
        <f>IF(AND(B112=7,B113=8,B114=9),AVERAGE(I112:I114),"")</f>
        <v/>
      </c>
      <c r="K113" s="8" t="str">
        <f>IF(OR($B113=13,$B113=14,$B113=15),$F113,"")</f>
        <v/>
      </c>
      <c r="L113" s="1" t="str">
        <f>IF(AND(B112=13,B113=14,B114=15),AVERAGE(K112:K114),"")</f>
        <v/>
      </c>
      <c r="M113" s="2">
        <f>IF(OR($B113=19,$B113=20,$B113=21),$F113,"")</f>
        <v>204.33273618917869</v>
      </c>
      <c r="N113" s="1" t="str">
        <f>IF(AND(B112=19,B113=20,B114=21),AVERAGE(M112:M114),"")</f>
        <v/>
      </c>
      <c r="O113" s="8" t="str">
        <f>IF(OR($B113=25,$B113=26,$B113=27),$F113,"")</f>
        <v/>
      </c>
      <c r="P113" s="1" t="str">
        <f t="shared" si="3"/>
        <v/>
      </c>
    </row>
    <row r="114" spans="1:16" x14ac:dyDescent="0.25">
      <c r="A114" s="4">
        <v>42893.517812500002</v>
      </c>
      <c r="B114" s="5">
        <v>20</v>
      </c>
      <c r="C114" s="6">
        <v>23</v>
      </c>
      <c r="D114" s="6">
        <v>21</v>
      </c>
      <c r="E114" s="7">
        <v>22</v>
      </c>
      <c r="F114">
        <v>707.42697532800321</v>
      </c>
      <c r="G114" s="8" t="str">
        <f>IF(OR($B114=1,$B114=2,$B114=3),$F114,"")</f>
        <v/>
      </c>
      <c r="I114" s="2" t="str">
        <f>IF(OR($B114=7,$B114=8,$B114=9),$F114,"")</f>
        <v/>
      </c>
      <c r="J114" s="1" t="str">
        <f>IF(AND(B113=7,B114=8,B115=9),AVERAGE(I113:I115),"")</f>
        <v/>
      </c>
      <c r="K114" s="8" t="str">
        <f>IF(OR($B114=13,$B114=14,$B114=15),$F114,"")</f>
        <v/>
      </c>
      <c r="L114" s="1" t="str">
        <f>IF(AND(B113=13,B114=14,B115=15),AVERAGE(K113:K115),"")</f>
        <v/>
      </c>
      <c r="M114" s="2">
        <f>IF(OR($B114=19,$B114=20,$B114=21),$F114,"")</f>
        <v>707.42697532800321</v>
      </c>
      <c r="N114" s="1">
        <f>IF(AND(B113=19,B114=20,B115=21),AVERAGE(M113:M115),"")</f>
        <v>320.53792366690146</v>
      </c>
      <c r="O114" s="8" t="str">
        <f>IF(OR($B114=25,$B114=26,$B114=27),$F114,"")</f>
        <v/>
      </c>
      <c r="P114" s="1" t="str">
        <f t="shared" si="3"/>
        <v/>
      </c>
    </row>
    <row r="115" spans="1:16" x14ac:dyDescent="0.25">
      <c r="A115" s="4">
        <v>42893.517858796295</v>
      </c>
      <c r="B115" s="5">
        <v>21</v>
      </c>
      <c r="C115" s="6">
        <v>24</v>
      </c>
      <c r="D115" s="6">
        <v>22</v>
      </c>
      <c r="E115" s="7">
        <v>23</v>
      </c>
      <c r="F115">
        <v>49.854059483522576</v>
      </c>
      <c r="G115" s="8" t="str">
        <f>IF(OR($B115=1,$B115=2,$B115=3),$F115,"")</f>
        <v/>
      </c>
      <c r="I115" s="2" t="str">
        <f>IF(OR($B115=7,$B115=8,$B115=9),$F115,"")</f>
        <v/>
      </c>
      <c r="J115" s="1" t="str">
        <f>IF(AND(B114=7,B115=8,B116=9),AVERAGE(I114:I116),"")</f>
        <v/>
      </c>
      <c r="K115" s="8" t="str">
        <f>IF(OR($B115=13,$B115=14,$B115=15),$F115,"")</f>
        <v/>
      </c>
      <c r="L115" s="1" t="str">
        <f>IF(AND(B114=13,B115=14,B116=15),AVERAGE(K114:K116),"")</f>
        <v/>
      </c>
      <c r="M115" s="2">
        <f>IF(OR($B115=19,$B115=20,$B115=21),$F115,"")</f>
        <v>49.854059483522576</v>
      </c>
      <c r="N115" s="1" t="str">
        <f>IF(AND(B114=19,B115=20,B116=21),AVERAGE(M114:M116),"")</f>
        <v/>
      </c>
      <c r="O115" s="8" t="str">
        <f>IF(OR($B115=25,$B115=26,$B115=27),$F115,"")</f>
        <v/>
      </c>
      <c r="P115" s="1" t="str">
        <f t="shared" si="3"/>
        <v/>
      </c>
    </row>
    <row r="116" spans="1:16" x14ac:dyDescent="0.25">
      <c r="A116" s="4">
        <v>42893.517905092594</v>
      </c>
      <c r="B116" s="5">
        <v>25</v>
      </c>
      <c r="C116" s="6">
        <v>28</v>
      </c>
      <c r="D116" s="6">
        <v>26</v>
      </c>
      <c r="E116" s="7">
        <v>27</v>
      </c>
      <c r="F116">
        <v>164.39772143861478</v>
      </c>
      <c r="G116" s="8" t="str">
        <f>IF(OR($B116=1,$B116=2,$B116=3),$F116,"")</f>
        <v/>
      </c>
      <c r="I116" s="2" t="str">
        <f>IF(OR($B116=7,$B116=8,$B116=9),$F116,"")</f>
        <v/>
      </c>
      <c r="J116" s="1" t="str">
        <f>IF(AND(B115=7,B116=8,B117=9),AVERAGE(I115:I117),"")</f>
        <v/>
      </c>
      <c r="K116" s="8" t="str">
        <f>IF(OR($B116=13,$B116=14,$B116=15),$F116,"")</f>
        <v/>
      </c>
      <c r="L116" s="1" t="str">
        <f>IF(AND(B115=13,B116=14,B117=15),AVERAGE(K115:K117),"")</f>
        <v/>
      </c>
      <c r="M116" s="2" t="str">
        <f>IF(OR($B116=19,$B116=20,$B116=21),$F116,"")</f>
        <v/>
      </c>
      <c r="N116" s="1" t="str">
        <f>IF(AND(B115=19,B116=20,B117=21),AVERAGE(M115:M117),"")</f>
        <v/>
      </c>
      <c r="O116" s="8">
        <f>IF(OR($B116=25,$B116=26,$B116=27),$F116,"")</f>
        <v>164.39772143861478</v>
      </c>
      <c r="P116" s="1">
        <f t="shared" si="3"/>
        <v>164.39772143861478</v>
      </c>
    </row>
    <row r="117" spans="1:16" x14ac:dyDescent="0.25">
      <c r="A117" s="4">
        <v>42893.531319444446</v>
      </c>
      <c r="B117" s="5">
        <v>2</v>
      </c>
      <c r="C117" s="6">
        <v>5</v>
      </c>
      <c r="D117" s="6">
        <v>3</v>
      </c>
      <c r="E117" s="7">
        <v>4</v>
      </c>
      <c r="F117">
        <v>224.54508358791819</v>
      </c>
      <c r="G117" s="8">
        <f>IF(OR($B117=1,$B117=2,$B117=3),$F117,"")</f>
        <v>224.54508358791819</v>
      </c>
      <c r="I117" s="2" t="str">
        <f>IF(OR($B117=7,$B117=8,$B117=9),$F117,"")</f>
        <v/>
      </c>
      <c r="J117" s="1" t="str">
        <f>IF(AND(B116=7,B117=8,B118=9),AVERAGE(I116:I118),"")</f>
        <v/>
      </c>
      <c r="K117" s="8" t="str">
        <f>IF(OR($B117=13,$B117=14,$B117=15),$F117,"")</f>
        <v/>
      </c>
      <c r="L117" s="1" t="str">
        <f>IF(AND(B116=13,B117=14,B118=15),AVERAGE(K116:K118),"")</f>
        <v/>
      </c>
      <c r="M117" s="2" t="str">
        <f>IF(OR($B117=19,$B117=20,$B117=21),$F117,"")</f>
        <v/>
      </c>
      <c r="N117" s="1" t="str">
        <f>IF(AND(B116=19,B117=20,B118=21),AVERAGE(M116:M118),"")</f>
        <v/>
      </c>
      <c r="O117" s="8" t="str">
        <f>IF(OR($B117=25,$B117=26,$B117=27),$F117,"")</f>
        <v/>
      </c>
      <c r="P117" s="1" t="str">
        <f t="shared" si="3"/>
        <v/>
      </c>
    </row>
    <row r="118" spans="1:16" x14ac:dyDescent="0.25">
      <c r="A118" s="4">
        <v>42893.531365740739</v>
      </c>
      <c r="B118" s="5">
        <v>3</v>
      </c>
      <c r="C118" s="6">
        <v>6</v>
      </c>
      <c r="D118" s="6">
        <v>4</v>
      </c>
      <c r="E118" s="7">
        <v>5</v>
      </c>
      <c r="F118">
        <v>1048.9451144700345</v>
      </c>
      <c r="G118" s="8">
        <f>IF(OR($B118=1,$B118=2,$B118=3),$F118,"")</f>
        <v>1048.9451144700345</v>
      </c>
      <c r="H118" s="9">
        <f t="shared" si="2"/>
        <v>636.74509902897637</v>
      </c>
      <c r="I118" s="2" t="str">
        <f>IF(OR($B118=7,$B118=8,$B118=9),$F118,"")</f>
        <v/>
      </c>
      <c r="J118" s="1" t="str">
        <f>IF(AND(B117=7,B118=8,B119=9),AVERAGE(I117:I119),"")</f>
        <v/>
      </c>
      <c r="K118" s="8" t="str">
        <f>IF(OR($B118=13,$B118=14,$B118=15),$F118,"")</f>
        <v/>
      </c>
      <c r="L118" s="1" t="str">
        <f>IF(AND(B117=13,B118=14,B119=15),AVERAGE(K117:K119),"")</f>
        <v/>
      </c>
      <c r="M118" s="2" t="str">
        <f>IF(OR($B118=19,$B118=20,$B118=21),$F118,"")</f>
        <v/>
      </c>
      <c r="N118" s="1" t="str">
        <f>IF(AND(B117=19,B118=20,B119=21),AVERAGE(M117:M119),"")</f>
        <v/>
      </c>
      <c r="O118" s="8" t="str">
        <f>IF(OR($B118=25,$B118=26,$B118=27),$F118,"")</f>
        <v/>
      </c>
      <c r="P118" s="1" t="str">
        <f t="shared" si="3"/>
        <v/>
      </c>
    </row>
    <row r="119" spans="1:16" x14ac:dyDescent="0.25">
      <c r="A119" s="4">
        <v>42893.531412037039</v>
      </c>
      <c r="B119" s="5">
        <v>7</v>
      </c>
      <c r="C119" s="6">
        <v>10</v>
      </c>
      <c r="D119" s="6">
        <v>8</v>
      </c>
      <c r="E119" s="7">
        <v>9</v>
      </c>
      <c r="F119">
        <v>768.81149666429019</v>
      </c>
      <c r="G119" s="8" t="str">
        <f>IF(OR($B119=1,$B119=2,$B119=3),$F119,"")</f>
        <v/>
      </c>
      <c r="I119" s="2">
        <f>IF(OR($B119=7,$B119=8,$B119=9),$F119,"")</f>
        <v>768.81149666429019</v>
      </c>
      <c r="J119" s="1" t="str">
        <f>IF(AND(B118=7,B119=8,B120=9),AVERAGE(I118:I120),"")</f>
        <v/>
      </c>
      <c r="K119" s="8" t="str">
        <f>IF(OR($B119=13,$B119=14,$B119=15),$F119,"")</f>
        <v/>
      </c>
      <c r="L119" s="1" t="str">
        <f>IF(AND(B118=13,B119=14,B120=15),AVERAGE(K118:K120),"")</f>
        <v/>
      </c>
      <c r="M119" s="2" t="str">
        <f>IF(OR($B119=19,$B119=20,$B119=21),$F119,"")</f>
        <v/>
      </c>
      <c r="N119" s="1" t="str">
        <f>IF(AND(B118=19,B119=20,B120=21),AVERAGE(M118:M120),"")</f>
        <v/>
      </c>
      <c r="O119" s="8" t="str">
        <f>IF(OR($B119=25,$B119=26,$B119=27),$F119,"")</f>
        <v/>
      </c>
      <c r="P119" s="1" t="str">
        <f t="shared" si="3"/>
        <v/>
      </c>
    </row>
    <row r="120" spans="1:16" x14ac:dyDescent="0.25">
      <c r="A120" s="4">
        <v>42893.531446759262</v>
      </c>
      <c r="B120" s="5">
        <v>8</v>
      </c>
      <c r="C120" s="6">
        <v>11</v>
      </c>
      <c r="D120" s="6">
        <v>9</v>
      </c>
      <c r="E120" s="7">
        <v>10</v>
      </c>
      <c r="F120">
        <v>55.210129382701275</v>
      </c>
      <c r="G120" s="8" t="str">
        <f>IF(OR($B120=1,$B120=2,$B120=3),$F120,"")</f>
        <v/>
      </c>
      <c r="I120" s="2">
        <f>IF(OR($B120=7,$B120=8,$B120=9),$F120,"")</f>
        <v>55.210129382701275</v>
      </c>
      <c r="J120" s="1">
        <f>IF(AND(B119=7,B120=8,B121=9),AVERAGE(I119:I121),"")</f>
        <v>711.15262147182193</v>
      </c>
      <c r="K120" s="8" t="str">
        <f>IF(OR($B120=13,$B120=14,$B120=15),$F120,"")</f>
        <v/>
      </c>
      <c r="L120" s="1" t="str">
        <f>IF(AND(B119=13,B120=14,B121=15),AVERAGE(K119:K121),"")</f>
        <v/>
      </c>
      <c r="M120" s="2" t="str">
        <f>IF(OR($B120=19,$B120=20,$B120=21),$F120,"")</f>
        <v/>
      </c>
      <c r="N120" s="1" t="str">
        <f>IF(AND(B119=19,B120=20,B121=21),AVERAGE(M119:M121),"")</f>
        <v/>
      </c>
      <c r="O120" s="8" t="str">
        <f>IF(OR($B120=25,$B120=26,$B120=27),$F120,"")</f>
        <v/>
      </c>
      <c r="P120" s="1" t="str">
        <f t="shared" si="3"/>
        <v/>
      </c>
    </row>
    <row r="121" spans="1:16" x14ac:dyDescent="0.25">
      <c r="A121" s="4">
        <v>42893.531493055554</v>
      </c>
      <c r="B121" s="5">
        <v>9</v>
      </c>
      <c r="C121" s="6">
        <v>12</v>
      </c>
      <c r="D121" s="6">
        <v>10</v>
      </c>
      <c r="E121" s="7">
        <v>11</v>
      </c>
      <c r="F121">
        <v>1309.4362383684743</v>
      </c>
      <c r="G121" s="8" t="str">
        <f>IF(OR($B121=1,$B121=2,$B121=3),$F121,"")</f>
        <v/>
      </c>
      <c r="I121" s="2">
        <f>IF(OR($B121=7,$B121=8,$B121=9),$F121,"")</f>
        <v>1309.4362383684743</v>
      </c>
      <c r="J121" s="1" t="str">
        <f>IF(AND(B120=7,B121=8,B122=9),AVERAGE(I120:I122),"")</f>
        <v/>
      </c>
      <c r="K121" s="8" t="str">
        <f>IF(OR($B121=13,$B121=14,$B121=15),$F121,"")</f>
        <v/>
      </c>
      <c r="L121" s="1" t="str">
        <f>IF(AND(B120=13,B121=14,B122=15),AVERAGE(K120:K122),"")</f>
        <v/>
      </c>
      <c r="M121" s="2" t="str">
        <f>IF(OR($B121=19,$B121=20,$B121=21),$F121,"")</f>
        <v/>
      </c>
      <c r="N121" s="1" t="str">
        <f>IF(AND(B120=19,B121=20,B122=21),AVERAGE(M120:M122),"")</f>
        <v/>
      </c>
      <c r="O121" s="8" t="str">
        <f>IF(OR($B121=25,$B121=26,$B121=27),$F121,"")</f>
        <v/>
      </c>
      <c r="P121" s="1" t="str">
        <f t="shared" si="3"/>
        <v/>
      </c>
    </row>
    <row r="122" spans="1:16" x14ac:dyDescent="0.25">
      <c r="A122" s="4">
        <v>42893.531527777777</v>
      </c>
      <c r="B122" s="5">
        <v>13</v>
      </c>
      <c r="C122" s="6">
        <v>16</v>
      </c>
      <c r="D122" s="6">
        <v>14</v>
      </c>
      <c r="E122" s="7">
        <v>15</v>
      </c>
      <c r="F122">
        <v>6.1719383697233186</v>
      </c>
      <c r="G122" s="8" t="str">
        <f>IF(OR($B122=1,$B122=2,$B122=3),$F122,"")</f>
        <v/>
      </c>
      <c r="I122" s="2" t="str">
        <f>IF(OR($B122=7,$B122=8,$B122=9),$F122,"")</f>
        <v/>
      </c>
      <c r="J122" s="1" t="str">
        <f>IF(AND(B121=7,B122=8,B123=9),AVERAGE(I121:I123),"")</f>
        <v/>
      </c>
      <c r="K122" s="8">
        <f>IF(OR($B122=13,$B122=14,$B122=15),$F122,"")</f>
        <v>6.1719383697233186</v>
      </c>
      <c r="L122" s="1" t="str">
        <f>IF(AND(B121=13,B122=14,B123=15),AVERAGE(K121:K123),"")</f>
        <v/>
      </c>
      <c r="M122" s="2" t="str">
        <f>IF(OR($B122=19,$B122=20,$B122=21),$F122,"")</f>
        <v/>
      </c>
      <c r="N122" s="1" t="str">
        <f>IF(AND(B121=19,B122=20,B123=21),AVERAGE(M121:M123),"")</f>
        <v/>
      </c>
      <c r="O122" s="8" t="str">
        <f>IF(OR($B122=25,$B122=26,$B122=27),$F122,"")</f>
        <v/>
      </c>
      <c r="P122" s="1" t="str">
        <f t="shared" si="3"/>
        <v/>
      </c>
    </row>
    <row r="123" spans="1:16" x14ac:dyDescent="0.25">
      <c r="A123" s="4">
        <v>42893.5315625</v>
      </c>
      <c r="B123" s="5">
        <v>14</v>
      </c>
      <c r="C123" s="6">
        <v>17</v>
      </c>
      <c r="D123" s="6">
        <v>15</v>
      </c>
      <c r="E123" s="7">
        <v>16</v>
      </c>
      <c r="F123">
        <v>2158.220745941077</v>
      </c>
      <c r="G123" s="8" t="str">
        <f>IF(OR($B123=1,$B123=2,$B123=3),$F123,"")</f>
        <v/>
      </c>
      <c r="I123" s="2" t="str">
        <f>IF(OR($B123=7,$B123=8,$B123=9),$F123,"")</f>
        <v/>
      </c>
      <c r="J123" s="1" t="str">
        <f>IF(AND(B122=7,B123=8,B124=9),AVERAGE(I122:I124),"")</f>
        <v/>
      </c>
      <c r="K123" s="8">
        <f>IF(OR($B123=13,$B123=14,$B123=15),$F123,"")</f>
        <v>2158.220745941077</v>
      </c>
      <c r="L123" s="1">
        <f>IF(AND(B122=13,B123=14,B124=15),AVERAGE(K122:K124),"")</f>
        <v>732.06001273484651</v>
      </c>
      <c r="M123" s="2" t="str">
        <f>IF(OR($B123=19,$B123=20,$B123=21),$F123,"")</f>
        <v/>
      </c>
      <c r="N123" s="1" t="str">
        <f>IF(AND(B122=19,B123=20,B124=21),AVERAGE(M122:M124),"")</f>
        <v/>
      </c>
      <c r="O123" s="8" t="str">
        <f>IF(OR($B123=25,$B123=26,$B123=27),$F123,"")</f>
        <v/>
      </c>
      <c r="P123" s="1" t="str">
        <f t="shared" si="3"/>
        <v/>
      </c>
    </row>
    <row r="124" spans="1:16" x14ac:dyDescent="0.25">
      <c r="A124" s="4">
        <v>42893.531608796293</v>
      </c>
      <c r="B124" s="5">
        <v>15</v>
      </c>
      <c r="C124" s="6">
        <v>18</v>
      </c>
      <c r="D124" s="6">
        <v>16</v>
      </c>
      <c r="E124" s="7">
        <v>17</v>
      </c>
      <c r="F124">
        <v>31.787353893739198</v>
      </c>
      <c r="G124" s="8" t="str">
        <f>IF(OR($B124=1,$B124=2,$B124=3),$F124,"")</f>
        <v/>
      </c>
      <c r="I124" s="2" t="str">
        <f>IF(OR($B124=7,$B124=8,$B124=9),$F124,"")</f>
        <v/>
      </c>
      <c r="J124" s="1" t="str">
        <f>IF(AND(B123=7,B124=8,B125=9),AVERAGE(I123:I125),"")</f>
        <v/>
      </c>
      <c r="K124" s="8">
        <f>IF(OR($B124=13,$B124=14,$B124=15),$F124,"")</f>
        <v>31.787353893739198</v>
      </c>
      <c r="L124" s="1" t="str">
        <f>IF(AND(B123=13,B124=14,B125=15),AVERAGE(K123:K125),"")</f>
        <v/>
      </c>
      <c r="M124" s="2" t="str">
        <f>IF(OR($B124=19,$B124=20,$B124=21),$F124,"")</f>
        <v/>
      </c>
      <c r="N124" s="1" t="str">
        <f>IF(AND(B123=19,B124=20,B125=21),AVERAGE(M123:M125),"")</f>
        <v/>
      </c>
      <c r="O124" s="8" t="str">
        <f>IF(OR($B124=25,$B124=26,$B124=27),$F124,"")</f>
        <v/>
      </c>
      <c r="P124" s="1" t="str">
        <f t="shared" si="3"/>
        <v/>
      </c>
    </row>
    <row r="125" spans="1:16" x14ac:dyDescent="0.25">
      <c r="A125" s="4">
        <v>42893.531689814816</v>
      </c>
      <c r="B125" s="5">
        <v>20</v>
      </c>
      <c r="C125" s="6">
        <v>23</v>
      </c>
      <c r="D125" s="6">
        <v>21</v>
      </c>
      <c r="E125" s="7">
        <v>22</v>
      </c>
      <c r="F125">
        <v>721.11520867895933</v>
      </c>
      <c r="G125" s="8" t="str">
        <f>IF(OR($B125=1,$B125=2,$B125=3),$F125,"")</f>
        <v/>
      </c>
      <c r="I125" s="2" t="str">
        <f>IF(OR($B125=7,$B125=8,$B125=9),$F125,"")</f>
        <v/>
      </c>
      <c r="J125" s="1" t="str">
        <f>IF(AND(B124=7,B125=8,B126=9),AVERAGE(I124:I126),"")</f>
        <v/>
      </c>
      <c r="K125" s="8" t="str">
        <f>IF(OR($B125=13,$B125=14,$B125=15),$F125,"")</f>
        <v/>
      </c>
      <c r="L125" s="1" t="str">
        <f>IF(AND(B124=13,B125=14,B126=15),AVERAGE(K124:K126),"")</f>
        <v/>
      </c>
      <c r="M125" s="2">
        <f>IF(OR($B125=19,$B125=20,$B125=21),$F125,"")</f>
        <v>721.11520867895933</v>
      </c>
      <c r="N125" s="1" t="str">
        <f>IF(AND(B124=19,B125=20,B126=21),AVERAGE(M124:M126),"")</f>
        <v/>
      </c>
      <c r="O125" s="8" t="str">
        <f>IF(OR($B125=25,$B125=26,$B125=27),$F125,"")</f>
        <v/>
      </c>
      <c r="P125" s="1" t="str">
        <f t="shared" si="3"/>
        <v/>
      </c>
    </row>
    <row r="126" spans="1:16" x14ac:dyDescent="0.25">
      <c r="A126" s="4">
        <v>42893.531724537039</v>
      </c>
      <c r="B126" s="5">
        <v>21</v>
      </c>
      <c r="C126" s="6">
        <v>24</v>
      </c>
      <c r="D126" s="6">
        <v>22</v>
      </c>
      <c r="E126" s="7">
        <v>23</v>
      </c>
      <c r="F126">
        <v>44.617213025547606</v>
      </c>
      <c r="G126" s="8" t="str">
        <f>IF(OR($B126=1,$B126=2,$B126=3),$F126,"")</f>
        <v/>
      </c>
      <c r="I126" s="2" t="str">
        <f>IF(OR($B126=7,$B126=8,$B126=9),$F126,"")</f>
        <v/>
      </c>
      <c r="J126" s="1" t="str">
        <f>IF(AND(B125=7,B126=8,B127=9),AVERAGE(I125:I127),"")</f>
        <v/>
      </c>
      <c r="K126" s="8" t="str">
        <f>IF(OR($B126=13,$B126=14,$B126=15),$F126,"")</f>
        <v/>
      </c>
      <c r="L126" s="1" t="str">
        <f>IF(AND(B125=13,B126=14,B127=15),AVERAGE(K125:K127),"")</f>
        <v/>
      </c>
      <c r="M126" s="2">
        <f>IF(OR($B126=19,$B126=20,$B126=21),$F126,"")</f>
        <v>44.617213025547606</v>
      </c>
      <c r="N126" s="1">
        <f>AVERAGE(M125:M126)</f>
        <v>382.86621085225346</v>
      </c>
      <c r="O126" s="8" t="str">
        <f>IF(OR($B126=25,$B126=26,$B126=27),$F126,"")</f>
        <v/>
      </c>
      <c r="P126" s="1" t="str">
        <f t="shared" si="3"/>
        <v/>
      </c>
    </row>
    <row r="127" spans="1:16" x14ac:dyDescent="0.25">
      <c r="A127" s="4">
        <v>42893.545208333337</v>
      </c>
      <c r="B127" s="5">
        <v>2</v>
      </c>
      <c r="C127" s="6">
        <v>5</v>
      </c>
      <c r="D127" s="6">
        <v>3</v>
      </c>
      <c r="E127" s="7">
        <v>4</v>
      </c>
      <c r="F127">
        <v>216.74061345416428</v>
      </c>
      <c r="G127" s="8">
        <f>IF(OR($B127=1,$B127=2,$B127=3),$F127,"")</f>
        <v>216.74061345416428</v>
      </c>
      <c r="I127" s="2" t="str">
        <f>IF(OR($B127=7,$B127=8,$B127=9),$F127,"")</f>
        <v/>
      </c>
      <c r="J127" s="1" t="str">
        <f>IF(AND(B126=7,B127=8,B128=9),AVERAGE(I126:I128),"")</f>
        <v/>
      </c>
      <c r="K127" s="8" t="str">
        <f>IF(OR($B127=13,$B127=14,$B127=15),$F127,"")</f>
        <v/>
      </c>
      <c r="L127" s="1" t="str">
        <f>IF(AND(B126=13,B127=14,B128=15),AVERAGE(K126:K128),"")</f>
        <v/>
      </c>
      <c r="M127" s="2" t="str">
        <f>IF(OR($B127=19,$B127=20,$B127=21),$F127,"")</f>
        <v/>
      </c>
      <c r="N127" s="1" t="str">
        <f>IF(AND(B126=19,B127=20,B128=21),AVERAGE(M126:M128),"")</f>
        <v/>
      </c>
      <c r="O127" s="8" t="str">
        <f>IF(OR($B127=25,$B127=26,$B127=27),$F127,"")</f>
        <v/>
      </c>
      <c r="P127" s="1" t="str">
        <f t="shared" si="3"/>
        <v/>
      </c>
    </row>
    <row r="128" spans="1:16" x14ac:dyDescent="0.25">
      <c r="A128" s="4">
        <v>42893.545254629629</v>
      </c>
      <c r="B128" s="5">
        <v>3</v>
      </c>
      <c r="C128" s="6">
        <v>6</v>
      </c>
      <c r="D128" s="6">
        <v>4</v>
      </c>
      <c r="E128" s="7">
        <v>5</v>
      </c>
      <c r="F128">
        <v>1094.122159306452</v>
      </c>
      <c r="G128" s="8">
        <f>IF(OR($B128=1,$B128=2,$B128=3),$F128,"")</f>
        <v>1094.122159306452</v>
      </c>
      <c r="H128" s="9">
        <f t="shared" si="2"/>
        <v>655.43138638030814</v>
      </c>
      <c r="I128" s="2" t="str">
        <f>IF(OR($B128=7,$B128=8,$B128=9),$F128,"")</f>
        <v/>
      </c>
      <c r="J128" s="1" t="str">
        <f>IF(AND(B127=7,B128=8,B129=9),AVERAGE(I127:I129),"")</f>
        <v/>
      </c>
      <c r="K128" s="8" t="str">
        <f>IF(OR($B128=13,$B128=14,$B128=15),$F128,"")</f>
        <v/>
      </c>
      <c r="L128" s="1" t="str">
        <f>IF(AND(B127=13,B128=14,B129=15),AVERAGE(K127:K129),"")</f>
        <v/>
      </c>
      <c r="M128" s="2" t="str">
        <f>IF(OR($B128=19,$B128=20,$B128=21),$F128,"")</f>
        <v/>
      </c>
      <c r="N128" s="1" t="str">
        <f>IF(AND(B127=19,B128=20,B129=21),AVERAGE(M127:M129),"")</f>
        <v/>
      </c>
      <c r="O128" s="8" t="str">
        <f>IF(OR($B128=25,$B128=26,$B128=27),$F128,"")</f>
        <v/>
      </c>
      <c r="P128" s="1" t="str">
        <f t="shared" si="3"/>
        <v/>
      </c>
    </row>
    <row r="129" spans="1:16" x14ac:dyDescent="0.25">
      <c r="A129" s="4">
        <v>42893.545300925929</v>
      </c>
      <c r="B129" s="5">
        <v>7</v>
      </c>
      <c r="C129" s="6">
        <v>10</v>
      </c>
      <c r="D129" s="6">
        <v>8</v>
      </c>
      <c r="E129" s="7">
        <v>9</v>
      </c>
      <c r="F129">
        <v>771.3134610536091</v>
      </c>
      <c r="G129" s="8" t="str">
        <f>IF(OR($B129=1,$B129=2,$B129=3),$F129,"")</f>
        <v/>
      </c>
      <c r="I129" s="2">
        <f>IF(OR($B129=7,$B129=8,$B129=9),$F129,"")</f>
        <v>771.3134610536091</v>
      </c>
      <c r="J129" s="1" t="str">
        <f>IF(AND(B128=7,B129=8,B130=9),AVERAGE(I128:I130),"")</f>
        <v/>
      </c>
      <c r="K129" s="8" t="str">
        <f>IF(OR($B129=13,$B129=14,$B129=15),$F129,"")</f>
        <v/>
      </c>
      <c r="L129" s="1" t="str">
        <f>IF(AND(B128=13,B129=14,B130=15),AVERAGE(K128:K130),"")</f>
        <v/>
      </c>
      <c r="M129" s="2" t="str">
        <f>IF(OR($B129=19,$B129=20,$B129=21),$F129,"")</f>
        <v/>
      </c>
      <c r="N129" s="1" t="str">
        <f>IF(AND(B128=19,B129=20,B130=21),AVERAGE(M128:M130),"")</f>
        <v/>
      </c>
      <c r="O129" s="8" t="str">
        <f>IF(OR($B129=25,$B129=26,$B129=27),$F129,"")</f>
        <v/>
      </c>
      <c r="P129" s="1" t="str">
        <f t="shared" si="3"/>
        <v/>
      </c>
    </row>
    <row r="130" spans="1:16" x14ac:dyDescent="0.25">
      <c r="A130" s="4">
        <v>42893.545335648145</v>
      </c>
      <c r="B130" s="5">
        <v>8</v>
      </c>
      <c r="C130" s="6">
        <v>11</v>
      </c>
      <c r="D130" s="6">
        <v>9</v>
      </c>
      <c r="E130" s="7">
        <v>10</v>
      </c>
      <c r="F130">
        <v>62.467899562877477</v>
      </c>
      <c r="G130" s="8" t="str">
        <f>IF(OR($B130=1,$B130=2,$B130=3),$F130,"")</f>
        <v/>
      </c>
      <c r="I130" s="2">
        <f>IF(OR($B130=7,$B130=8,$B130=9),$F130,"")</f>
        <v>62.467899562877477</v>
      </c>
      <c r="J130" s="1">
        <f>IF(AND(B129=7,B130=8,B131=9),AVERAGE(I129:I131),"")</f>
        <v>714.83322764896366</v>
      </c>
      <c r="K130" s="8" t="str">
        <f>IF(OR($B130=13,$B130=14,$B130=15),$F130,"")</f>
        <v/>
      </c>
      <c r="L130" s="1" t="str">
        <f>IF(AND(B129=13,B130=14,B131=15),AVERAGE(K129:K131),"")</f>
        <v/>
      </c>
      <c r="M130" s="2" t="str">
        <f>IF(OR($B130=19,$B130=20,$B130=21),$F130,"")</f>
        <v/>
      </c>
      <c r="N130" s="1" t="str">
        <f>IF(AND(B129=19,B130=20,B131=21),AVERAGE(M129:M131),"")</f>
        <v/>
      </c>
      <c r="O130" s="8" t="str">
        <f>IF(OR($B130=25,$B130=26,$B130=27),$F130,"")</f>
        <v/>
      </c>
      <c r="P130" s="1" t="str">
        <f t="shared" si="3"/>
        <v/>
      </c>
    </row>
    <row r="131" spans="1:16" x14ac:dyDescent="0.25">
      <c r="A131" s="4">
        <v>42893.545370370368</v>
      </c>
      <c r="B131" s="5">
        <v>9</v>
      </c>
      <c r="C131" s="6">
        <v>12</v>
      </c>
      <c r="D131" s="6">
        <v>10</v>
      </c>
      <c r="E131" s="7">
        <v>11</v>
      </c>
      <c r="F131">
        <v>1310.7183223304041</v>
      </c>
      <c r="G131" s="8" t="str">
        <f>IF(OR($B131=1,$B131=2,$B131=3),$F131,"")</f>
        <v/>
      </c>
      <c r="I131" s="2">
        <f>IF(OR($B131=7,$B131=8,$B131=9),$F131,"")</f>
        <v>1310.7183223304041</v>
      </c>
      <c r="J131" s="1" t="str">
        <f>IF(AND(B130=7,B131=8,B132=9),AVERAGE(I130:I132),"")</f>
        <v/>
      </c>
      <c r="K131" s="8" t="str">
        <f>IF(OR($B131=13,$B131=14,$B131=15),$F131,"")</f>
        <v/>
      </c>
      <c r="L131" s="1" t="str">
        <f>IF(AND(B130=13,B131=14,B132=15),AVERAGE(K130:K132),"")</f>
        <v/>
      </c>
      <c r="M131" s="2" t="str">
        <f>IF(OR($B131=19,$B131=20,$B131=21),$F131,"")</f>
        <v/>
      </c>
      <c r="N131" s="1" t="str">
        <f>IF(AND(B130=19,B131=20,B132=21),AVERAGE(M130:M132),"")</f>
        <v/>
      </c>
      <c r="O131" s="8" t="str">
        <f>IF(OR($B131=25,$B131=26,$B131=27),$F131,"")</f>
        <v/>
      </c>
      <c r="P131" s="1" t="str">
        <f t="shared" si="3"/>
        <v/>
      </c>
    </row>
    <row r="132" spans="1:16" x14ac:dyDescent="0.25">
      <c r="A132" s="4">
        <v>42893.545416666668</v>
      </c>
      <c r="B132" s="5">
        <v>13</v>
      </c>
      <c r="C132" s="6">
        <v>16</v>
      </c>
      <c r="D132" s="6">
        <v>14</v>
      </c>
      <c r="E132" s="7">
        <v>15</v>
      </c>
      <c r="F132">
        <v>7.0851899293439109</v>
      </c>
      <c r="G132" s="8" t="str">
        <f>IF(OR($B132=1,$B132=2,$B132=3),$F132,"")</f>
        <v/>
      </c>
      <c r="I132" s="2" t="str">
        <f>IF(OR($B132=7,$B132=8,$B132=9),$F132,"")</f>
        <v/>
      </c>
      <c r="J132" s="1" t="str">
        <f>IF(AND(B131=7,B132=8,B133=9),AVERAGE(I131:I133),"")</f>
        <v/>
      </c>
      <c r="K132" s="8">
        <f>IF(OR($B132=13,$B132=14,$B132=15),$F132,"")</f>
        <v>7.0851899293439109</v>
      </c>
      <c r="L132" s="1" t="str">
        <f>IF(AND(B131=13,B132=14,B133=15),AVERAGE(K131:K133),"")</f>
        <v/>
      </c>
      <c r="M132" s="2" t="str">
        <f>IF(OR($B132=19,$B132=20,$B132=21),$F132,"")</f>
        <v/>
      </c>
      <c r="N132" s="1" t="str">
        <f>IF(AND(B131=19,B132=20,B133=21),AVERAGE(M131:M133),"")</f>
        <v/>
      </c>
      <c r="O132" s="8" t="str">
        <f>IF(OR($B132=25,$B132=26,$B132=27),$F132,"")</f>
        <v/>
      </c>
      <c r="P132" s="1" t="str">
        <f t="shared" si="3"/>
        <v/>
      </c>
    </row>
    <row r="133" spans="1:16" x14ac:dyDescent="0.25">
      <c r="A133" s="4">
        <v>42893.545451388891</v>
      </c>
      <c r="B133" s="5">
        <v>14</v>
      </c>
      <c r="C133" s="6">
        <v>17</v>
      </c>
      <c r="D133" s="6">
        <v>15</v>
      </c>
      <c r="E133" s="7">
        <v>16</v>
      </c>
      <c r="F133">
        <v>2135.008460301498</v>
      </c>
      <c r="G133" s="8" t="str">
        <f>IF(OR($B133=1,$B133=2,$B133=3),$F133,"")</f>
        <v/>
      </c>
      <c r="I133" s="2" t="str">
        <f>IF(OR($B133=7,$B133=8,$B133=9),$F133,"")</f>
        <v/>
      </c>
      <c r="J133" s="1" t="str">
        <f>IF(AND(B132=7,B133=8,B134=9),AVERAGE(I132:I134),"")</f>
        <v/>
      </c>
      <c r="K133" s="8">
        <f>IF(OR($B133=13,$B133=14,$B133=15),$F133,"")</f>
        <v>2135.008460301498</v>
      </c>
      <c r="L133" s="1">
        <f>IF(AND(B132=13,B133=14,B134=15),AVERAGE(K132:K134),"")</f>
        <v>724.905604094566</v>
      </c>
      <c r="M133" s="2" t="str">
        <f>IF(OR($B133=19,$B133=20,$B133=21),$F133,"")</f>
        <v/>
      </c>
      <c r="N133" s="1" t="str">
        <f>IF(AND(B132=19,B133=20,B134=21),AVERAGE(M132:M134),"")</f>
        <v/>
      </c>
      <c r="O133" s="8" t="str">
        <f>IF(OR($B133=25,$B133=26,$B133=27),$F133,"")</f>
        <v/>
      </c>
      <c r="P133" s="1" t="str">
        <f t="shared" si="3"/>
        <v/>
      </c>
    </row>
    <row r="134" spans="1:16" x14ac:dyDescent="0.25">
      <c r="A134" s="4">
        <v>42893.545486111114</v>
      </c>
      <c r="B134" s="5">
        <v>15</v>
      </c>
      <c r="C134" s="6">
        <v>18</v>
      </c>
      <c r="D134" s="6">
        <v>16</v>
      </c>
      <c r="E134" s="7">
        <v>17</v>
      </c>
      <c r="F134">
        <v>32.623162052856152</v>
      </c>
      <c r="G134" s="8" t="str">
        <f>IF(OR($B134=1,$B134=2,$B134=3),$F134,"")</f>
        <v/>
      </c>
      <c r="I134" s="2" t="str">
        <f>IF(OR($B134=7,$B134=8,$B134=9),$F134,"")</f>
        <v/>
      </c>
      <c r="J134" s="1" t="str">
        <f>IF(AND(B133=7,B134=8,B135=9),AVERAGE(I133:I135),"")</f>
        <v/>
      </c>
      <c r="K134" s="8">
        <f>IF(OR($B134=13,$B134=14,$B134=15),$F134,"")</f>
        <v>32.623162052856152</v>
      </c>
      <c r="L134" s="1" t="str">
        <f>IF(AND(B133=13,B134=14,B135=15),AVERAGE(K133:K135),"")</f>
        <v/>
      </c>
      <c r="M134" s="2" t="str">
        <f>IF(OR($B134=19,$B134=20,$B134=21),$F134,"")</f>
        <v/>
      </c>
      <c r="N134" s="1" t="str">
        <f>IF(AND(B133=19,B134=20,B135=21),AVERAGE(M133:M135),"")</f>
        <v/>
      </c>
      <c r="O134" s="8" t="str">
        <f>IF(OR($B134=25,$B134=26,$B134=27),$F134,"")</f>
        <v/>
      </c>
      <c r="P134" s="1" t="str">
        <f t="shared" si="3"/>
        <v/>
      </c>
    </row>
    <row r="135" spans="1:16" x14ac:dyDescent="0.25">
      <c r="A135" s="4">
        <v>42893.545578703706</v>
      </c>
      <c r="B135" s="5">
        <v>20</v>
      </c>
      <c r="C135" s="6">
        <v>23</v>
      </c>
      <c r="D135" s="6">
        <v>21</v>
      </c>
      <c r="E135" s="7">
        <v>22</v>
      </c>
      <c r="F135">
        <v>705.9237232432605</v>
      </c>
      <c r="G135" s="8" t="str">
        <f>IF(OR($B135=1,$B135=2,$B135=3),$F135,"")</f>
        <v/>
      </c>
      <c r="I135" s="2" t="str">
        <f>IF(OR($B135=7,$B135=8,$B135=9),$F135,"")</f>
        <v/>
      </c>
      <c r="J135" s="1" t="str">
        <f>IF(AND(B134=7,B135=8,B136=9),AVERAGE(I134:I136),"")</f>
        <v/>
      </c>
      <c r="K135" s="8" t="str">
        <f>IF(OR($B135=13,$B135=14,$B135=15),$F135,"")</f>
        <v/>
      </c>
      <c r="L135" s="1" t="str">
        <f>IF(AND(B134=13,B135=14,B136=15),AVERAGE(K134:K136),"")</f>
        <v/>
      </c>
      <c r="M135" s="2">
        <f>IF(OR($B135=19,$B135=20,$B135=21),$F135,"")</f>
        <v>705.9237232432605</v>
      </c>
      <c r="N135" s="1" t="str">
        <f>IF(AND(B134=19,B135=20,B136=21),AVERAGE(M134:M136),"")</f>
        <v/>
      </c>
      <c r="O135" s="8" t="str">
        <f>IF(OR($B135=25,$B135=26,$B135=27),$F135,"")</f>
        <v/>
      </c>
      <c r="P135" s="1" t="str">
        <f t="shared" si="3"/>
        <v/>
      </c>
    </row>
    <row r="136" spans="1:16" x14ac:dyDescent="0.25">
      <c r="A136" s="4">
        <v>42893.545624999999</v>
      </c>
      <c r="B136" s="5">
        <v>21</v>
      </c>
      <c r="C136" s="6">
        <v>24</v>
      </c>
      <c r="D136" s="6">
        <v>22</v>
      </c>
      <c r="E136" s="7">
        <v>23</v>
      </c>
      <c r="F136">
        <v>38.012579958052704</v>
      </c>
      <c r="G136" s="8" t="str">
        <f>IF(OR($B136=1,$B136=2,$B136=3),$F136,"")</f>
        <v/>
      </c>
      <c r="I136" s="2" t="str">
        <f>IF(OR($B136=7,$B136=8,$B136=9),$F136,"")</f>
        <v/>
      </c>
      <c r="J136" s="1" t="str">
        <f>IF(AND(B135=7,B136=8,B137=9),AVERAGE(I135:I137),"")</f>
        <v/>
      </c>
      <c r="K136" s="8" t="str">
        <f>IF(OR($B136=13,$B136=14,$B136=15),$F136,"")</f>
        <v/>
      </c>
      <c r="L136" s="1" t="str">
        <f>IF(AND(B135=13,B136=14,B137=15),AVERAGE(K135:K137),"")</f>
        <v/>
      </c>
      <c r="M136" s="2">
        <f>IF(OR($B136=19,$B136=20,$B136=21),$F136,"")</f>
        <v>38.012579958052704</v>
      </c>
      <c r="N136" s="1">
        <f>AVERAGE(M135:M136)</f>
        <v>371.9681516006566</v>
      </c>
      <c r="O136" s="8" t="str">
        <f>IF(OR($B136=25,$B136=26,$B136=27),$F136,"")</f>
        <v/>
      </c>
      <c r="P136" s="1" t="str">
        <f t="shared" si="3"/>
        <v/>
      </c>
    </row>
    <row r="137" spans="1:16" x14ac:dyDescent="0.25">
      <c r="A137" s="4">
        <v>42893.545671296299</v>
      </c>
      <c r="B137" s="5">
        <v>25</v>
      </c>
      <c r="C137" s="6">
        <v>28</v>
      </c>
      <c r="D137" s="6">
        <v>26</v>
      </c>
      <c r="E137" s="7">
        <v>27</v>
      </c>
      <c r="F137">
        <v>167.53208842910132</v>
      </c>
      <c r="G137" s="8" t="str">
        <f>IF(OR($B137=1,$B137=2,$B137=3),$F137,"")</f>
        <v/>
      </c>
      <c r="I137" s="2" t="str">
        <f>IF(OR($B137=7,$B137=8,$B137=9),$F137,"")</f>
        <v/>
      </c>
      <c r="J137" s="1" t="str">
        <f>IF(AND(B136=7,B137=8,B138=9),AVERAGE(I136:I138),"")</f>
        <v/>
      </c>
      <c r="K137" s="8" t="str">
        <f>IF(OR($B137=13,$B137=14,$B137=15),$F137,"")</f>
        <v/>
      </c>
      <c r="L137" s="1" t="str">
        <f>IF(AND(B136=13,B137=14,B138=15),AVERAGE(K136:K138),"")</f>
        <v/>
      </c>
      <c r="M137" s="2" t="str">
        <f>IF(OR($B137=19,$B137=20,$B137=21),$F137,"")</f>
        <v/>
      </c>
      <c r="N137" s="1" t="str">
        <f>IF(AND(B136=19,B137=20,B138=21),AVERAGE(M136:M138),"")</f>
        <v/>
      </c>
      <c r="O137" s="8">
        <f>IF(OR($B137=25,$B137=26,$B137=27),$F137,"")</f>
        <v>167.53208842910132</v>
      </c>
      <c r="P137" s="1">
        <f t="shared" si="3"/>
        <v>167.53208842910132</v>
      </c>
    </row>
    <row r="138" spans="1:16" x14ac:dyDescent="0.25">
      <c r="A138" s="4">
        <v>42893.559108796297</v>
      </c>
      <c r="B138" s="5">
        <v>2</v>
      </c>
      <c r="C138" s="6">
        <v>5</v>
      </c>
      <c r="D138" s="6">
        <v>3</v>
      </c>
      <c r="E138" s="7">
        <v>4</v>
      </c>
      <c r="F138">
        <v>210.57140512845692</v>
      </c>
      <c r="G138" s="8">
        <f>IF(OR($B138=1,$B138=2,$B138=3),$F138,"")</f>
        <v>210.57140512845692</v>
      </c>
      <c r="I138" s="2" t="str">
        <f>IF(OR($B138=7,$B138=8,$B138=9),$F138,"")</f>
        <v/>
      </c>
      <c r="J138" s="1" t="str">
        <f>IF(AND(B137=7,B138=8,B139=9),AVERAGE(I137:I139),"")</f>
        <v/>
      </c>
      <c r="K138" s="8" t="str">
        <f>IF(OR($B138=13,$B138=14,$B138=15),$F138,"")</f>
        <v/>
      </c>
      <c r="L138" s="1" t="str">
        <f>IF(AND(B137=13,B138=14,B139=15),AVERAGE(K137:K139),"")</f>
        <v/>
      </c>
      <c r="M138" s="2" t="str">
        <f>IF(OR($B138=19,$B138=20,$B138=21),$F138,"")</f>
        <v/>
      </c>
      <c r="N138" s="1" t="str">
        <f>IF(AND(B137=19,B138=20,B139=21),AVERAGE(M137:M139),"")</f>
        <v/>
      </c>
      <c r="O138" s="8" t="str">
        <f>IF(OR($B138=25,$B138=26,$B138=27),$F138,"")</f>
        <v/>
      </c>
      <c r="P138" s="1" t="str">
        <f t="shared" si="3"/>
        <v/>
      </c>
    </row>
    <row r="139" spans="1:16" x14ac:dyDescent="0.25">
      <c r="A139" s="4">
        <v>42893.55914351852</v>
      </c>
      <c r="B139" s="5">
        <v>3</v>
      </c>
      <c r="C139" s="6">
        <v>6</v>
      </c>
      <c r="D139" s="6">
        <v>4</v>
      </c>
      <c r="E139" s="7">
        <v>5</v>
      </c>
      <c r="F139">
        <v>921.31382884749951</v>
      </c>
      <c r="G139" s="8">
        <f>IF(OR($B139=1,$B139=2,$B139=3),$F139,"")</f>
        <v>921.31382884749951</v>
      </c>
      <c r="H139" s="9">
        <f t="shared" ref="H139:H192" si="4">(G139+G138)/2</f>
        <v>565.94261698797823</v>
      </c>
      <c r="I139" s="2" t="str">
        <f>IF(OR($B139=7,$B139=8,$B139=9),$F139,"")</f>
        <v/>
      </c>
      <c r="J139" s="1" t="str">
        <f>IF(AND(B138=7,B139=8,B140=9),AVERAGE(I138:I140),"")</f>
        <v/>
      </c>
      <c r="K139" s="8" t="str">
        <f>IF(OR($B139=13,$B139=14,$B139=15),$F139,"")</f>
        <v/>
      </c>
      <c r="L139" s="1" t="str">
        <f>IF(AND(B138=13,B139=14,B140=15),AVERAGE(K138:K140),"")</f>
        <v/>
      </c>
      <c r="M139" s="2" t="str">
        <f>IF(OR($B139=19,$B139=20,$B139=21),$F139,"")</f>
        <v/>
      </c>
      <c r="N139" s="1" t="str">
        <f>IF(AND(B138=19,B139=20,B140=21),AVERAGE(M138:M140),"")</f>
        <v/>
      </c>
      <c r="O139" s="8" t="str">
        <f>IF(OR($B139=25,$B139=26,$B139=27),$F139,"")</f>
        <v/>
      </c>
      <c r="P139" s="1" t="str">
        <f t="shared" si="3"/>
        <v/>
      </c>
    </row>
    <row r="140" spans="1:16" x14ac:dyDescent="0.25">
      <c r="A140" s="4">
        <v>42893.559189814812</v>
      </c>
      <c r="B140" s="5">
        <v>7</v>
      </c>
      <c r="C140" s="6">
        <v>10</v>
      </c>
      <c r="D140" s="6">
        <v>8</v>
      </c>
      <c r="E140" s="7">
        <v>9</v>
      </c>
      <c r="F140">
        <v>769.81366472078548</v>
      </c>
      <c r="G140" s="8" t="str">
        <f>IF(OR($B140=1,$B140=2,$B140=3),$F140,"")</f>
        <v/>
      </c>
      <c r="I140" s="2">
        <f>IF(OR($B140=7,$B140=8,$B140=9),$F140,"")</f>
        <v>769.81366472078548</v>
      </c>
      <c r="J140" s="1" t="str">
        <f>IF(AND(B139=7,B140=8,B141=9),AVERAGE(I139:I141),"")</f>
        <v/>
      </c>
      <c r="K140" s="8" t="str">
        <f>IF(OR($B140=13,$B140=14,$B140=15),$F140,"")</f>
        <v/>
      </c>
      <c r="L140" s="1" t="str">
        <f>IF(AND(B139=13,B140=14,B141=15),AVERAGE(K139:K141),"")</f>
        <v/>
      </c>
      <c r="M140" s="2" t="str">
        <f>IF(OR($B140=19,$B140=20,$B140=21),$F140,"")</f>
        <v/>
      </c>
      <c r="N140" s="1" t="str">
        <f>IF(AND(B139=19,B140=20,B141=21),AVERAGE(M139:M141),"")</f>
        <v/>
      </c>
      <c r="O140" s="8" t="str">
        <f>IF(OR($B140=25,$B140=26,$B140=27),$F140,"")</f>
        <v/>
      </c>
      <c r="P140" s="1" t="str">
        <f t="shared" si="3"/>
        <v/>
      </c>
    </row>
    <row r="141" spans="1:16" x14ac:dyDescent="0.25">
      <c r="A141" s="4">
        <v>42893.559224537035</v>
      </c>
      <c r="B141" s="5">
        <v>8</v>
      </c>
      <c r="C141" s="6">
        <v>11</v>
      </c>
      <c r="D141" s="6">
        <v>9</v>
      </c>
      <c r="E141" s="7">
        <v>10</v>
      </c>
      <c r="F141">
        <v>68.172309255486212</v>
      </c>
      <c r="G141" s="8" t="str">
        <f>IF(OR($B141=1,$B141=2,$B141=3),$F141,"")</f>
        <v/>
      </c>
      <c r="I141" s="2">
        <f>IF(OR($B141=7,$B141=8,$B141=9),$F141,"")</f>
        <v>68.172309255486212</v>
      </c>
      <c r="J141" s="1">
        <f>IF(AND(B140=7,B141=8,B142=9),AVERAGE(I140:I142),"")</f>
        <v>722.02084606518508</v>
      </c>
      <c r="K141" s="8" t="str">
        <f>IF(OR($B141=13,$B141=14,$B141=15),$F141,"")</f>
        <v/>
      </c>
      <c r="L141" s="1" t="str">
        <f>IF(AND(B140=13,B141=14,B142=15),AVERAGE(K140:K142),"")</f>
        <v/>
      </c>
      <c r="M141" s="2" t="str">
        <f>IF(OR($B141=19,$B141=20,$B141=21),$F141,"")</f>
        <v/>
      </c>
      <c r="N141" s="1" t="str">
        <f>IF(AND(B140=19,B141=20,B142=21),AVERAGE(M140:M142),"")</f>
        <v/>
      </c>
      <c r="O141" s="8" t="str">
        <f>IF(OR($B141=25,$B141=26,$B141=27),$F141,"")</f>
        <v/>
      </c>
      <c r="P141" s="1" t="str">
        <f t="shared" si="3"/>
        <v/>
      </c>
    </row>
    <row r="142" spans="1:16" x14ac:dyDescent="0.25">
      <c r="A142" s="4">
        <v>42893.559270833335</v>
      </c>
      <c r="B142" s="5">
        <v>9</v>
      </c>
      <c r="C142" s="6">
        <v>12</v>
      </c>
      <c r="D142" s="6">
        <v>10</v>
      </c>
      <c r="E142" s="7">
        <v>11</v>
      </c>
      <c r="F142">
        <v>1328.0765642192837</v>
      </c>
      <c r="G142" s="8" t="str">
        <f>IF(OR($B142=1,$B142=2,$B142=3),$F142,"")</f>
        <v/>
      </c>
      <c r="I142" s="2">
        <f>IF(OR($B142=7,$B142=8,$B142=9),$F142,"")</f>
        <v>1328.0765642192837</v>
      </c>
      <c r="J142" s="1" t="str">
        <f>IF(AND(B141=7,B142=8,B143=9),AVERAGE(I141:I143),"")</f>
        <v/>
      </c>
      <c r="K142" s="8" t="str">
        <f>IF(OR($B142=13,$B142=14,$B142=15),$F142,"")</f>
        <v/>
      </c>
      <c r="L142" s="1" t="str">
        <f>IF(AND(B141=13,B142=14,B143=15),AVERAGE(K141:K143),"")</f>
        <v/>
      </c>
      <c r="M142" s="2" t="str">
        <f>IF(OR($B142=19,$B142=20,$B142=21),$F142,"")</f>
        <v/>
      </c>
      <c r="N142" s="1" t="str">
        <f>IF(AND(B141=19,B142=20,B143=21),AVERAGE(M141:M143),"")</f>
        <v/>
      </c>
      <c r="O142" s="8" t="str">
        <f>IF(OR($B142=25,$B142=26,$B142=27),$F142,"")</f>
        <v/>
      </c>
      <c r="P142" s="1" t="str">
        <f t="shared" si="3"/>
        <v/>
      </c>
    </row>
    <row r="143" spans="1:16" x14ac:dyDescent="0.25">
      <c r="A143" s="4">
        <v>42893.559305555558</v>
      </c>
      <c r="B143" s="5">
        <v>13</v>
      </c>
      <c r="C143" s="6">
        <v>16</v>
      </c>
      <c r="D143" s="6">
        <v>14</v>
      </c>
      <c r="E143" s="7">
        <v>15</v>
      </c>
      <c r="F143">
        <v>3.5426986372295235</v>
      </c>
      <c r="G143" s="8" t="str">
        <f>IF(OR($B143=1,$B143=2,$B143=3),$F143,"")</f>
        <v/>
      </c>
      <c r="I143" s="2" t="str">
        <f>IF(OR($B143=7,$B143=8,$B143=9),$F143,"")</f>
        <v/>
      </c>
      <c r="J143" s="1" t="str">
        <f>IF(AND(B142=7,B143=8,B144=9),AVERAGE(I142:I144),"")</f>
        <v/>
      </c>
      <c r="K143" s="8">
        <f>IF(OR($B143=13,$B143=14,$B143=15),$F143,"")</f>
        <v>3.5426986372295235</v>
      </c>
      <c r="L143" s="1" t="str">
        <f>IF(AND(B142=13,B143=14,B144=15),AVERAGE(K142:K144),"")</f>
        <v/>
      </c>
      <c r="M143" s="2" t="str">
        <f>IF(OR($B143=19,$B143=20,$B143=21),$F143,"")</f>
        <v/>
      </c>
      <c r="N143" s="1" t="str">
        <f>IF(AND(B142=19,B143=20,B144=21),AVERAGE(M142:M144),"")</f>
        <v/>
      </c>
      <c r="O143" s="8" t="str">
        <f>IF(OR($B143=25,$B143=26,$B143=27),$F143,"")</f>
        <v/>
      </c>
      <c r="P143" s="1" t="str">
        <f t="shared" si="3"/>
        <v/>
      </c>
    </row>
    <row r="144" spans="1:16" x14ac:dyDescent="0.25">
      <c r="A144" s="4">
        <v>42893.559351851851</v>
      </c>
      <c r="B144" s="5">
        <v>14</v>
      </c>
      <c r="C144" s="6">
        <v>17</v>
      </c>
      <c r="D144" s="6">
        <v>15</v>
      </c>
      <c r="E144" s="7">
        <v>16</v>
      </c>
      <c r="F144">
        <v>2202.3265076826201</v>
      </c>
      <c r="G144" s="8" t="str">
        <f>IF(OR($B144=1,$B144=2,$B144=3),$F144,"")</f>
        <v/>
      </c>
      <c r="I144" s="2" t="str">
        <f>IF(OR($B144=7,$B144=8,$B144=9),$F144,"")</f>
        <v/>
      </c>
      <c r="J144" s="1" t="str">
        <f>IF(AND(B143=7,B144=8,B145=9),AVERAGE(I143:I145),"")</f>
        <v/>
      </c>
      <c r="K144" s="8">
        <f>IF(OR($B144=13,$B144=14,$B144=15),$F144,"")</f>
        <v>2202.3265076826201</v>
      </c>
      <c r="L144" s="1">
        <f>IF(AND(B143=13,B144=14,B145=15),AVERAGE(K143:K145),"")</f>
        <v>743.03205963502796</v>
      </c>
      <c r="M144" s="2" t="str">
        <f>IF(OR($B144=19,$B144=20,$B144=21),$F144,"")</f>
        <v/>
      </c>
      <c r="N144" s="1" t="str">
        <f>IF(AND(B143=19,B144=20,B145=21),AVERAGE(M143:M145),"")</f>
        <v/>
      </c>
      <c r="O144" s="8" t="str">
        <f>IF(OR($B144=25,$B144=26,$B144=27),$F144,"")</f>
        <v/>
      </c>
      <c r="P144" s="1" t="str">
        <f t="shared" si="3"/>
        <v/>
      </c>
    </row>
    <row r="145" spans="1:16" x14ac:dyDescent="0.25">
      <c r="A145" s="4">
        <v>42893.559398148151</v>
      </c>
      <c r="B145" s="5">
        <v>15</v>
      </c>
      <c r="C145" s="6">
        <v>18</v>
      </c>
      <c r="D145" s="6">
        <v>16</v>
      </c>
      <c r="E145" s="7">
        <v>17</v>
      </c>
      <c r="F145">
        <v>23.226972585234439</v>
      </c>
      <c r="G145" s="8" t="str">
        <f>IF(OR($B145=1,$B145=2,$B145=3),$F145,"")</f>
        <v/>
      </c>
      <c r="I145" s="2" t="str">
        <f>IF(OR($B145=7,$B145=8,$B145=9),$F145,"")</f>
        <v/>
      </c>
      <c r="J145" s="1" t="str">
        <f>IF(AND(B144=7,B145=8,B146=9),AVERAGE(I144:I146),"")</f>
        <v/>
      </c>
      <c r="K145" s="8">
        <f>IF(OR($B145=13,$B145=14,$B145=15),$F145,"")</f>
        <v>23.226972585234439</v>
      </c>
      <c r="L145" s="1" t="str">
        <f>IF(AND(B144=13,B145=14,B146=15),AVERAGE(K144:K146),"")</f>
        <v/>
      </c>
      <c r="M145" s="2" t="str">
        <f>IF(OR($B145=19,$B145=20,$B145=21),$F145,"")</f>
        <v/>
      </c>
      <c r="N145" s="1" t="str">
        <f>IF(AND(B144=19,B145=20,B146=21),AVERAGE(M144:M146),"")</f>
        <v/>
      </c>
      <c r="O145" s="8" t="str">
        <f>IF(OR($B145=25,$B145=26,$B145=27),$F145,"")</f>
        <v/>
      </c>
      <c r="P145" s="1" t="str">
        <f t="shared" si="3"/>
        <v/>
      </c>
    </row>
    <row r="146" spans="1:16" x14ac:dyDescent="0.25">
      <c r="A146" s="4">
        <v>42893.559479166666</v>
      </c>
      <c r="B146" s="5">
        <v>20</v>
      </c>
      <c r="C146" s="6">
        <v>23</v>
      </c>
      <c r="D146" s="6">
        <v>21</v>
      </c>
      <c r="E146" s="7">
        <v>22</v>
      </c>
      <c r="F146">
        <v>561.64608062714922</v>
      </c>
      <c r="G146" s="8" t="str">
        <f>IF(OR($B146=1,$B146=2,$B146=3),$F146,"")</f>
        <v/>
      </c>
      <c r="I146" s="2" t="str">
        <f>IF(OR($B146=7,$B146=8,$B146=9),$F146,"")</f>
        <v/>
      </c>
      <c r="J146" s="1" t="str">
        <f>IF(AND(B145=7,B146=8,B147=9),AVERAGE(I145:I147),"")</f>
        <v/>
      </c>
      <c r="K146" s="8" t="str">
        <f>IF(OR($B146=13,$B146=14,$B146=15),$F146,"")</f>
        <v/>
      </c>
      <c r="L146" s="1" t="str">
        <f>IF(AND(B145=13,B146=14,B147=15),AVERAGE(K145:K147),"")</f>
        <v/>
      </c>
      <c r="M146" s="2">
        <f>IF(OR($B146=19,$B146=20,$B146=21),$F146,"")</f>
        <v>561.64608062714922</v>
      </c>
      <c r="N146" s="1" t="str">
        <f>IF(AND(B145=19,B146=20,B147=21),AVERAGE(M145:M147),"")</f>
        <v/>
      </c>
      <c r="O146" s="8" t="str">
        <f>IF(OR($B146=25,$B146=26,$B146=27),$F146,"")</f>
        <v/>
      </c>
      <c r="P146" s="1" t="str">
        <f t="shared" si="3"/>
        <v/>
      </c>
    </row>
    <row r="147" spans="1:16" x14ac:dyDescent="0.25">
      <c r="A147" s="4">
        <v>42893.559537037036</v>
      </c>
      <c r="B147" s="5">
        <v>21</v>
      </c>
      <c r="C147" s="6">
        <v>24</v>
      </c>
      <c r="D147" s="6">
        <v>22</v>
      </c>
      <c r="E147" s="7">
        <v>23</v>
      </c>
      <c r="F147">
        <v>60.703392633062244</v>
      </c>
      <c r="G147" s="8" t="str">
        <f>IF(OR($B147=1,$B147=2,$B147=3),$F147,"")</f>
        <v/>
      </c>
      <c r="I147" s="2" t="str">
        <f>IF(OR($B147=7,$B147=8,$B147=9),$F147,"")</f>
        <v/>
      </c>
      <c r="J147" s="1" t="str">
        <f>IF(AND(B146=7,B147=8,B148=9),AVERAGE(I146:I148),"")</f>
        <v/>
      </c>
      <c r="K147" s="8" t="str">
        <f>IF(OR($B147=13,$B147=14,$B147=15),$F147,"")</f>
        <v/>
      </c>
      <c r="L147" s="1" t="str">
        <f>IF(AND(B146=13,B147=14,B148=15),AVERAGE(K146:K148),"")</f>
        <v/>
      </c>
      <c r="M147" s="2">
        <f>IF(OR($B147=19,$B147=20,$B147=21),$F147,"")</f>
        <v>60.703392633062244</v>
      </c>
      <c r="N147" s="1">
        <f>AVERAGE(M146:M147)</f>
        <v>311.17473663010571</v>
      </c>
      <c r="O147" s="8" t="str">
        <f>IF(OR($B147=25,$B147=26,$B147=27),$F147,"")</f>
        <v/>
      </c>
      <c r="P147" s="1" t="str">
        <f t="shared" si="3"/>
        <v/>
      </c>
    </row>
    <row r="148" spans="1:16" x14ac:dyDescent="0.25">
      <c r="A148" s="4">
        <v>42893.559571759259</v>
      </c>
      <c r="B148" s="5">
        <v>25</v>
      </c>
      <c r="C148" s="6">
        <v>28</v>
      </c>
      <c r="D148" s="6">
        <v>26</v>
      </c>
      <c r="E148" s="7">
        <v>27</v>
      </c>
      <c r="F148">
        <v>174.2742604229704</v>
      </c>
      <c r="G148" s="8" t="str">
        <f>IF(OR($B148=1,$B148=2,$B148=3),$F148,"")</f>
        <v/>
      </c>
      <c r="I148" s="2" t="str">
        <f>IF(OR($B148=7,$B148=8,$B148=9),$F148,"")</f>
        <v/>
      </c>
      <c r="J148" s="1" t="str">
        <f>IF(AND(B147=7,B148=8,B149=9),AVERAGE(I147:I149),"")</f>
        <v/>
      </c>
      <c r="K148" s="8" t="str">
        <f>IF(OR($B148=13,$B148=14,$B148=15),$F148,"")</f>
        <v/>
      </c>
      <c r="L148" s="1" t="str">
        <f>IF(AND(B147=13,B148=14,B149=15),AVERAGE(K147:K149),"")</f>
        <v/>
      </c>
      <c r="M148" s="2" t="str">
        <f>IF(OR($B148=19,$B148=20,$B148=21),$F148,"")</f>
        <v/>
      </c>
      <c r="N148" s="1" t="str">
        <f>IF(AND(B147=19,B148=20,B149=21),AVERAGE(M147:M149),"")</f>
        <v/>
      </c>
      <c r="O148" s="8">
        <f>IF(OR($B148=25,$B148=26,$B148=27),$F148,"")</f>
        <v>174.2742604229704</v>
      </c>
      <c r="P148" s="1"/>
    </row>
    <row r="149" spans="1:16" x14ac:dyDescent="0.25">
      <c r="A149" s="4">
        <v>42893.559618055559</v>
      </c>
      <c r="B149" s="5">
        <v>26</v>
      </c>
      <c r="C149" s="6">
        <v>29</v>
      </c>
      <c r="D149" s="6">
        <v>27</v>
      </c>
      <c r="E149" s="7">
        <v>28</v>
      </c>
      <c r="F149">
        <v>102.3690479446357</v>
      </c>
      <c r="G149" s="8" t="str">
        <f>IF(OR($B149=1,$B149=2,$B149=3),$F149,"")</f>
        <v/>
      </c>
      <c r="I149" s="2" t="str">
        <f>IF(OR($B149=7,$B149=8,$B149=9),$F149,"")</f>
        <v/>
      </c>
      <c r="J149" s="1" t="str">
        <f>IF(AND(B148=7,B149=8,B150=9),AVERAGE(I148:I150),"")</f>
        <v/>
      </c>
      <c r="K149" s="8" t="str">
        <f>IF(OR($B149=13,$B149=14,$B149=15),$F149,"")</f>
        <v/>
      </c>
      <c r="L149" s="1" t="str">
        <f>IF(AND(B148=13,B149=14,B150=15),AVERAGE(K148:K150),"")</f>
        <v/>
      </c>
      <c r="M149" s="2" t="str">
        <f>IF(OR($B149=19,$B149=20,$B149=21),$F149,"")</f>
        <v/>
      </c>
      <c r="N149" s="1" t="str">
        <f>IF(AND(B148=19,B149=20,B150=21),AVERAGE(M148:M150),"")</f>
        <v/>
      </c>
      <c r="O149" s="8">
        <f>IF(OR($B149=25,$B149=26,$B149=27),$F149,"")</f>
        <v>102.3690479446357</v>
      </c>
      <c r="P149" s="1">
        <f>AVERAGE(O148:O149)</f>
        <v>138.32165418380305</v>
      </c>
    </row>
    <row r="150" spans="1:16" x14ac:dyDescent="0.25">
      <c r="A150" s="4">
        <v>42893.57298611111</v>
      </c>
      <c r="B150" s="5">
        <v>2</v>
      </c>
      <c r="C150" s="6">
        <v>5</v>
      </c>
      <c r="D150" s="6">
        <v>3</v>
      </c>
      <c r="E150" s="7">
        <v>4</v>
      </c>
      <c r="F150">
        <v>254.0409629417216</v>
      </c>
      <c r="G150" s="8">
        <f>IF(OR($B150=1,$B150=2,$B150=3),$F150,"")</f>
        <v>254.0409629417216</v>
      </c>
      <c r="I150" s="2" t="str">
        <f>IF(OR($B150=7,$B150=8,$B150=9),$F150,"")</f>
        <v/>
      </c>
      <c r="J150" s="1" t="str">
        <f>IF(AND(B149=7,B150=8,B151=9),AVERAGE(I149:I151),"")</f>
        <v/>
      </c>
      <c r="K150" s="8" t="str">
        <f>IF(OR($B150=13,$B150=14,$B150=15),$F150,"")</f>
        <v/>
      </c>
      <c r="L150" s="1" t="str">
        <f>IF(AND(B149=13,B150=14,B151=15),AVERAGE(K149:K151),"")</f>
        <v/>
      </c>
      <c r="M150" s="2" t="str">
        <f>IF(OR($B150=19,$B150=20,$B150=21),$F150,"")</f>
        <v/>
      </c>
      <c r="N150" s="1" t="str">
        <f>IF(AND(B149=19,B150=20,B151=21),AVERAGE(M149:M151),"")</f>
        <v/>
      </c>
      <c r="O150" s="8" t="str">
        <f>IF(OR($B150=25,$B150=26,$B150=27),$F150,"")</f>
        <v/>
      </c>
      <c r="P150" s="1"/>
    </row>
    <row r="151" spans="1:16" x14ac:dyDescent="0.25">
      <c r="A151" s="4">
        <v>42893.57303240741</v>
      </c>
      <c r="B151" s="5">
        <v>3</v>
      </c>
      <c r="C151" s="6">
        <v>6</v>
      </c>
      <c r="D151" s="6">
        <v>4</v>
      </c>
      <c r="E151" s="7">
        <v>5</v>
      </c>
      <c r="F151">
        <v>1006.8367773376438</v>
      </c>
      <c r="G151" s="8">
        <f>IF(OR($B151=1,$B151=2,$B151=3),$F151,"")</f>
        <v>1006.8367773376438</v>
      </c>
      <c r="H151" s="9">
        <f t="shared" si="4"/>
        <v>630.43887013968265</v>
      </c>
      <c r="I151" s="2" t="str">
        <f>IF(OR($B151=7,$B151=8,$B151=9),$F151,"")</f>
        <v/>
      </c>
      <c r="J151" s="1" t="str">
        <f>IF(AND(B150=7,B151=8,B152=9),AVERAGE(I150:I152),"")</f>
        <v/>
      </c>
      <c r="K151" s="8" t="str">
        <f>IF(OR($B151=13,$B151=14,$B151=15),$F151,"")</f>
        <v/>
      </c>
      <c r="L151" s="1" t="str">
        <f>IF(AND(B150=13,B151=14,B152=15),AVERAGE(K150:K152),"")</f>
        <v/>
      </c>
      <c r="M151" s="2" t="str">
        <f>IF(OR($B151=19,$B151=20,$B151=21),$F151,"")</f>
        <v/>
      </c>
      <c r="N151" s="1" t="str">
        <f>IF(AND(B150=19,B151=20,B152=21),AVERAGE(M150:M152),"")</f>
        <v/>
      </c>
      <c r="O151" s="8" t="str">
        <f>IF(OR($B151=25,$B151=26,$B151=27),$F151,"")</f>
        <v/>
      </c>
      <c r="P151" s="1"/>
    </row>
    <row r="152" spans="1:16" x14ac:dyDescent="0.25">
      <c r="A152" s="4">
        <v>42893.573067129626</v>
      </c>
      <c r="B152" s="5">
        <v>7</v>
      </c>
      <c r="C152" s="6">
        <v>10</v>
      </c>
      <c r="D152" s="6">
        <v>8</v>
      </c>
      <c r="E152" s="7">
        <v>9</v>
      </c>
      <c r="F152">
        <v>775.22191647394027</v>
      </c>
      <c r="G152" s="8" t="str">
        <f>IF(OR($B152=1,$B152=2,$B152=3),$F152,"")</f>
        <v/>
      </c>
      <c r="I152" s="2">
        <f>IF(OR($B152=7,$B152=8,$B152=9),$F152,"")</f>
        <v>775.22191647394027</v>
      </c>
      <c r="J152" s="1" t="str">
        <f>IF(AND(B151=7,B152=8,B153=9),AVERAGE(I151:I153),"")</f>
        <v/>
      </c>
      <c r="K152" s="8" t="str">
        <f>IF(OR($B152=13,$B152=14,$B152=15),$F152,"")</f>
        <v/>
      </c>
      <c r="L152" s="1" t="str">
        <f>IF(AND(B151=13,B152=14,B153=15),AVERAGE(K151:K153),"")</f>
        <v/>
      </c>
      <c r="M152" s="2" t="str">
        <f>IF(OR($B152=19,$B152=20,$B152=21),$F152,"")</f>
        <v/>
      </c>
      <c r="N152" s="1" t="str">
        <f>IF(AND(B151=19,B152=20,B153=21),AVERAGE(M151:M153),"")</f>
        <v/>
      </c>
      <c r="O152" s="8" t="str">
        <f>IF(OR($B152=25,$B152=26,$B152=27),$F152,"")</f>
        <v/>
      </c>
      <c r="P152" s="1"/>
    </row>
    <row r="153" spans="1:16" x14ac:dyDescent="0.25">
      <c r="A153" s="4">
        <v>42893.573113425926</v>
      </c>
      <c r="B153" s="5">
        <v>8</v>
      </c>
      <c r="C153" s="6">
        <v>11</v>
      </c>
      <c r="D153" s="6">
        <v>9</v>
      </c>
      <c r="E153" s="7">
        <v>10</v>
      </c>
      <c r="F153">
        <v>66.333158084221694</v>
      </c>
      <c r="G153" s="8" t="str">
        <f>IF(OR($B153=1,$B153=2,$B153=3),$F153,"")</f>
        <v/>
      </c>
      <c r="I153" s="2">
        <f>IF(OR($B153=7,$B153=8,$B153=9),$F153,"")</f>
        <v>66.333158084221694</v>
      </c>
      <c r="J153" s="1">
        <f>IF(AND(B152=7,B153=8,B154=9),AVERAGE(I152:I154),"")</f>
        <v>739.69217907792165</v>
      </c>
      <c r="K153" s="8" t="str">
        <f>IF(OR($B153=13,$B153=14,$B153=15),$F153,"")</f>
        <v/>
      </c>
      <c r="L153" s="1" t="str">
        <f>IF(AND(B152=13,B153=14,B154=15),AVERAGE(K152:K154),"")</f>
        <v/>
      </c>
      <c r="M153" s="2" t="str">
        <f>IF(OR($B153=19,$B153=20,$B153=21),$F153,"")</f>
        <v/>
      </c>
      <c r="N153" s="1" t="str">
        <f>IF(AND(B152=19,B153=20,B154=21),AVERAGE(M152:M154),"")</f>
        <v/>
      </c>
      <c r="O153" s="8" t="str">
        <f>IF(OR($B153=25,$B153=26,$B153=27),$F153,"")</f>
        <v/>
      </c>
      <c r="P153" s="1" t="str">
        <f t="shared" si="3"/>
        <v/>
      </c>
    </row>
    <row r="154" spans="1:16" x14ac:dyDescent="0.25">
      <c r="A154" s="4">
        <v>42893.573148148149</v>
      </c>
      <c r="B154" s="5">
        <v>9</v>
      </c>
      <c r="C154" s="6">
        <v>12</v>
      </c>
      <c r="D154" s="6">
        <v>10</v>
      </c>
      <c r="E154" s="7">
        <v>11</v>
      </c>
      <c r="F154">
        <v>1377.5214626756031</v>
      </c>
      <c r="G154" s="8" t="str">
        <f>IF(OR($B154=1,$B154=2,$B154=3),$F154,"")</f>
        <v/>
      </c>
      <c r="I154" s="2">
        <f>IF(OR($B154=7,$B154=8,$B154=9),$F154,"")</f>
        <v>1377.5214626756031</v>
      </c>
      <c r="J154" s="1" t="str">
        <f>IF(AND(B153=7,B154=8,B155=9),AVERAGE(I153:I155),"")</f>
        <v/>
      </c>
      <c r="K154" s="8" t="str">
        <f>IF(OR($B154=13,$B154=14,$B154=15),$F154,"")</f>
        <v/>
      </c>
      <c r="L154" s="1" t="str">
        <f>IF(AND(B153=13,B154=14,B155=15),AVERAGE(K153:K155),"")</f>
        <v/>
      </c>
      <c r="M154" s="2" t="str">
        <f>IF(OR($B154=19,$B154=20,$B154=21),$F154,"")</f>
        <v/>
      </c>
      <c r="N154" s="1" t="str">
        <f>IF(AND(B153=19,B154=20,B155=21),AVERAGE(M153:M155),"")</f>
        <v/>
      </c>
      <c r="O154" s="8" t="str">
        <f>IF(OR($B154=25,$B154=26,$B154=27),$F154,"")</f>
        <v/>
      </c>
      <c r="P154" s="1" t="str">
        <f t="shared" ref="P154:P217" si="5">O154</f>
        <v/>
      </c>
    </row>
    <row r="155" spans="1:16" x14ac:dyDescent="0.25">
      <c r="A155" s="4">
        <v>42893.573194444441</v>
      </c>
      <c r="B155" s="5">
        <v>13</v>
      </c>
      <c r="C155" s="6">
        <v>16</v>
      </c>
      <c r="D155" s="6">
        <v>14</v>
      </c>
      <c r="E155" s="7">
        <v>15</v>
      </c>
      <c r="F155">
        <v>5.2762074723317953</v>
      </c>
      <c r="G155" s="8" t="str">
        <f>IF(OR($B155=1,$B155=2,$B155=3),$F155,"")</f>
        <v/>
      </c>
      <c r="I155" s="2" t="str">
        <f>IF(OR($B155=7,$B155=8,$B155=9),$F155,"")</f>
        <v/>
      </c>
      <c r="J155" s="1" t="str">
        <f>IF(AND(B154=7,B155=8,B156=9),AVERAGE(I154:I156),"")</f>
        <v/>
      </c>
      <c r="K155" s="8">
        <f>IF(OR($B155=13,$B155=14,$B155=15),$F155,"")</f>
        <v>5.2762074723317953</v>
      </c>
      <c r="L155" s="1" t="str">
        <f>IF(AND(B154=13,B155=14,B156=15),AVERAGE(K154:K156),"")</f>
        <v/>
      </c>
      <c r="M155" s="2" t="str">
        <f>IF(OR($B155=19,$B155=20,$B155=21),$F155,"")</f>
        <v/>
      </c>
      <c r="N155" s="1" t="str">
        <f>IF(AND(B154=19,B155=20,B156=21),AVERAGE(M154:M156),"")</f>
        <v/>
      </c>
      <c r="O155" s="8" t="str">
        <f>IF(OR($B155=25,$B155=26,$B155=27),$F155,"")</f>
        <v/>
      </c>
      <c r="P155" s="1" t="str">
        <f t="shared" si="5"/>
        <v/>
      </c>
    </row>
    <row r="156" spans="1:16" x14ac:dyDescent="0.25">
      <c r="A156" s="4">
        <v>42893.573229166665</v>
      </c>
      <c r="B156" s="5">
        <v>14</v>
      </c>
      <c r="C156" s="6">
        <v>17</v>
      </c>
      <c r="D156" s="6">
        <v>15</v>
      </c>
      <c r="E156" s="7">
        <v>16</v>
      </c>
      <c r="F156">
        <v>2141.4949066533645</v>
      </c>
      <c r="G156" s="8" t="str">
        <f>IF(OR($B156=1,$B156=2,$B156=3),$F156,"")</f>
        <v/>
      </c>
      <c r="I156" s="2" t="str">
        <f>IF(OR($B156=7,$B156=8,$B156=9),$F156,"")</f>
        <v/>
      </c>
      <c r="J156" s="1" t="str">
        <f>IF(AND(B155=7,B156=8,B157=9),AVERAGE(I155:I157),"")</f>
        <v/>
      </c>
      <c r="K156" s="8">
        <f>IF(OR($B156=13,$B156=14,$B156=15),$F156,"")</f>
        <v>2141.4949066533645</v>
      </c>
      <c r="L156" s="1">
        <f>IF(AND(B155=13,B156=14,B157=15),AVERAGE(K155:K157),"")</f>
        <v>726.69553383933169</v>
      </c>
      <c r="M156" s="2" t="str">
        <f>IF(OR($B156=19,$B156=20,$B156=21),$F156,"")</f>
        <v/>
      </c>
      <c r="N156" s="1" t="str">
        <f>IF(AND(B155=19,B156=20,B157=21),AVERAGE(M155:M157),"")</f>
        <v/>
      </c>
      <c r="O156" s="8" t="str">
        <f>IF(OR($B156=25,$B156=26,$B156=27),$F156,"")</f>
        <v/>
      </c>
      <c r="P156" s="1" t="str">
        <f t="shared" si="5"/>
        <v/>
      </c>
    </row>
    <row r="157" spans="1:16" x14ac:dyDescent="0.25">
      <c r="A157" s="4">
        <v>42893.573275462964</v>
      </c>
      <c r="B157" s="5">
        <v>15</v>
      </c>
      <c r="C157" s="6">
        <v>18</v>
      </c>
      <c r="D157" s="6">
        <v>16</v>
      </c>
      <c r="E157" s="7">
        <v>17</v>
      </c>
      <c r="F157">
        <v>33.315487392298351</v>
      </c>
      <c r="G157" s="8" t="str">
        <f>IF(OR($B157=1,$B157=2,$B157=3),$F157,"")</f>
        <v/>
      </c>
      <c r="I157" s="2" t="str">
        <f>IF(OR($B157=7,$B157=8,$B157=9),$F157,"")</f>
        <v/>
      </c>
      <c r="J157" s="1" t="str">
        <f>IF(AND(B156=7,B157=8,B158=9),AVERAGE(I156:I158),"")</f>
        <v/>
      </c>
      <c r="K157" s="8">
        <f>IF(OR($B157=13,$B157=14,$B157=15),$F157,"")</f>
        <v>33.315487392298351</v>
      </c>
      <c r="L157" s="1" t="str">
        <f>IF(AND(B156=13,B157=14,B158=15),AVERAGE(K156:K158),"")</f>
        <v/>
      </c>
      <c r="M157" s="2" t="str">
        <f>IF(OR($B157=19,$B157=20,$B157=21),$F157,"")</f>
        <v/>
      </c>
      <c r="N157" s="1" t="str">
        <f>IF(AND(B156=19,B157=20,B158=21),AVERAGE(M156:M158),"")</f>
        <v/>
      </c>
      <c r="O157" s="8" t="str">
        <f>IF(OR($B157=25,$B157=26,$B157=27),$F157,"")</f>
        <v/>
      </c>
      <c r="P157" s="1" t="str">
        <f t="shared" si="5"/>
        <v/>
      </c>
    </row>
    <row r="158" spans="1:16" x14ac:dyDescent="0.25">
      <c r="A158" s="4">
        <v>42893.573344907411</v>
      </c>
      <c r="B158" s="5">
        <v>20</v>
      </c>
      <c r="C158" s="6">
        <v>23</v>
      </c>
      <c r="D158" s="6">
        <v>21</v>
      </c>
      <c r="E158" s="7">
        <v>22</v>
      </c>
      <c r="F158">
        <v>730.96410164796328</v>
      </c>
      <c r="G158" s="8" t="str">
        <f>IF(OR($B158=1,$B158=2,$B158=3),$F158,"")</f>
        <v/>
      </c>
      <c r="I158" s="2" t="str">
        <f>IF(OR($B158=7,$B158=8,$B158=9),$F158,"")</f>
        <v/>
      </c>
      <c r="J158" s="1" t="str">
        <f>IF(AND(B157=7,B158=8,B159=9),AVERAGE(I157:I159),"")</f>
        <v/>
      </c>
      <c r="K158" s="8" t="str">
        <f>IF(OR($B158=13,$B158=14,$B158=15),$F158,"")</f>
        <v/>
      </c>
      <c r="L158" s="1" t="str">
        <f>IF(AND(B157=13,B158=14,B159=15),AVERAGE(K157:K159),"")</f>
        <v/>
      </c>
      <c r="M158" s="2">
        <f>IF(OR($B158=19,$B158=20,$B158=21),$F158,"")</f>
        <v>730.96410164796328</v>
      </c>
      <c r="N158" s="1" t="str">
        <f>IF(AND(B157=19,B158=20,B159=21),AVERAGE(M157:M159),"")</f>
        <v/>
      </c>
      <c r="O158" s="8" t="str">
        <f>IF(OR($B158=25,$B158=26,$B158=27),$F158,"")</f>
        <v/>
      </c>
      <c r="P158" s="1" t="str">
        <f t="shared" si="5"/>
        <v/>
      </c>
    </row>
    <row r="159" spans="1:16" x14ac:dyDescent="0.25">
      <c r="A159" s="4">
        <v>42893.57340277778</v>
      </c>
      <c r="B159" s="5">
        <v>21</v>
      </c>
      <c r="C159" s="6">
        <v>24</v>
      </c>
      <c r="D159" s="6">
        <v>22</v>
      </c>
      <c r="E159" s="7">
        <v>23</v>
      </c>
      <c r="F159">
        <v>49.05992769254815</v>
      </c>
      <c r="G159" s="8" t="str">
        <f>IF(OR($B159=1,$B159=2,$B159=3),$F159,"")</f>
        <v/>
      </c>
      <c r="I159" s="2" t="str">
        <f>IF(OR($B159=7,$B159=8,$B159=9),$F159,"")</f>
        <v/>
      </c>
      <c r="J159" s="1" t="str">
        <f>IF(AND(B158=7,B159=8,B160=9),AVERAGE(I158:I160),"")</f>
        <v/>
      </c>
      <c r="K159" s="8" t="str">
        <f>IF(OR($B159=13,$B159=14,$B159=15),$F159,"")</f>
        <v/>
      </c>
      <c r="L159" s="1" t="str">
        <f>IF(AND(B158=13,B159=14,B160=15),AVERAGE(K158:K160),"")</f>
        <v/>
      </c>
      <c r="M159" s="2">
        <f>IF(OR($B159=19,$B159=20,$B159=21),$F159,"")</f>
        <v>49.05992769254815</v>
      </c>
      <c r="N159" s="1">
        <f>AVERAGE(M158:M159)</f>
        <v>390.01201467025572</v>
      </c>
      <c r="O159" s="8" t="str">
        <f>IF(OR($B159=25,$B159=26,$B159=27),$F159,"")</f>
        <v/>
      </c>
      <c r="P159" s="1" t="str">
        <f t="shared" si="5"/>
        <v/>
      </c>
    </row>
    <row r="160" spans="1:16" x14ac:dyDescent="0.25">
      <c r="A160" s="4">
        <v>42893.586886574078</v>
      </c>
      <c r="B160" s="5">
        <v>2</v>
      </c>
      <c r="C160" s="6">
        <v>5</v>
      </c>
      <c r="D160" s="6">
        <v>3</v>
      </c>
      <c r="E160" s="7">
        <v>4</v>
      </c>
      <c r="F160">
        <v>255.82482208228302</v>
      </c>
      <c r="G160" s="8">
        <f>IF(OR($B160=1,$B160=2,$B160=3),$F160,"")</f>
        <v>255.82482208228302</v>
      </c>
      <c r="I160" s="2" t="str">
        <f>IF(OR($B160=7,$B160=8,$B160=9),$F160,"")</f>
        <v/>
      </c>
      <c r="J160" s="1" t="str">
        <f>IF(AND(B159=7,B160=8,B161=9),AVERAGE(I159:I161),"")</f>
        <v/>
      </c>
      <c r="K160" s="8" t="str">
        <f>IF(OR($B160=13,$B160=14,$B160=15),$F160,"")</f>
        <v/>
      </c>
      <c r="L160" s="1" t="str">
        <f>IF(AND(B159=13,B160=14,B161=15),AVERAGE(K159:K161),"")</f>
        <v/>
      </c>
      <c r="M160" s="2" t="str">
        <f>IF(OR($B160=19,$B160=20,$B160=21),$F160,"")</f>
        <v/>
      </c>
      <c r="N160" s="1" t="str">
        <f>IF(AND(B159=19,B160=20,B161=21),AVERAGE(M159:M161),"")</f>
        <v/>
      </c>
      <c r="O160" s="8" t="str">
        <f>IF(OR($B160=25,$B160=26,$B160=27),$F160,"")</f>
        <v/>
      </c>
      <c r="P160" s="1" t="str">
        <f t="shared" si="5"/>
        <v/>
      </c>
    </row>
    <row r="161" spans="1:16" x14ac:dyDescent="0.25">
      <c r="A161" s="4">
        <v>42893.586921296293</v>
      </c>
      <c r="B161" s="5">
        <v>3</v>
      </c>
      <c r="C161" s="6">
        <v>6</v>
      </c>
      <c r="D161" s="6">
        <v>4</v>
      </c>
      <c r="E161" s="7">
        <v>5</v>
      </c>
      <c r="F161">
        <v>918.02395302066043</v>
      </c>
      <c r="G161" s="8">
        <f>IF(OR($B161=1,$B161=2,$B161=3),$F161,"")</f>
        <v>918.02395302066043</v>
      </c>
      <c r="H161" s="9">
        <f t="shared" si="4"/>
        <v>586.92438755147168</v>
      </c>
      <c r="I161" s="2" t="str">
        <f>IF(OR($B161=7,$B161=8,$B161=9),$F161,"")</f>
        <v/>
      </c>
      <c r="J161" s="1" t="str">
        <f>IF(AND(B160=7,B161=8,B162=9),AVERAGE(I160:I162),"")</f>
        <v/>
      </c>
      <c r="K161" s="8" t="str">
        <f>IF(OR($B161=13,$B161=14,$B161=15),$F161,"")</f>
        <v/>
      </c>
      <c r="L161" s="1" t="str">
        <f>IF(AND(B160=13,B161=14,B162=15),AVERAGE(K160:K162),"")</f>
        <v/>
      </c>
      <c r="M161" s="2" t="str">
        <f>IF(OR($B161=19,$B161=20,$B161=21),$F161,"")</f>
        <v/>
      </c>
      <c r="N161" s="1" t="str">
        <f>IF(AND(B160=19,B161=20,B162=21),AVERAGE(M160:M162),"")</f>
        <v/>
      </c>
      <c r="O161" s="8" t="str">
        <f>IF(OR($B161=25,$B161=26,$B161=27),$F161,"")</f>
        <v/>
      </c>
      <c r="P161" s="1" t="str">
        <f t="shared" si="5"/>
        <v/>
      </c>
    </row>
    <row r="162" spans="1:16" x14ac:dyDescent="0.25">
      <c r="A162" s="4">
        <v>42893.586967592593</v>
      </c>
      <c r="B162" s="5">
        <v>7</v>
      </c>
      <c r="C162" s="6">
        <v>10</v>
      </c>
      <c r="D162" s="6">
        <v>8</v>
      </c>
      <c r="E162" s="7">
        <v>9</v>
      </c>
      <c r="F162">
        <v>779.73512848008738</v>
      </c>
      <c r="G162" s="8" t="str">
        <f>IF(OR($B162=1,$B162=2,$B162=3),$F162,"")</f>
        <v/>
      </c>
      <c r="I162" s="2">
        <f>IF(OR($B162=7,$B162=8,$B162=9),$F162,"")</f>
        <v>779.73512848008738</v>
      </c>
      <c r="J162" s="1" t="str">
        <f>IF(AND(B161=7,B162=8,B163=9),AVERAGE(I161:I163),"")</f>
        <v/>
      </c>
      <c r="K162" s="8" t="str">
        <f>IF(OR($B162=13,$B162=14,$B162=15),$F162,"")</f>
        <v/>
      </c>
      <c r="L162" s="1" t="str">
        <f>IF(AND(B161=13,B162=14,B163=15),AVERAGE(K161:K163),"")</f>
        <v/>
      </c>
      <c r="M162" s="2" t="str">
        <f>IF(OR($B162=19,$B162=20,$B162=21),$F162,"")</f>
        <v/>
      </c>
      <c r="N162" s="1" t="str">
        <f>IF(AND(B161=19,B162=20,B163=21),AVERAGE(M161:M163),"")</f>
        <v/>
      </c>
      <c r="O162" s="8" t="str">
        <f>IF(OR($B162=25,$B162=26,$B162=27),$F162,"")</f>
        <v/>
      </c>
      <c r="P162" s="1" t="str">
        <f t="shared" si="5"/>
        <v/>
      </c>
    </row>
    <row r="163" spans="1:16" x14ac:dyDescent="0.25">
      <c r="A163" s="4">
        <v>42893.587002314816</v>
      </c>
      <c r="B163" s="5">
        <v>8</v>
      </c>
      <c r="C163" s="6">
        <v>11</v>
      </c>
      <c r="D163" s="6">
        <v>9</v>
      </c>
      <c r="E163" s="7">
        <v>10</v>
      </c>
      <c r="F163">
        <v>73.400861908855717</v>
      </c>
      <c r="G163" s="8" t="str">
        <f>IF(OR($B163=1,$B163=2,$B163=3),$F163,"")</f>
        <v/>
      </c>
      <c r="I163" s="2">
        <f>IF(OR($B163=7,$B163=8,$B163=9),$F163,"")</f>
        <v>73.400861908855717</v>
      </c>
      <c r="J163" s="1">
        <f>IF(AND(B162=7,B163=8,B164=9),AVERAGE(I162:I164),"")</f>
        <v>759.5779579203205</v>
      </c>
      <c r="K163" s="8" t="str">
        <f>IF(OR($B163=13,$B163=14,$B163=15),$F163,"")</f>
        <v/>
      </c>
      <c r="L163" s="1" t="str">
        <f>IF(AND(B162=13,B163=14,B164=15),AVERAGE(K162:K164),"")</f>
        <v/>
      </c>
      <c r="M163" s="2" t="str">
        <f>IF(OR($B163=19,$B163=20,$B163=21),$F163,"")</f>
        <v/>
      </c>
      <c r="N163" s="1" t="str">
        <f>IF(AND(B162=19,B163=20,B164=21),AVERAGE(M162:M164),"")</f>
        <v/>
      </c>
      <c r="O163" s="8" t="str">
        <f>IF(OR($B163=25,$B163=26,$B163=27),$F163,"")</f>
        <v/>
      </c>
      <c r="P163" s="1" t="str">
        <f t="shared" si="5"/>
        <v/>
      </c>
    </row>
    <row r="164" spans="1:16" x14ac:dyDescent="0.25">
      <c r="A164" s="4">
        <v>42893.587048611109</v>
      </c>
      <c r="B164" s="5">
        <v>9</v>
      </c>
      <c r="C164" s="6">
        <v>12</v>
      </c>
      <c r="D164" s="6">
        <v>10</v>
      </c>
      <c r="E164" s="7">
        <v>11</v>
      </c>
      <c r="F164">
        <v>1425.5978833720183</v>
      </c>
      <c r="G164" s="8" t="str">
        <f>IF(OR($B164=1,$B164=2,$B164=3),$F164,"")</f>
        <v/>
      </c>
      <c r="I164" s="2">
        <f>IF(OR($B164=7,$B164=8,$B164=9),$F164,"")</f>
        <v>1425.5978833720183</v>
      </c>
      <c r="J164" s="1" t="str">
        <f>IF(AND(B163=7,B164=8,B165=9),AVERAGE(I163:I165),"")</f>
        <v/>
      </c>
      <c r="K164" s="8" t="str">
        <f>IF(OR($B164=13,$B164=14,$B164=15),$F164,"")</f>
        <v/>
      </c>
      <c r="L164" s="1" t="str">
        <f>IF(AND(B163=13,B164=14,B165=15),AVERAGE(K163:K165),"")</f>
        <v/>
      </c>
      <c r="M164" s="2" t="str">
        <f>IF(OR($B164=19,$B164=20,$B164=21),$F164,"")</f>
        <v/>
      </c>
      <c r="N164" s="1" t="str">
        <f>IF(AND(B163=19,B164=20,B165=21),AVERAGE(M163:M165),"")</f>
        <v/>
      </c>
      <c r="O164" s="8" t="str">
        <f>IF(OR($B164=25,$B164=26,$B164=27),$F164,"")</f>
        <v/>
      </c>
      <c r="P164" s="1" t="str">
        <f t="shared" si="5"/>
        <v/>
      </c>
    </row>
    <row r="165" spans="1:16" x14ac:dyDescent="0.25">
      <c r="A165" s="4">
        <v>42893.587083333332</v>
      </c>
      <c r="B165" s="5">
        <v>13</v>
      </c>
      <c r="C165" s="6">
        <v>16</v>
      </c>
      <c r="D165" s="6">
        <v>14</v>
      </c>
      <c r="E165" s="7">
        <v>15</v>
      </c>
      <c r="F165">
        <v>2.7260733570146582</v>
      </c>
      <c r="G165" s="8" t="str">
        <f>IF(OR($B165=1,$B165=2,$B165=3),$F165,"")</f>
        <v/>
      </c>
      <c r="I165" s="2" t="str">
        <f>IF(OR($B165=7,$B165=8,$B165=9),$F165,"")</f>
        <v/>
      </c>
      <c r="J165" s="1" t="str">
        <f>IF(AND(B164=7,B165=8,B166=9),AVERAGE(I164:I166),"")</f>
        <v/>
      </c>
      <c r="K165" s="8">
        <f>IF(OR($B165=13,$B165=14,$B165=15),$F165,"")</f>
        <v>2.7260733570146582</v>
      </c>
      <c r="L165" s="1" t="str">
        <f>IF(AND(B164=13,B165=14,B166=15),AVERAGE(K164:K166),"")</f>
        <v/>
      </c>
      <c r="M165" s="2" t="str">
        <f>IF(OR($B165=19,$B165=20,$B165=21),$F165,"")</f>
        <v/>
      </c>
      <c r="N165" s="1" t="str">
        <f>IF(AND(B164=19,B165=20,B166=21),AVERAGE(M164:M166),"")</f>
        <v/>
      </c>
      <c r="O165" s="8" t="str">
        <f>IF(OR($B165=25,$B165=26,$B165=27),$F165,"")</f>
        <v/>
      </c>
      <c r="P165" s="1" t="str">
        <f t="shared" si="5"/>
        <v/>
      </c>
    </row>
    <row r="166" spans="1:16" x14ac:dyDescent="0.25">
      <c r="A166" s="4">
        <v>42893.587129629632</v>
      </c>
      <c r="B166" s="5">
        <v>14</v>
      </c>
      <c r="C166" s="6">
        <v>17</v>
      </c>
      <c r="D166" s="6">
        <v>15</v>
      </c>
      <c r="E166" s="7">
        <v>16</v>
      </c>
      <c r="F166">
        <v>2176.366899267477</v>
      </c>
      <c r="G166" s="8" t="str">
        <f>IF(OR($B166=1,$B166=2,$B166=3),$F166,"")</f>
        <v/>
      </c>
      <c r="I166" s="2" t="str">
        <f>IF(OR($B166=7,$B166=8,$B166=9),$F166,"")</f>
        <v/>
      </c>
      <c r="J166" s="1" t="str">
        <f>IF(AND(B165=7,B166=8,B167=9),AVERAGE(I165:I167),"")</f>
        <v/>
      </c>
      <c r="K166" s="8">
        <f>IF(OR($B166=13,$B166=14,$B166=15),$F166,"")</f>
        <v>2176.366899267477</v>
      </c>
      <c r="L166" s="1">
        <f>IF(AND(B165=13,B166=14,B167=15),AVERAGE(K165:K167),"")</f>
        <v>734.6728503168157</v>
      </c>
      <c r="M166" s="2" t="str">
        <f>IF(OR($B166=19,$B166=20,$B166=21),$F166,"")</f>
        <v/>
      </c>
      <c r="N166" s="1" t="str">
        <f>IF(AND(B165=19,B166=20,B167=21),AVERAGE(M165:M167),"")</f>
        <v/>
      </c>
      <c r="O166" s="8" t="str">
        <f>IF(OR($B166=25,$B166=26,$B166=27),$F166,"")</f>
        <v/>
      </c>
      <c r="P166" s="1" t="str">
        <f t="shared" si="5"/>
        <v/>
      </c>
    </row>
    <row r="167" spans="1:16" x14ac:dyDescent="0.25">
      <c r="A167" s="4">
        <v>42893.587164351855</v>
      </c>
      <c r="B167" s="5">
        <v>15</v>
      </c>
      <c r="C167" s="6">
        <v>18</v>
      </c>
      <c r="D167" s="6">
        <v>16</v>
      </c>
      <c r="E167" s="7">
        <v>17</v>
      </c>
      <c r="F167">
        <v>24.925578325955325</v>
      </c>
      <c r="G167" s="8" t="str">
        <f>IF(OR($B167=1,$B167=2,$B167=3),$F167,"")</f>
        <v/>
      </c>
      <c r="I167" s="2" t="str">
        <f>IF(OR($B167=7,$B167=8,$B167=9),$F167,"")</f>
        <v/>
      </c>
      <c r="J167" s="1" t="str">
        <f>IF(AND(B166=7,B167=8,B168=9),AVERAGE(I166:I168),"")</f>
        <v/>
      </c>
      <c r="K167" s="8">
        <f>IF(OR($B167=13,$B167=14,$B167=15),$F167,"")</f>
        <v>24.925578325955325</v>
      </c>
      <c r="L167" s="1" t="str">
        <f>IF(AND(B166=13,B167=14,B168=15),AVERAGE(K166:K168),"")</f>
        <v/>
      </c>
      <c r="M167" s="2" t="str">
        <f>IF(OR($B167=19,$B167=20,$B167=21),$F167,"")</f>
        <v/>
      </c>
      <c r="N167" s="1" t="str">
        <f>IF(AND(B166=19,B167=20,B168=21),AVERAGE(M166:M168),"")</f>
        <v/>
      </c>
      <c r="O167" s="8" t="str">
        <f>IF(OR($B167=25,$B167=26,$B167=27),$F167,"")</f>
        <v/>
      </c>
      <c r="P167" s="1" t="str">
        <f t="shared" si="5"/>
        <v/>
      </c>
    </row>
    <row r="168" spans="1:16" x14ac:dyDescent="0.25">
      <c r="A168" s="4">
        <v>42893.587245370371</v>
      </c>
      <c r="B168" s="5">
        <v>20</v>
      </c>
      <c r="C168" s="6">
        <v>23</v>
      </c>
      <c r="D168" s="6">
        <v>21</v>
      </c>
      <c r="E168" s="7">
        <v>22</v>
      </c>
      <c r="F168">
        <v>773.21758036094991</v>
      </c>
      <c r="G168" s="8" t="str">
        <f>IF(OR($B168=1,$B168=2,$B168=3),$F168,"")</f>
        <v/>
      </c>
      <c r="I168" s="2" t="str">
        <f>IF(OR($B168=7,$B168=8,$B168=9),$F168,"")</f>
        <v/>
      </c>
      <c r="J168" s="1" t="str">
        <f>IF(AND(B167=7,B168=8,B169=9),AVERAGE(I167:I169),"")</f>
        <v/>
      </c>
      <c r="K168" s="8" t="str">
        <f>IF(OR($B168=13,$B168=14,$B168=15),$F168,"")</f>
        <v/>
      </c>
      <c r="L168" s="1" t="str">
        <f>IF(AND(B167=13,B168=14,B169=15),AVERAGE(K167:K169),"")</f>
        <v/>
      </c>
      <c r="M168" s="2">
        <f>IF(OR($B168=19,$B168=20,$B168=21),$F168,"")</f>
        <v>773.21758036094991</v>
      </c>
      <c r="N168" s="1" t="str">
        <f>IF(AND(B167=19,B168=20,B169=21),AVERAGE(M167:M169),"")</f>
        <v/>
      </c>
      <c r="O168" s="8" t="str">
        <f>IF(OR($B168=25,$B168=26,$B168=27),$F168,"")</f>
        <v/>
      </c>
      <c r="P168" s="1" t="str">
        <f t="shared" si="5"/>
        <v/>
      </c>
    </row>
    <row r="169" spans="1:16" x14ac:dyDescent="0.25">
      <c r="A169" s="4">
        <v>42893.58730324074</v>
      </c>
      <c r="B169" s="5">
        <v>21</v>
      </c>
      <c r="C169" s="6">
        <v>24</v>
      </c>
      <c r="D169" s="6">
        <v>22</v>
      </c>
      <c r="E169" s="7">
        <v>23</v>
      </c>
      <c r="F169">
        <v>49.11280069690806</v>
      </c>
      <c r="G169" s="8" t="str">
        <f>IF(OR($B169=1,$B169=2,$B169=3),$F169,"")</f>
        <v/>
      </c>
      <c r="I169" s="2" t="str">
        <f>IF(OR($B169=7,$B169=8,$B169=9),$F169,"")</f>
        <v/>
      </c>
      <c r="J169" s="1" t="str">
        <f>IF(AND(B168=7,B169=8,B170=9),AVERAGE(I168:I170),"")</f>
        <v/>
      </c>
      <c r="K169" s="8" t="str">
        <f>IF(OR($B169=13,$B169=14,$B169=15),$F169,"")</f>
        <v/>
      </c>
      <c r="L169" s="1" t="str">
        <f>IF(AND(B168=13,B169=14,B170=15),AVERAGE(K168:K170),"")</f>
        <v/>
      </c>
      <c r="M169" s="2">
        <f>IF(OR($B169=19,$B169=20,$B169=21),$F169,"")</f>
        <v>49.11280069690806</v>
      </c>
      <c r="N169" s="1">
        <f>AVERAGE(M168:M169)</f>
        <v>411.16519052892897</v>
      </c>
      <c r="O169" s="8" t="str">
        <f>IF(OR($B169=25,$B169=26,$B169=27),$F169,"")</f>
        <v/>
      </c>
      <c r="P169" s="1" t="str">
        <f t="shared" si="5"/>
        <v/>
      </c>
    </row>
    <row r="170" spans="1:16" x14ac:dyDescent="0.25">
      <c r="A170" s="4">
        <v>42893.58734953704</v>
      </c>
      <c r="B170" s="5">
        <v>25</v>
      </c>
      <c r="C170" s="6">
        <v>28</v>
      </c>
      <c r="D170" s="6">
        <v>26</v>
      </c>
      <c r="E170" s="7">
        <v>27</v>
      </c>
      <c r="F170">
        <v>179.51214360652102</v>
      </c>
      <c r="G170" s="8" t="str">
        <f>IF(OR($B170=1,$B170=2,$B170=3),$F170,"")</f>
        <v/>
      </c>
      <c r="I170" s="2" t="str">
        <f>IF(OR($B170=7,$B170=8,$B170=9),$F170,"")</f>
        <v/>
      </c>
      <c r="J170" s="1" t="str">
        <f>IF(AND(B169=7,B170=8,B171=9),AVERAGE(I169:I171),"")</f>
        <v/>
      </c>
      <c r="K170" s="8" t="str">
        <f>IF(OR($B170=13,$B170=14,$B170=15),$F170,"")</f>
        <v/>
      </c>
      <c r="L170" s="1" t="str">
        <f>IF(AND(B169=13,B170=14,B171=15),AVERAGE(K169:K171),"")</f>
        <v/>
      </c>
      <c r="M170" s="2" t="str">
        <f>IF(OR($B170=19,$B170=20,$B170=21),$F170,"")</f>
        <v/>
      </c>
      <c r="N170" s="1" t="str">
        <f>IF(AND(B169=19,B170=20,B171=21),AVERAGE(M169:M171),"")</f>
        <v/>
      </c>
      <c r="O170" s="8">
        <f>IF(OR($B170=25,$B170=26,$B170=27),$F170,"")</f>
        <v>179.51214360652102</v>
      </c>
      <c r="P170" s="1">
        <f t="shared" si="5"/>
        <v>179.51214360652102</v>
      </c>
    </row>
    <row r="171" spans="1:16" x14ac:dyDescent="0.25">
      <c r="A171" s="4">
        <v>42893.600729166668</v>
      </c>
      <c r="B171" s="5">
        <v>1</v>
      </c>
      <c r="C171" s="6">
        <v>4</v>
      </c>
      <c r="D171" s="6">
        <v>2</v>
      </c>
      <c r="E171" s="7">
        <v>3</v>
      </c>
      <c r="F171">
        <v>101.92394709747509</v>
      </c>
      <c r="G171" s="8">
        <f>IF(OR($B171=1,$B171=2,$B171=3),$F171,"")</f>
        <v>101.92394709747509</v>
      </c>
      <c r="I171" s="2" t="str">
        <f>IF(OR($B171=7,$B171=8,$B171=9),$F171,"")</f>
        <v/>
      </c>
      <c r="J171" s="1" t="str">
        <f>IF(AND(B170=7,B171=8,B172=9),AVERAGE(I170:I172),"")</f>
        <v/>
      </c>
      <c r="K171" s="8" t="str">
        <f>IF(OR($B171=13,$B171=14,$B171=15),$F171,"")</f>
        <v/>
      </c>
      <c r="L171" s="1" t="str">
        <f>IF(AND(B170=13,B171=14,B172=15),AVERAGE(K170:K172),"")</f>
        <v/>
      </c>
      <c r="M171" s="2" t="str">
        <f>IF(OR($B171=19,$B171=20,$B171=21),$F171,"")</f>
        <v/>
      </c>
      <c r="N171" s="1" t="str">
        <f>IF(AND(B170=19,B171=20,B172=21),AVERAGE(M170:M172),"")</f>
        <v/>
      </c>
      <c r="O171" s="8" t="str">
        <f>IF(OR($B171=25,$B171=26,$B171=27),$F171,"")</f>
        <v/>
      </c>
      <c r="P171" s="1" t="str">
        <f t="shared" si="5"/>
        <v/>
      </c>
    </row>
    <row r="172" spans="1:16" x14ac:dyDescent="0.25">
      <c r="A172" s="4">
        <v>42893.600787037038</v>
      </c>
      <c r="B172" s="5">
        <v>2</v>
      </c>
      <c r="C172" s="6">
        <v>5</v>
      </c>
      <c r="D172" s="6">
        <v>3</v>
      </c>
      <c r="E172" s="7">
        <v>4</v>
      </c>
      <c r="F172">
        <v>221.22341484342459</v>
      </c>
      <c r="G172" s="8">
        <f>IF(OR($B172=1,$B172=2,$B172=3),$F172,"")</f>
        <v>221.22341484342459</v>
      </c>
      <c r="H172" s="9">
        <f>(G171+G172+G173)/3</f>
        <v>409.62294604336756</v>
      </c>
      <c r="I172" s="2" t="str">
        <f>IF(OR($B172=7,$B172=8,$B172=9),$F172,"")</f>
        <v/>
      </c>
      <c r="J172" s="1" t="str">
        <f>IF(AND(B171=7,B172=8,B173=9),AVERAGE(I171:I173),"")</f>
        <v/>
      </c>
      <c r="K172" s="8" t="str">
        <f>IF(OR($B172=13,$B172=14,$B172=15),$F172,"")</f>
        <v/>
      </c>
      <c r="L172" s="1" t="str">
        <f>IF(AND(B171=13,B172=14,B173=15),AVERAGE(K171:K173),"")</f>
        <v/>
      </c>
      <c r="M172" s="2" t="str">
        <f>IF(OR($B172=19,$B172=20,$B172=21),$F172,"")</f>
        <v/>
      </c>
      <c r="N172" s="1" t="str">
        <f>IF(AND(B171=19,B172=20,B173=21),AVERAGE(M171:M173),"")</f>
        <v/>
      </c>
      <c r="O172" s="8" t="str">
        <f>IF(OR($B172=25,$B172=26,$B172=27),$F172,"")</f>
        <v/>
      </c>
      <c r="P172" s="1" t="str">
        <f t="shared" si="5"/>
        <v/>
      </c>
    </row>
    <row r="173" spans="1:16" x14ac:dyDescent="0.25">
      <c r="A173" s="4">
        <v>42893.60083333333</v>
      </c>
      <c r="B173" s="5">
        <v>3</v>
      </c>
      <c r="C173" s="6">
        <v>6</v>
      </c>
      <c r="D173" s="6">
        <v>4</v>
      </c>
      <c r="E173" s="7">
        <v>5</v>
      </c>
      <c r="F173">
        <v>905.7214761892028</v>
      </c>
      <c r="G173" s="8">
        <f>IF(OR($B173=1,$B173=2,$B173=3),$F173,"")</f>
        <v>905.7214761892028</v>
      </c>
      <c r="I173" s="2" t="str">
        <f>IF(OR($B173=7,$B173=8,$B173=9),$F173,"")</f>
        <v/>
      </c>
      <c r="J173" s="1" t="str">
        <f>IF(AND(B172=7,B173=8,B174=9),AVERAGE(I172:I174),"")</f>
        <v/>
      </c>
      <c r="K173" s="8" t="str">
        <f>IF(OR($B173=13,$B173=14,$B173=15),$F173,"")</f>
        <v/>
      </c>
      <c r="L173" s="1" t="str">
        <f>IF(AND(B172=13,B173=14,B174=15),AVERAGE(K172:K174),"")</f>
        <v/>
      </c>
      <c r="M173" s="2" t="str">
        <f>IF(OR($B173=19,$B173=20,$B173=21),$F173,"")</f>
        <v/>
      </c>
      <c r="N173" s="1" t="str">
        <f>IF(AND(B172=19,B173=20,B174=21),AVERAGE(M172:M174),"")</f>
        <v/>
      </c>
      <c r="O173" s="8" t="str">
        <f>IF(OR($B173=25,$B173=26,$B173=27),$F173,"")</f>
        <v/>
      </c>
      <c r="P173" s="1" t="str">
        <f t="shared" si="5"/>
        <v/>
      </c>
    </row>
    <row r="174" spans="1:16" x14ac:dyDescent="0.25">
      <c r="A174" s="4">
        <v>42893.600868055553</v>
      </c>
      <c r="B174" s="5">
        <v>7</v>
      </c>
      <c r="C174" s="6">
        <v>10</v>
      </c>
      <c r="D174" s="6">
        <v>8</v>
      </c>
      <c r="E174" s="7">
        <v>9</v>
      </c>
      <c r="F174">
        <v>790.98360097626562</v>
      </c>
      <c r="G174" s="8" t="str">
        <f>IF(OR($B174=1,$B174=2,$B174=3),$F174,"")</f>
        <v/>
      </c>
      <c r="I174" s="2">
        <f>IF(OR($B174=7,$B174=8,$B174=9),$F174,"")</f>
        <v>790.98360097626562</v>
      </c>
      <c r="J174" s="1" t="str">
        <f>IF(AND(B173=7,B174=8,B175=9),AVERAGE(I173:I175),"")</f>
        <v/>
      </c>
      <c r="K174" s="8" t="str">
        <f>IF(OR($B174=13,$B174=14,$B174=15),$F174,"")</f>
        <v/>
      </c>
      <c r="L174" s="1" t="str">
        <f>IF(AND(B173=13,B174=14,B175=15),AVERAGE(K173:K175),"")</f>
        <v/>
      </c>
      <c r="M174" s="2" t="str">
        <f>IF(OR($B174=19,$B174=20,$B174=21),$F174,"")</f>
        <v/>
      </c>
      <c r="N174" s="1" t="str">
        <f>IF(AND(B173=19,B174=20,B175=21),AVERAGE(M173:M175),"")</f>
        <v/>
      </c>
      <c r="O174" s="8" t="str">
        <f>IF(OR($B174=25,$B174=26,$B174=27),$F174,"")</f>
        <v/>
      </c>
      <c r="P174" s="1" t="str">
        <f t="shared" si="5"/>
        <v/>
      </c>
    </row>
    <row r="175" spans="1:16" x14ac:dyDescent="0.25">
      <c r="A175" s="4">
        <v>42893.600914351853</v>
      </c>
      <c r="B175" s="5">
        <v>8</v>
      </c>
      <c r="C175" s="6">
        <v>11</v>
      </c>
      <c r="D175" s="6">
        <v>9</v>
      </c>
      <c r="E175" s="7">
        <v>10</v>
      </c>
      <c r="F175">
        <v>62.966564564781791</v>
      </c>
      <c r="G175" s="8" t="str">
        <f>IF(OR($B175=1,$B175=2,$B175=3),$F175,"")</f>
        <v/>
      </c>
      <c r="I175" s="2">
        <f>IF(OR($B175=7,$B175=8,$B175=9),$F175,"")</f>
        <v>62.966564564781791</v>
      </c>
      <c r="J175" s="1">
        <f>IF(AND(B174=7,B175=8,B176=9),AVERAGE(I174:I176),"")</f>
        <v>753.99415396968288</v>
      </c>
      <c r="K175" s="8" t="str">
        <f>IF(OR($B175=13,$B175=14,$B175=15),$F175,"")</f>
        <v/>
      </c>
      <c r="L175" s="1" t="str">
        <f>IF(AND(B174=13,B175=14,B176=15),AVERAGE(K174:K176),"")</f>
        <v/>
      </c>
      <c r="M175" s="2" t="str">
        <f>IF(OR($B175=19,$B175=20,$B175=21),$F175,"")</f>
        <v/>
      </c>
      <c r="N175" s="1" t="str">
        <f>IF(AND(B174=19,B175=20,B176=21),AVERAGE(M174:M176),"")</f>
        <v/>
      </c>
      <c r="O175" s="8" t="str">
        <f>IF(OR($B175=25,$B175=26,$B175=27),$F175,"")</f>
        <v/>
      </c>
      <c r="P175" s="1" t="str">
        <f t="shared" si="5"/>
        <v/>
      </c>
    </row>
    <row r="176" spans="1:16" x14ac:dyDescent="0.25">
      <c r="A176" s="4">
        <v>42893.600949074076</v>
      </c>
      <c r="B176" s="5">
        <v>9</v>
      </c>
      <c r="C176" s="6">
        <v>12</v>
      </c>
      <c r="D176" s="6">
        <v>10</v>
      </c>
      <c r="E176" s="7">
        <v>11</v>
      </c>
      <c r="F176">
        <v>1408.0322963680014</v>
      </c>
      <c r="G176" s="8" t="str">
        <f>IF(OR($B176=1,$B176=2,$B176=3),$F176,"")</f>
        <v/>
      </c>
      <c r="I176" s="2">
        <f>IF(OR($B176=7,$B176=8,$B176=9),$F176,"")</f>
        <v>1408.0322963680014</v>
      </c>
      <c r="J176" s="1" t="str">
        <f>IF(AND(B175=7,B176=8,B177=9),AVERAGE(I175:I177),"")</f>
        <v/>
      </c>
      <c r="K176" s="8" t="str">
        <f>IF(OR($B176=13,$B176=14,$B176=15),$F176,"")</f>
        <v/>
      </c>
      <c r="L176" s="1" t="str">
        <f>IF(AND(B175=13,B176=14,B177=15),AVERAGE(K175:K177),"")</f>
        <v/>
      </c>
      <c r="M176" s="2" t="str">
        <f>IF(OR($B176=19,$B176=20,$B176=21),$F176,"")</f>
        <v/>
      </c>
      <c r="N176" s="1" t="str">
        <f>IF(AND(B175=19,B176=20,B177=21),AVERAGE(M175:M177),"")</f>
        <v/>
      </c>
      <c r="O176" s="8" t="str">
        <f>IF(OR($B176=25,$B176=26,$B176=27),$F176,"")</f>
        <v/>
      </c>
      <c r="P176" s="1" t="str">
        <f t="shared" si="5"/>
        <v/>
      </c>
    </row>
    <row r="177" spans="1:16" x14ac:dyDescent="0.25">
      <c r="A177" s="4">
        <v>42893.600995370369</v>
      </c>
      <c r="B177" s="5">
        <v>13</v>
      </c>
      <c r="C177" s="6">
        <v>16</v>
      </c>
      <c r="D177" s="6">
        <v>14</v>
      </c>
      <c r="E177" s="7">
        <v>15</v>
      </c>
      <c r="F177">
        <v>8.0363165299961814</v>
      </c>
      <c r="G177" s="8" t="str">
        <f>IF(OR($B177=1,$B177=2,$B177=3),$F177,"")</f>
        <v/>
      </c>
      <c r="I177" s="2" t="str">
        <f>IF(OR($B177=7,$B177=8,$B177=9),$F177,"")</f>
        <v/>
      </c>
      <c r="J177" s="1" t="str">
        <f>IF(AND(B176=7,B177=8,B178=9),AVERAGE(I176:I178),"")</f>
        <v/>
      </c>
      <c r="K177" s="8">
        <f>IF(OR($B177=13,$B177=14,$B177=15),$F177,"")</f>
        <v>8.0363165299961814</v>
      </c>
      <c r="L177" s="1" t="str">
        <f>IF(AND(B176=13,B177=14,B178=15),AVERAGE(K176:K178),"")</f>
        <v/>
      </c>
      <c r="M177" s="2" t="str">
        <f>IF(OR($B177=19,$B177=20,$B177=21),$F177,"")</f>
        <v/>
      </c>
      <c r="N177" s="1" t="str">
        <f>IF(AND(B176=19,B177=20,B178=21),AVERAGE(M176:M178),"")</f>
        <v/>
      </c>
      <c r="O177" s="8" t="str">
        <f>IF(OR($B177=25,$B177=26,$B177=27),$F177,"")</f>
        <v/>
      </c>
      <c r="P177" s="1" t="str">
        <f t="shared" si="5"/>
        <v/>
      </c>
    </row>
    <row r="178" spans="1:16" x14ac:dyDescent="0.25">
      <c r="A178" s="4">
        <v>42893.601030092592</v>
      </c>
      <c r="B178" s="5">
        <v>14</v>
      </c>
      <c r="C178" s="6">
        <v>17</v>
      </c>
      <c r="D178" s="6">
        <v>15</v>
      </c>
      <c r="E178" s="7">
        <v>16</v>
      </c>
      <c r="F178">
        <v>2167.7655327412135</v>
      </c>
      <c r="G178" s="8" t="str">
        <f>IF(OR($B178=1,$B178=2,$B178=3),$F178,"")</f>
        <v/>
      </c>
      <c r="I178" s="2" t="str">
        <f>IF(OR($B178=7,$B178=8,$B178=9),$F178,"")</f>
        <v/>
      </c>
      <c r="J178" s="1" t="str">
        <f>IF(AND(B177=7,B178=8,B179=9),AVERAGE(I177:I179),"")</f>
        <v/>
      </c>
      <c r="K178" s="8">
        <f>IF(OR($B178=13,$B178=14,$B178=15),$F178,"")</f>
        <v>2167.7655327412135</v>
      </c>
      <c r="L178" s="1">
        <f>IF(AND(B177=13,B178=14,B179=15),AVERAGE(K177:K179),"")</f>
        <v>733.81793069766979</v>
      </c>
      <c r="M178" s="2" t="str">
        <f>IF(OR($B178=19,$B178=20,$B178=21),$F178,"")</f>
        <v/>
      </c>
      <c r="N178" s="1" t="str">
        <f>IF(AND(B177=19,B178=20,B179=21),AVERAGE(M177:M179),"")</f>
        <v/>
      </c>
      <c r="O178" s="8" t="str">
        <f>IF(OR($B178=25,$B178=26,$B178=27),$F178,"")</f>
        <v/>
      </c>
      <c r="P178" s="1" t="str">
        <f t="shared" si="5"/>
        <v/>
      </c>
    </row>
    <row r="179" spans="1:16" x14ac:dyDescent="0.25">
      <c r="A179" s="4">
        <v>42893.601076388892</v>
      </c>
      <c r="B179" s="5">
        <v>15</v>
      </c>
      <c r="C179" s="6">
        <v>18</v>
      </c>
      <c r="D179" s="6">
        <v>16</v>
      </c>
      <c r="E179" s="7">
        <v>17</v>
      </c>
      <c r="F179">
        <v>25.651942821799167</v>
      </c>
      <c r="G179" s="8" t="str">
        <f>IF(OR($B179=1,$B179=2,$B179=3),$F179,"")</f>
        <v/>
      </c>
      <c r="I179" s="2" t="str">
        <f>IF(OR($B179=7,$B179=8,$B179=9),$F179,"")</f>
        <v/>
      </c>
      <c r="J179" s="1" t="str">
        <f>IF(AND(B178=7,B179=8,B180=9),AVERAGE(I178:I180),"")</f>
        <v/>
      </c>
      <c r="K179" s="8">
        <f>IF(OR($B179=13,$B179=14,$B179=15),$F179,"")</f>
        <v>25.651942821799167</v>
      </c>
      <c r="L179" s="1" t="str">
        <f>IF(AND(B178=13,B179=14,B180=15),AVERAGE(K178:K180),"")</f>
        <v/>
      </c>
      <c r="M179" s="2" t="str">
        <f>IF(OR($B179=19,$B179=20,$B179=21),$F179,"")</f>
        <v/>
      </c>
      <c r="N179" s="1" t="str">
        <f>IF(AND(B178=19,B179=20,B180=21),AVERAGE(M178:M180),"")</f>
        <v/>
      </c>
      <c r="O179" s="8" t="str">
        <f>IF(OR($B179=25,$B179=26,$B179=27),$F179,"")</f>
        <v/>
      </c>
      <c r="P179" s="1" t="str">
        <f t="shared" si="5"/>
        <v/>
      </c>
    </row>
    <row r="180" spans="1:16" x14ac:dyDescent="0.25">
      <c r="A180" s="4">
        <v>42893.601203703707</v>
      </c>
      <c r="B180" s="5">
        <v>21</v>
      </c>
      <c r="C180" s="6">
        <v>24</v>
      </c>
      <c r="D180" s="6">
        <v>22</v>
      </c>
      <c r="E180" s="7">
        <v>23</v>
      </c>
      <c r="F180">
        <v>76.202094414355585</v>
      </c>
      <c r="G180" s="8" t="str">
        <f>IF(OR($B180=1,$B180=2,$B180=3),$F180,"")</f>
        <v/>
      </c>
      <c r="I180" s="2" t="str">
        <f>IF(OR($B180=7,$B180=8,$B180=9),$F180,"")</f>
        <v/>
      </c>
      <c r="J180" s="1" t="str">
        <f>IF(AND(B179=7,B180=8,B181=9),AVERAGE(I179:I181),"")</f>
        <v/>
      </c>
      <c r="K180" s="8" t="str">
        <f>IF(OR($B180=13,$B180=14,$B180=15),$F180,"")</f>
        <v/>
      </c>
      <c r="L180" s="1" t="str">
        <f>IF(AND(B179=13,B180=14,B181=15),AVERAGE(K179:K181),"")</f>
        <v/>
      </c>
      <c r="M180" s="2">
        <f>IF(OR($B180=19,$B180=20,$B180=21),$F180,"")</f>
        <v>76.202094414355585</v>
      </c>
      <c r="N180" s="1">
        <f>M180</f>
        <v>76.202094414355585</v>
      </c>
      <c r="O180" s="8" t="str">
        <f>IF(OR($B180=25,$B180=26,$B180=27),$F180,"")</f>
        <v/>
      </c>
      <c r="P180" s="1" t="str">
        <f t="shared" si="5"/>
        <v/>
      </c>
    </row>
    <row r="181" spans="1:16" x14ac:dyDescent="0.25">
      <c r="A181" s="4">
        <v>42893.614618055559</v>
      </c>
      <c r="B181" s="5">
        <v>1</v>
      </c>
      <c r="C181" s="6">
        <v>4</v>
      </c>
      <c r="D181" s="6">
        <v>2</v>
      </c>
      <c r="E181" s="7">
        <v>3</v>
      </c>
      <c r="F181">
        <v>75.384117935140424</v>
      </c>
      <c r="G181" s="8">
        <f>IF(OR($B181=1,$B181=2,$B181=3),$F181,"")</f>
        <v>75.384117935140424</v>
      </c>
      <c r="I181" s="2" t="str">
        <f>IF(OR($B181=7,$B181=8,$B181=9),$F181,"")</f>
        <v/>
      </c>
      <c r="J181" s="1" t="str">
        <f>IF(AND(B180=7,B181=8,B182=9),AVERAGE(I180:I182),"")</f>
        <v/>
      </c>
      <c r="K181" s="8" t="str">
        <f>IF(OR($B181=13,$B181=14,$B181=15),$F181,"")</f>
        <v/>
      </c>
      <c r="L181" s="1" t="str">
        <f>IF(AND(B180=13,B181=14,B182=15),AVERAGE(K180:K182),"")</f>
        <v/>
      </c>
      <c r="M181" s="2" t="str">
        <f>IF(OR($B181=19,$B181=20,$B181=21),$F181,"")</f>
        <v/>
      </c>
      <c r="N181" s="1" t="str">
        <f>IF(AND(B180=19,B181=20,B182=21),AVERAGE(M180:M182),"")</f>
        <v/>
      </c>
      <c r="O181" s="8" t="str">
        <f>IF(OR($B181=25,$B181=26,$B181=27),$F181,"")</f>
        <v/>
      </c>
      <c r="P181" s="1" t="str">
        <f t="shared" si="5"/>
        <v/>
      </c>
    </row>
    <row r="182" spans="1:16" x14ac:dyDescent="0.25">
      <c r="A182" s="4">
        <v>42893.614675925928</v>
      </c>
      <c r="B182" s="5">
        <v>2</v>
      </c>
      <c r="C182" s="6">
        <v>5</v>
      </c>
      <c r="D182" s="6">
        <v>3</v>
      </c>
      <c r="E182" s="7">
        <v>4</v>
      </c>
      <c r="F182">
        <v>246.90932770658708</v>
      </c>
      <c r="G182" s="8">
        <f>IF(OR($B182=1,$B182=2,$B182=3),$F182,"")</f>
        <v>246.90932770658708</v>
      </c>
      <c r="H182" s="9">
        <f t="shared" ref="H182" si="6">(G181+G182+G183)/3</f>
        <v>427.88647974328109</v>
      </c>
      <c r="I182" s="2" t="str">
        <f>IF(OR($B182=7,$B182=8,$B182=9),$F182,"")</f>
        <v/>
      </c>
      <c r="J182" s="1" t="str">
        <f>IF(AND(B181=7,B182=8,B183=9),AVERAGE(I181:I183),"")</f>
        <v/>
      </c>
      <c r="K182" s="8" t="str">
        <f>IF(OR($B182=13,$B182=14,$B182=15),$F182,"")</f>
        <v/>
      </c>
      <c r="L182" s="1" t="str">
        <f>IF(AND(B181=13,B182=14,B183=15),AVERAGE(K181:K183),"")</f>
        <v/>
      </c>
      <c r="M182" s="2" t="str">
        <f>IF(OR($B182=19,$B182=20,$B182=21),$F182,"")</f>
        <v/>
      </c>
      <c r="N182" s="1" t="str">
        <f>IF(AND(B181=19,B182=20,B183=21),AVERAGE(M181:M183),"")</f>
        <v/>
      </c>
      <c r="O182" s="8" t="str">
        <f>IF(OR($B182=25,$B182=26,$B182=27),$F182,"")</f>
        <v/>
      </c>
      <c r="P182" s="1" t="str">
        <f t="shared" si="5"/>
        <v/>
      </c>
    </row>
    <row r="183" spans="1:16" x14ac:dyDescent="0.25">
      <c r="A183" s="4">
        <v>42893.614710648151</v>
      </c>
      <c r="B183" s="5">
        <v>3</v>
      </c>
      <c r="C183" s="6">
        <v>6</v>
      </c>
      <c r="D183" s="6">
        <v>4</v>
      </c>
      <c r="E183" s="7">
        <v>5</v>
      </c>
      <c r="F183">
        <v>961.36599358811577</v>
      </c>
      <c r="G183" s="8">
        <f>IF(OR($B183=1,$B183=2,$B183=3),$F183,"")</f>
        <v>961.36599358811577</v>
      </c>
      <c r="I183" s="2" t="str">
        <f>IF(OR($B183=7,$B183=8,$B183=9),$F183,"")</f>
        <v/>
      </c>
      <c r="J183" s="1" t="str">
        <f>IF(AND(B182=7,B183=8,B184=9),AVERAGE(I182:I184),"")</f>
        <v/>
      </c>
      <c r="K183" s="8" t="str">
        <f>IF(OR($B183=13,$B183=14,$B183=15),$F183,"")</f>
        <v/>
      </c>
      <c r="L183" s="1" t="str">
        <f>IF(AND(B182=13,B183=14,B184=15),AVERAGE(K182:K184),"")</f>
        <v/>
      </c>
      <c r="M183" s="2" t="str">
        <f>IF(OR($B183=19,$B183=20,$B183=21),$F183,"")</f>
        <v/>
      </c>
      <c r="N183" s="1" t="str">
        <f>IF(AND(B182=19,B183=20,B184=21),AVERAGE(M182:M184),"")</f>
        <v/>
      </c>
      <c r="O183" s="8" t="str">
        <f>IF(OR($B183=25,$B183=26,$B183=27),$F183,"")</f>
        <v/>
      </c>
      <c r="P183" s="1" t="str">
        <f t="shared" si="5"/>
        <v/>
      </c>
    </row>
    <row r="184" spans="1:16" x14ac:dyDescent="0.25">
      <c r="A184" s="4">
        <v>42893.614756944444</v>
      </c>
      <c r="B184" s="5">
        <v>7</v>
      </c>
      <c r="C184" s="6">
        <v>10</v>
      </c>
      <c r="D184" s="6">
        <v>8</v>
      </c>
      <c r="E184" s="7">
        <v>9</v>
      </c>
      <c r="F184">
        <v>801.48217530603199</v>
      </c>
      <c r="G184" s="8" t="str">
        <f>IF(OR($B184=1,$B184=2,$B184=3),$F184,"")</f>
        <v/>
      </c>
      <c r="I184" s="2">
        <f>IF(OR($B184=7,$B184=8,$B184=9),$F184,"")</f>
        <v>801.48217530603199</v>
      </c>
      <c r="J184" s="1" t="str">
        <f>IF(AND(B183=7,B184=8,B185=9),AVERAGE(I183:I185),"")</f>
        <v/>
      </c>
      <c r="K184" s="8" t="str">
        <f>IF(OR($B184=13,$B184=14,$B184=15),$F184,"")</f>
        <v/>
      </c>
      <c r="L184" s="1" t="str">
        <f>IF(AND(B183=13,B184=14,B185=15),AVERAGE(K183:K185),"")</f>
        <v/>
      </c>
      <c r="M184" s="2" t="str">
        <f>IF(OR($B184=19,$B184=20,$B184=21),$F184,"")</f>
        <v/>
      </c>
      <c r="N184" s="1" t="str">
        <f>IF(AND(B183=19,B184=20,B185=21),AVERAGE(M183:M185),"")</f>
        <v/>
      </c>
      <c r="O184" s="8" t="str">
        <f>IF(OR($B184=25,$B184=26,$B184=27),$F184,"")</f>
        <v/>
      </c>
      <c r="P184" s="1" t="str">
        <f t="shared" si="5"/>
        <v/>
      </c>
    </row>
    <row r="185" spans="1:16" x14ac:dyDescent="0.25">
      <c r="A185" s="4">
        <v>42893.614803240744</v>
      </c>
      <c r="B185" s="5">
        <v>8</v>
      </c>
      <c r="C185" s="6">
        <v>11</v>
      </c>
      <c r="D185" s="6">
        <v>9</v>
      </c>
      <c r="E185" s="7">
        <v>10</v>
      </c>
      <c r="F185">
        <v>45.07751918115158</v>
      </c>
      <c r="G185" s="8" t="str">
        <f>IF(OR($B185=1,$B185=2,$B185=3),$F185,"")</f>
        <v/>
      </c>
      <c r="I185" s="2">
        <f>IF(OR($B185=7,$B185=8,$B185=9),$F185,"")</f>
        <v>45.07751918115158</v>
      </c>
      <c r="J185" s="1">
        <f>IF(AND(B184=7,B185=8,B186=9),AVERAGE(I184:I186),"")</f>
        <v>747.74085568061457</v>
      </c>
      <c r="K185" s="8" t="str">
        <f>IF(OR($B185=13,$B185=14,$B185=15),$F185,"")</f>
        <v/>
      </c>
      <c r="L185" s="1" t="str">
        <f>IF(AND(B184=13,B185=14,B186=15),AVERAGE(K184:K186),"")</f>
        <v/>
      </c>
      <c r="M185" s="2" t="str">
        <f>IF(OR($B185=19,$B185=20,$B185=21),$F185,"")</f>
        <v/>
      </c>
      <c r="N185" s="1" t="str">
        <f>IF(AND(B184=19,B185=20,B186=21),AVERAGE(M184:M186),"")</f>
        <v/>
      </c>
      <c r="O185" s="8" t="str">
        <f>IF(OR($B185=25,$B185=26,$B185=27),$F185,"")</f>
        <v/>
      </c>
      <c r="P185" s="1" t="str">
        <f t="shared" si="5"/>
        <v/>
      </c>
    </row>
    <row r="186" spans="1:16" x14ac:dyDescent="0.25">
      <c r="A186" s="4">
        <v>42893.614837962959</v>
      </c>
      <c r="B186" s="5">
        <v>9</v>
      </c>
      <c r="C186" s="6">
        <v>12</v>
      </c>
      <c r="D186" s="6">
        <v>10</v>
      </c>
      <c r="E186" s="7">
        <v>11</v>
      </c>
      <c r="F186">
        <v>1396.66287255466</v>
      </c>
      <c r="G186" s="8" t="str">
        <f>IF(OR($B186=1,$B186=2,$B186=3),$F186,"")</f>
        <v/>
      </c>
      <c r="I186" s="2">
        <f>IF(OR($B186=7,$B186=8,$B186=9),$F186,"")</f>
        <v>1396.66287255466</v>
      </c>
      <c r="J186" s="1" t="str">
        <f>IF(AND(B185=7,B186=8,B187=9),AVERAGE(I185:I187),"")</f>
        <v/>
      </c>
      <c r="K186" s="8" t="str">
        <f>IF(OR($B186=13,$B186=14,$B186=15),$F186,"")</f>
        <v/>
      </c>
      <c r="L186" s="1" t="str">
        <f>IF(AND(B185=13,B186=14,B187=15),AVERAGE(K185:K187),"")</f>
        <v/>
      </c>
      <c r="M186" s="2" t="str">
        <f>IF(OR($B186=19,$B186=20,$B186=21),$F186,"")</f>
        <v/>
      </c>
      <c r="N186" s="1" t="str">
        <f>IF(AND(B185=19,B186=20,B187=21),AVERAGE(M185:M187),"")</f>
        <v/>
      </c>
      <c r="O186" s="8" t="str">
        <f>IF(OR($B186=25,$B186=26,$B186=27),$F186,"")</f>
        <v/>
      </c>
      <c r="P186" s="1" t="str">
        <f t="shared" si="5"/>
        <v/>
      </c>
    </row>
    <row r="187" spans="1:16" x14ac:dyDescent="0.25">
      <c r="A187" s="4">
        <v>42893.614884259259</v>
      </c>
      <c r="B187" s="5">
        <v>13</v>
      </c>
      <c r="C187" s="6">
        <v>16</v>
      </c>
      <c r="D187" s="6">
        <v>14</v>
      </c>
      <c r="E187" s="7">
        <v>15</v>
      </c>
      <c r="F187">
        <v>4.4267490931349984</v>
      </c>
      <c r="G187" s="8" t="str">
        <f>IF(OR($B187=1,$B187=2,$B187=3),$F187,"")</f>
        <v/>
      </c>
      <c r="I187" s="2" t="str">
        <f>IF(OR($B187=7,$B187=8,$B187=9),$F187,"")</f>
        <v/>
      </c>
      <c r="J187" s="1" t="str">
        <f>IF(AND(B186=7,B187=8,B188=9),AVERAGE(I186:I188),"")</f>
        <v/>
      </c>
      <c r="K187" s="8">
        <f>IF(OR($B187=13,$B187=14,$B187=15),$F187,"")</f>
        <v>4.4267490931349984</v>
      </c>
      <c r="L187" s="1" t="str">
        <f>IF(AND(B186=13,B187=14,B188=15),AVERAGE(K186:K188),"")</f>
        <v/>
      </c>
      <c r="M187" s="2" t="str">
        <f>IF(OR($B187=19,$B187=20,$B187=21),$F187,"")</f>
        <v/>
      </c>
      <c r="N187" s="1" t="str">
        <f>IF(AND(B186=19,B187=20,B188=21),AVERAGE(M186:M188),"")</f>
        <v/>
      </c>
      <c r="O187" s="8" t="str">
        <f>IF(OR($B187=25,$B187=26,$B187=27),$F187,"")</f>
        <v/>
      </c>
      <c r="P187" s="1" t="str">
        <f t="shared" si="5"/>
        <v/>
      </c>
    </row>
    <row r="188" spans="1:16" x14ac:dyDescent="0.25">
      <c r="A188" s="4">
        <v>42893.614918981482</v>
      </c>
      <c r="B188" s="5">
        <v>14</v>
      </c>
      <c r="C188" s="6">
        <v>17</v>
      </c>
      <c r="D188" s="6">
        <v>15</v>
      </c>
      <c r="E188" s="7">
        <v>16</v>
      </c>
      <c r="F188">
        <v>2243.4361325104346</v>
      </c>
      <c r="G188" s="8" t="str">
        <f>IF(OR($B188=1,$B188=2,$B188=3),$F188,"")</f>
        <v/>
      </c>
      <c r="I188" s="2" t="str">
        <f>IF(OR($B188=7,$B188=8,$B188=9),$F188,"")</f>
        <v/>
      </c>
      <c r="J188" s="1" t="str">
        <f>IF(AND(B187=7,B188=8,B189=9),AVERAGE(I187:I189),"")</f>
        <v/>
      </c>
      <c r="K188" s="8">
        <f>IF(OR($B188=13,$B188=14,$B188=15),$F188,"")</f>
        <v>2243.4361325104346</v>
      </c>
      <c r="L188" s="1">
        <f>IF(AND(B187=13,B188=14,B189=15),AVERAGE(K187:K189),"")</f>
        <v>760.46320637022438</v>
      </c>
      <c r="M188" s="2" t="str">
        <f>IF(OR($B188=19,$B188=20,$B188=21),$F188,"")</f>
        <v/>
      </c>
      <c r="N188" s="1" t="str">
        <f>IF(AND(B187=19,B188=20,B189=21),AVERAGE(M187:M189),"")</f>
        <v/>
      </c>
      <c r="O188" s="8" t="str">
        <f>IF(OR($B188=25,$B188=26,$B188=27),$F188,"")</f>
        <v/>
      </c>
      <c r="P188" s="1" t="str">
        <f t="shared" si="5"/>
        <v/>
      </c>
    </row>
    <row r="189" spans="1:16" x14ac:dyDescent="0.25">
      <c r="A189" s="4">
        <v>42893.614953703705</v>
      </c>
      <c r="B189" s="5">
        <v>15</v>
      </c>
      <c r="C189" s="6">
        <v>18</v>
      </c>
      <c r="D189" s="6">
        <v>16</v>
      </c>
      <c r="E189" s="7">
        <v>17</v>
      </c>
      <c r="F189">
        <v>33.526737507103682</v>
      </c>
      <c r="G189" s="8" t="str">
        <f>IF(OR($B189=1,$B189=2,$B189=3),$F189,"")</f>
        <v/>
      </c>
      <c r="I189" s="2" t="str">
        <f>IF(OR($B189=7,$B189=8,$B189=9),$F189,"")</f>
        <v/>
      </c>
      <c r="J189" s="1" t="str">
        <f>IF(AND(B188=7,B189=8,B190=9),AVERAGE(I188:I190),"")</f>
        <v/>
      </c>
      <c r="K189" s="8">
        <f>IF(OR($B189=13,$B189=14,$B189=15),$F189,"")</f>
        <v>33.526737507103682</v>
      </c>
      <c r="L189" s="1" t="str">
        <f>IF(AND(B188=13,B189=14,B190=15),AVERAGE(K188:K190),"")</f>
        <v/>
      </c>
      <c r="M189" s="2" t="str">
        <f>IF(OR($B189=19,$B189=20,$B189=21),$F189,"")</f>
        <v/>
      </c>
      <c r="N189" s="1" t="str">
        <f>IF(AND(B188=19,B189=20,B190=21),AVERAGE(M188:M190),"")</f>
        <v/>
      </c>
      <c r="O189" s="8" t="str">
        <f>IF(OR($B189=25,$B189=26,$B189=27),$F189,"")</f>
        <v/>
      </c>
      <c r="P189" s="1" t="str">
        <f t="shared" si="5"/>
        <v/>
      </c>
    </row>
    <row r="190" spans="1:16" x14ac:dyDescent="0.25">
      <c r="A190" s="4">
        <v>42893.61509259259</v>
      </c>
      <c r="B190" s="5">
        <v>21</v>
      </c>
      <c r="C190" s="6">
        <v>24</v>
      </c>
      <c r="D190" s="6">
        <v>22</v>
      </c>
      <c r="E190" s="7">
        <v>23</v>
      </c>
      <c r="F190">
        <v>67.296967294416504</v>
      </c>
      <c r="G190" s="8" t="str">
        <f>IF(OR($B190=1,$B190=2,$B190=3),$F190,"")</f>
        <v/>
      </c>
      <c r="I190" s="2" t="str">
        <f>IF(OR($B190=7,$B190=8,$B190=9),$F190,"")</f>
        <v/>
      </c>
      <c r="J190" s="1" t="str">
        <f>IF(AND(B189=7,B190=8,B191=9),AVERAGE(I189:I191),"")</f>
        <v/>
      </c>
      <c r="K190" s="8" t="str">
        <f>IF(OR($B190=13,$B190=14,$B190=15),$F190,"")</f>
        <v/>
      </c>
      <c r="L190" s="1" t="str">
        <f>IF(AND(B189=13,B190=14,B191=15),AVERAGE(K189:K191),"")</f>
        <v/>
      </c>
      <c r="M190" s="2">
        <f>IF(OR($B190=19,$B190=20,$B190=21),$F190,"")</f>
        <v>67.296967294416504</v>
      </c>
      <c r="N190" s="1">
        <f>M190</f>
        <v>67.296967294416504</v>
      </c>
      <c r="O190" s="8" t="str">
        <f>IF(OR($B190=25,$B190=26,$B190=27),$F190,"")</f>
        <v/>
      </c>
      <c r="P190" s="1" t="str">
        <f t="shared" si="5"/>
        <v/>
      </c>
    </row>
    <row r="191" spans="1:16" x14ac:dyDescent="0.25">
      <c r="A191" s="4">
        <v>42893.628541666665</v>
      </c>
      <c r="B191" s="5">
        <v>2</v>
      </c>
      <c r="C191" s="6">
        <v>5</v>
      </c>
      <c r="D191" s="6">
        <v>3</v>
      </c>
      <c r="E191" s="7">
        <v>4</v>
      </c>
      <c r="F191">
        <v>230.02521498098713</v>
      </c>
      <c r="G191" s="8">
        <f>IF(OR($B191=1,$B191=2,$B191=3),$F191,"")</f>
        <v>230.02521498098713</v>
      </c>
      <c r="I191" s="2" t="str">
        <f>IF(OR($B191=7,$B191=8,$B191=9),$F191,"")</f>
        <v/>
      </c>
      <c r="J191" s="1" t="str">
        <f>IF(AND(B190=7,B191=8,B192=9),AVERAGE(I190:I192),"")</f>
        <v/>
      </c>
      <c r="K191" s="8" t="str">
        <f>IF(OR($B191=13,$B191=14,$B191=15),$F191,"")</f>
        <v/>
      </c>
      <c r="L191" s="1" t="str">
        <f>IF(AND(B190=13,B191=14,B192=15),AVERAGE(K190:K192),"")</f>
        <v/>
      </c>
      <c r="M191" s="2" t="str">
        <f>IF(OR($B191=19,$B191=20,$B191=21),$F191,"")</f>
        <v/>
      </c>
      <c r="N191" s="1" t="str">
        <f t="shared" ref="N191:N201" si="7">M191</f>
        <v/>
      </c>
      <c r="O191" s="8" t="str">
        <f>IF(OR($B191=25,$B191=26,$B191=27),$F191,"")</f>
        <v/>
      </c>
      <c r="P191" s="1" t="str">
        <f t="shared" si="5"/>
        <v/>
      </c>
    </row>
    <row r="192" spans="1:16" x14ac:dyDescent="0.25">
      <c r="A192" s="4">
        <v>42893.628576388888</v>
      </c>
      <c r="B192" s="5">
        <v>3</v>
      </c>
      <c r="C192" s="6">
        <v>6</v>
      </c>
      <c r="D192" s="6">
        <v>4</v>
      </c>
      <c r="E192" s="7">
        <v>5</v>
      </c>
      <c r="F192">
        <v>1039.1135002606252</v>
      </c>
      <c r="G192" s="8">
        <f>IF(OR($B192=1,$B192=2,$B192=3),$F192,"")</f>
        <v>1039.1135002606252</v>
      </c>
      <c r="H192" s="9">
        <f t="shared" si="4"/>
        <v>634.56935762080616</v>
      </c>
      <c r="I192" s="2" t="str">
        <f>IF(OR($B192=7,$B192=8,$B192=9),$F192,"")</f>
        <v/>
      </c>
      <c r="J192" s="1" t="str">
        <f>IF(AND(B191=7,B192=8,B193=9),AVERAGE(I191:I193),"")</f>
        <v/>
      </c>
      <c r="K192" s="8" t="str">
        <f>IF(OR($B192=13,$B192=14,$B192=15),$F192,"")</f>
        <v/>
      </c>
      <c r="L192" s="1" t="str">
        <f>IF(AND(B191=13,B192=14,B193=15),AVERAGE(K191:K193),"")</f>
        <v/>
      </c>
      <c r="M192" s="2" t="str">
        <f>IF(OR($B192=19,$B192=20,$B192=21),$F192,"")</f>
        <v/>
      </c>
      <c r="N192" s="1" t="str">
        <f t="shared" si="7"/>
        <v/>
      </c>
      <c r="O192" s="8" t="str">
        <f>IF(OR($B192=25,$B192=26,$B192=27),$F192,"")</f>
        <v/>
      </c>
      <c r="P192" s="1" t="str">
        <f t="shared" si="5"/>
        <v/>
      </c>
    </row>
    <row r="193" spans="1:16" x14ac:dyDescent="0.25">
      <c r="A193" s="4">
        <v>42893.628622685188</v>
      </c>
      <c r="B193" s="5">
        <v>7</v>
      </c>
      <c r="C193" s="6">
        <v>10</v>
      </c>
      <c r="D193" s="6">
        <v>8</v>
      </c>
      <c r="E193" s="7">
        <v>9</v>
      </c>
      <c r="F193">
        <v>799.48475069687947</v>
      </c>
      <c r="G193" s="8" t="str">
        <f>IF(OR($B193=1,$B193=2,$B193=3),$F193,"")</f>
        <v/>
      </c>
      <c r="I193" s="2">
        <f>IF(OR($B193=7,$B193=8,$B193=9),$F193,"")</f>
        <v>799.48475069687947</v>
      </c>
      <c r="J193" s="1" t="str">
        <f>IF(AND(B192=7,B193=8,B194=9),AVERAGE(I192:I194),"")</f>
        <v/>
      </c>
      <c r="K193" s="8" t="str">
        <f>IF(OR($B193=13,$B193=14,$B193=15),$F193,"")</f>
        <v/>
      </c>
      <c r="L193" s="1" t="str">
        <f>IF(AND(B192=13,B193=14,B194=15),AVERAGE(K192:K194),"")</f>
        <v/>
      </c>
      <c r="M193" s="2" t="str">
        <f>IF(OR($B193=19,$B193=20,$B193=21),$F193,"")</f>
        <v/>
      </c>
      <c r="N193" s="1" t="str">
        <f t="shared" si="7"/>
        <v/>
      </c>
      <c r="O193" s="8" t="str">
        <f>IF(OR($B193=25,$B193=26,$B193=27),$F193,"")</f>
        <v/>
      </c>
      <c r="P193" s="1" t="str">
        <f t="shared" si="5"/>
        <v/>
      </c>
    </row>
    <row r="194" spans="1:16" x14ac:dyDescent="0.25">
      <c r="A194" s="4">
        <v>42893.628668981481</v>
      </c>
      <c r="B194" s="5">
        <v>8</v>
      </c>
      <c r="C194" s="6">
        <v>11</v>
      </c>
      <c r="D194" s="6">
        <v>9</v>
      </c>
      <c r="E194" s="7">
        <v>10</v>
      </c>
      <c r="F194">
        <v>62.867038909516069</v>
      </c>
      <c r="G194" s="8" t="str">
        <f>IF(OR($B194=1,$B194=2,$B194=3),$F194,"")</f>
        <v/>
      </c>
      <c r="I194" s="2">
        <f>IF(OR($B194=7,$B194=8,$B194=9),$F194,"")</f>
        <v>62.867038909516069</v>
      </c>
      <c r="J194" s="1">
        <f>IF(AND(B193=7,B194=8,B195=9),AVERAGE(I193:I195),"")</f>
        <v>745.74204877069451</v>
      </c>
      <c r="K194" s="8" t="str">
        <f>IF(OR($B194=13,$B194=14,$B194=15),$F194,"")</f>
        <v/>
      </c>
      <c r="L194" s="1" t="str">
        <f>IF(AND(B193=13,B194=14,B195=15),AVERAGE(K193:K195),"")</f>
        <v/>
      </c>
      <c r="M194" s="2" t="str">
        <f>IF(OR($B194=19,$B194=20,$B194=21),$F194,"")</f>
        <v/>
      </c>
      <c r="N194" s="1" t="str">
        <f t="shared" si="7"/>
        <v/>
      </c>
      <c r="O194" s="8" t="str">
        <f>IF(OR($B194=25,$B194=26,$B194=27),$F194,"")</f>
        <v/>
      </c>
      <c r="P194" s="1" t="str">
        <f t="shared" si="5"/>
        <v/>
      </c>
    </row>
    <row r="195" spans="1:16" x14ac:dyDescent="0.25">
      <c r="A195" s="4">
        <v>42893.628703703704</v>
      </c>
      <c r="B195" s="5">
        <v>9</v>
      </c>
      <c r="C195" s="6">
        <v>12</v>
      </c>
      <c r="D195" s="6">
        <v>10</v>
      </c>
      <c r="E195" s="7">
        <v>11</v>
      </c>
      <c r="F195">
        <v>1374.8743567056881</v>
      </c>
      <c r="G195" s="8" t="str">
        <f>IF(OR($B195=1,$B195=2,$B195=3),$F195,"")</f>
        <v/>
      </c>
      <c r="I195" s="2">
        <f>IF(OR($B195=7,$B195=8,$B195=9),$F195,"")</f>
        <v>1374.8743567056881</v>
      </c>
      <c r="J195" s="1" t="str">
        <f>IF(AND(B194=7,B195=8,B196=9),AVERAGE(I194:I196),"")</f>
        <v/>
      </c>
      <c r="K195" s="8" t="str">
        <f>IF(OR($B195=13,$B195=14,$B195=15),$F195,"")</f>
        <v/>
      </c>
      <c r="L195" s="1" t="str">
        <f>IF(AND(B194=13,B195=14,B196=15),AVERAGE(K194:K196),"")</f>
        <v/>
      </c>
      <c r="M195" s="2" t="str">
        <f>IF(OR($B195=19,$B195=20,$B195=21),$F195,"")</f>
        <v/>
      </c>
      <c r="N195" s="1" t="str">
        <f t="shared" si="7"/>
        <v/>
      </c>
      <c r="O195" s="8" t="str">
        <f>IF(OR($B195=25,$B195=26,$B195=27),$F195,"")</f>
        <v/>
      </c>
      <c r="P195" s="1" t="str">
        <f t="shared" si="5"/>
        <v/>
      </c>
    </row>
    <row r="196" spans="1:16" x14ac:dyDescent="0.25">
      <c r="A196" s="4">
        <v>42893.628750000003</v>
      </c>
      <c r="B196" s="5">
        <v>13</v>
      </c>
      <c r="C196" s="6">
        <v>16</v>
      </c>
      <c r="D196" s="6">
        <v>14</v>
      </c>
      <c r="E196" s="7">
        <v>15</v>
      </c>
      <c r="F196">
        <v>4.4168310851276162</v>
      </c>
      <c r="G196" s="8" t="str">
        <f>IF(OR($B196=1,$B196=2,$B196=3),$F196,"")</f>
        <v/>
      </c>
      <c r="I196" s="2" t="str">
        <f>IF(OR($B196=7,$B196=8,$B196=9),$F196,"")</f>
        <v/>
      </c>
      <c r="J196" s="1" t="str">
        <f>IF(AND(B195=7,B196=8,B197=9),AVERAGE(I195:I197),"")</f>
        <v/>
      </c>
      <c r="K196" s="8">
        <f>IF(OR($B196=13,$B196=14,$B196=15),$F196,"")</f>
        <v>4.4168310851276162</v>
      </c>
      <c r="L196" s="1" t="str">
        <f>IF(AND(B195=13,B196=14,B197=15),AVERAGE(K195:K197),"")</f>
        <v/>
      </c>
      <c r="M196" s="2" t="str">
        <f>IF(OR($B196=19,$B196=20,$B196=21),$F196,"")</f>
        <v/>
      </c>
      <c r="N196" s="1" t="str">
        <f t="shared" si="7"/>
        <v/>
      </c>
      <c r="O196" s="8" t="str">
        <f>IF(OR($B196=25,$B196=26,$B196=27),$F196,"")</f>
        <v/>
      </c>
      <c r="P196" s="1" t="str">
        <f t="shared" si="5"/>
        <v/>
      </c>
    </row>
    <row r="197" spans="1:16" x14ac:dyDescent="0.25">
      <c r="A197" s="4">
        <v>42893.628784722219</v>
      </c>
      <c r="B197" s="5">
        <v>14</v>
      </c>
      <c r="C197" s="6">
        <v>17</v>
      </c>
      <c r="D197" s="6">
        <v>15</v>
      </c>
      <c r="E197" s="7">
        <v>16</v>
      </c>
      <c r="F197">
        <v>2253.1502511545996</v>
      </c>
      <c r="G197" s="8" t="str">
        <f>IF(OR($B197=1,$B197=2,$B197=3),$F197,"")</f>
        <v/>
      </c>
      <c r="I197" s="2" t="str">
        <f>IF(OR($B197=7,$B197=8,$B197=9),$F197,"")</f>
        <v/>
      </c>
      <c r="J197" s="1" t="str">
        <f>IF(AND(B196=7,B197=8,B198=9),AVERAGE(I196:I198),"")</f>
        <v/>
      </c>
      <c r="K197" s="8">
        <f>IF(OR($B197=13,$B197=14,$B197=15),$F197,"")</f>
        <v>2253.1502511545996</v>
      </c>
      <c r="L197" s="1">
        <f>IF(AND(B196=13,B197=14,B198=15),AVERAGE(K196:K198),"")</f>
        <v>788.42462819945706</v>
      </c>
      <c r="M197" s="2" t="str">
        <f>IF(OR($B197=19,$B197=20,$B197=21),$F197,"")</f>
        <v/>
      </c>
      <c r="N197" s="1" t="str">
        <f t="shared" si="7"/>
        <v/>
      </c>
      <c r="O197" s="8" t="str">
        <f>IF(OR($B197=25,$B197=26,$B197=27),$F197,"")</f>
        <v/>
      </c>
      <c r="P197" s="1" t="str">
        <f t="shared" si="5"/>
        <v/>
      </c>
    </row>
    <row r="198" spans="1:16" x14ac:dyDescent="0.25">
      <c r="A198" s="4">
        <v>42893.628831018519</v>
      </c>
      <c r="B198" s="5">
        <v>15</v>
      </c>
      <c r="C198" s="6">
        <v>18</v>
      </c>
      <c r="D198" s="6">
        <v>16</v>
      </c>
      <c r="E198" s="7">
        <v>17</v>
      </c>
      <c r="F198">
        <v>107.70680235864397</v>
      </c>
      <c r="G198" s="8" t="str">
        <f>IF(OR($B198=1,$B198=2,$B198=3),$F198,"")</f>
        <v/>
      </c>
      <c r="I198" s="2" t="str">
        <f>IF(OR($B198=7,$B198=8,$B198=9),$F198,"")</f>
        <v/>
      </c>
      <c r="J198" s="1" t="str">
        <f>IF(AND(B197=7,B198=8,B199=9),AVERAGE(I197:I199),"")</f>
        <v/>
      </c>
      <c r="K198" s="8">
        <f>IF(OR($B198=13,$B198=14,$B198=15),$F198,"")</f>
        <v>107.70680235864397</v>
      </c>
      <c r="L198" s="1" t="str">
        <f>IF(AND(B197=13,B198=14,B199=15),AVERAGE(K197:K199),"")</f>
        <v/>
      </c>
      <c r="M198" s="2" t="str">
        <f>IF(OR($B198=19,$B198=20,$B198=21),$F198,"")</f>
        <v/>
      </c>
      <c r="N198" s="1" t="str">
        <f t="shared" si="7"/>
        <v/>
      </c>
      <c r="O198" s="8" t="str">
        <f>IF(OR($B198=25,$B198=26,$B198=27),$F198,"")</f>
        <v/>
      </c>
      <c r="P198" s="1" t="str">
        <f t="shared" si="5"/>
        <v/>
      </c>
    </row>
    <row r="199" spans="1:16" x14ac:dyDescent="0.25">
      <c r="A199" s="4">
        <v>42893.628958333335</v>
      </c>
      <c r="B199" s="5">
        <v>21</v>
      </c>
      <c r="C199" s="6">
        <v>24</v>
      </c>
      <c r="D199" s="6">
        <v>22</v>
      </c>
      <c r="E199" s="7">
        <v>23</v>
      </c>
      <c r="F199">
        <v>60.92386960549117</v>
      </c>
      <c r="G199" s="8" t="str">
        <f>IF(OR($B199=1,$B199=2,$B199=3),$F199,"")</f>
        <v/>
      </c>
      <c r="I199" s="2" t="str">
        <f>IF(OR($B199=7,$B199=8,$B199=9),$F199,"")</f>
        <v/>
      </c>
      <c r="J199" s="1" t="str">
        <f>IF(AND(B198=7,B199=8,B200=9),AVERAGE(I198:I200),"")</f>
        <v/>
      </c>
      <c r="K199" s="8" t="str">
        <f>IF(OR($B199=13,$B199=14,$B199=15),$F199,"")</f>
        <v/>
      </c>
      <c r="L199" s="1" t="str">
        <f>IF(AND(B198=13,B199=14,B200=15),AVERAGE(K198:K200),"")</f>
        <v/>
      </c>
      <c r="M199" s="2">
        <f>IF(OR($B199=19,$B199=20,$B199=21),$F199,"")</f>
        <v>60.92386960549117</v>
      </c>
      <c r="N199" s="1">
        <f t="shared" si="7"/>
        <v>60.92386960549117</v>
      </c>
      <c r="O199" s="8" t="str">
        <f>IF(OR($B199=25,$B199=26,$B199=27),$F199,"")</f>
        <v/>
      </c>
      <c r="P199" s="1" t="str">
        <f t="shared" si="5"/>
        <v/>
      </c>
    </row>
    <row r="200" spans="1:16" x14ac:dyDescent="0.25">
      <c r="A200" s="4">
        <v>42893.628993055558</v>
      </c>
      <c r="B200" s="5">
        <v>25</v>
      </c>
      <c r="C200" s="6">
        <v>28</v>
      </c>
      <c r="D200" s="6">
        <v>26</v>
      </c>
      <c r="E200" s="7">
        <v>27</v>
      </c>
      <c r="F200">
        <v>178.95542197237836</v>
      </c>
      <c r="G200" s="8" t="str">
        <f>IF(OR($B200=1,$B200=2,$B200=3),$F200,"")</f>
        <v/>
      </c>
      <c r="I200" s="2" t="str">
        <f>IF(OR($B200=7,$B200=8,$B200=9),$F200,"")</f>
        <v/>
      </c>
      <c r="J200" s="1" t="str">
        <f>IF(AND(B199=7,B200=8,B201=9),AVERAGE(I199:I201),"")</f>
        <v/>
      </c>
      <c r="K200" s="8" t="str">
        <f>IF(OR($B200=13,$B200=14,$B200=15),$F200,"")</f>
        <v/>
      </c>
      <c r="L200" s="1" t="str">
        <f>IF(AND(B199=13,B200=14,B201=15),AVERAGE(K199:K201),"")</f>
        <v/>
      </c>
      <c r="M200" s="2" t="str">
        <f>IF(OR($B200=19,$B200=20,$B200=21),$F200,"")</f>
        <v/>
      </c>
      <c r="N200" s="1" t="str">
        <f t="shared" si="7"/>
        <v/>
      </c>
      <c r="O200" s="8">
        <f>IF(OR($B200=25,$B200=26,$B200=27),$F200,"")</f>
        <v>178.95542197237836</v>
      </c>
      <c r="P200" s="1">
        <f t="shared" si="5"/>
        <v>178.95542197237836</v>
      </c>
    </row>
    <row r="201" spans="1:16" x14ac:dyDescent="0.25">
      <c r="A201" s="4">
        <v>42893.642418981479</v>
      </c>
      <c r="B201" s="5">
        <v>2</v>
      </c>
      <c r="C201" s="6">
        <v>5</v>
      </c>
      <c r="D201" s="6">
        <v>3</v>
      </c>
      <c r="E201" s="7">
        <v>4</v>
      </c>
      <c r="F201">
        <v>244.0942721934114</v>
      </c>
      <c r="G201" s="8">
        <f>IF(OR($B201=1,$B201=2,$B201=3),$F201,"")</f>
        <v>244.0942721934114</v>
      </c>
      <c r="I201" s="2" t="str">
        <f>IF(OR($B201=7,$B201=8,$B201=9),$F201,"")</f>
        <v/>
      </c>
      <c r="J201" s="1" t="str">
        <f>IF(AND(B200=7,B201=8,B202=9),AVERAGE(I200:I202),"")</f>
        <v/>
      </c>
      <c r="K201" s="8" t="str">
        <f>IF(OR($B201=13,$B201=14,$B201=15),$F201,"")</f>
        <v/>
      </c>
      <c r="L201" s="1" t="str">
        <f>IF(AND(B200=13,B201=14,B202=15),AVERAGE(K200:K202),"")</f>
        <v/>
      </c>
      <c r="M201" s="2" t="str">
        <f>IF(OR($B201=19,$B201=20,$B201=21),$F201,"")</f>
        <v/>
      </c>
      <c r="N201" s="1" t="str">
        <f t="shared" si="7"/>
        <v/>
      </c>
      <c r="O201" s="8" t="str">
        <f>IF(OR($B201=25,$B201=26,$B201=27),$F201,"")</f>
        <v/>
      </c>
      <c r="P201" s="1" t="str">
        <f t="shared" si="5"/>
        <v/>
      </c>
    </row>
    <row r="202" spans="1:16" x14ac:dyDescent="0.25">
      <c r="A202" s="4">
        <v>42893.642465277779</v>
      </c>
      <c r="B202" s="5">
        <v>3</v>
      </c>
      <c r="C202" s="6">
        <v>6</v>
      </c>
      <c r="D202" s="6">
        <v>4</v>
      </c>
      <c r="E202" s="7">
        <v>5</v>
      </c>
      <c r="F202">
        <v>955.03160032068263</v>
      </c>
      <c r="G202" s="8">
        <f>IF(OR($B202=1,$B202=2,$B202=3),$F202,"")</f>
        <v>955.03160032068263</v>
      </c>
      <c r="H202" s="9">
        <f t="shared" ref="H202:H233" si="8">(G202+G201)/2</f>
        <v>599.562936257047</v>
      </c>
      <c r="I202" s="2" t="str">
        <f>IF(OR($B202=7,$B202=8,$B202=9),$F202,"")</f>
        <v/>
      </c>
      <c r="J202" s="1" t="str">
        <f>IF(AND(B201=7,B202=8,B203=9),AVERAGE(I201:I203),"")</f>
        <v/>
      </c>
      <c r="K202" s="8" t="str">
        <f>IF(OR($B202=13,$B202=14,$B202=15),$F202,"")</f>
        <v/>
      </c>
      <c r="L202" s="1" t="str">
        <f>IF(AND(B201=13,B202=14,B203=15),AVERAGE(K201:K203),"")</f>
        <v/>
      </c>
      <c r="M202" s="2" t="str">
        <f>IF(OR($B202=19,$B202=20,$B202=21),$F202,"")</f>
        <v/>
      </c>
      <c r="N202" s="1" t="str">
        <f>IF(AND(B201=19,B202=20,B203=21),AVERAGE(M201:M203),"")</f>
        <v/>
      </c>
      <c r="O202" s="8" t="str">
        <f>IF(OR($B202=25,$B202=26,$B202=27),$F202,"")</f>
        <v/>
      </c>
      <c r="P202" s="1" t="str">
        <f t="shared" si="5"/>
        <v/>
      </c>
    </row>
    <row r="203" spans="1:16" x14ac:dyDescent="0.25">
      <c r="A203" s="4">
        <v>42893.642511574071</v>
      </c>
      <c r="B203" s="5">
        <v>7</v>
      </c>
      <c r="C203" s="6">
        <v>10</v>
      </c>
      <c r="D203" s="6">
        <v>8</v>
      </c>
      <c r="E203" s="7">
        <v>9</v>
      </c>
      <c r="F203">
        <v>799.39144539506788</v>
      </c>
      <c r="G203" s="8" t="str">
        <f>IF(OR($B203=1,$B203=2,$B203=3),$F203,"")</f>
        <v/>
      </c>
      <c r="I203" s="2">
        <f>IF(OR($B203=7,$B203=8,$B203=9),$F203,"")</f>
        <v>799.39144539506788</v>
      </c>
      <c r="J203" s="1" t="str">
        <f>IF(AND(B202=7,B203=8,B204=9),AVERAGE(I202:I204),"")</f>
        <v/>
      </c>
      <c r="K203" s="8" t="str">
        <f>IF(OR($B203=13,$B203=14,$B203=15),$F203,"")</f>
        <v/>
      </c>
      <c r="L203" s="1" t="str">
        <f>IF(AND(B202=13,B203=14,B204=15),AVERAGE(K202:K204),"")</f>
        <v/>
      </c>
      <c r="M203" s="2" t="str">
        <f>IF(OR($B203=19,$B203=20,$B203=21),$F203,"")</f>
        <v/>
      </c>
      <c r="N203" s="1" t="str">
        <f>IF(AND(B202=19,B203=20,B204=21),AVERAGE(M202:M204),"")</f>
        <v/>
      </c>
      <c r="O203" s="8" t="str">
        <f>IF(OR($B203=25,$B203=26,$B203=27),$F203,"")</f>
        <v/>
      </c>
      <c r="P203" s="1" t="str">
        <f t="shared" si="5"/>
        <v/>
      </c>
    </row>
    <row r="204" spans="1:16" x14ac:dyDescent="0.25">
      <c r="A204" s="4">
        <v>42893.642557870371</v>
      </c>
      <c r="B204" s="5">
        <v>8</v>
      </c>
      <c r="C204" s="6">
        <v>11</v>
      </c>
      <c r="D204" s="6">
        <v>9</v>
      </c>
      <c r="E204" s="7">
        <v>10</v>
      </c>
      <c r="F204">
        <v>63.443112754404822</v>
      </c>
      <c r="G204" s="8" t="str">
        <f>IF(OR($B204=1,$B204=2,$B204=3),$F204,"")</f>
        <v/>
      </c>
      <c r="I204" s="2">
        <f>IF(OR($B204=7,$B204=8,$B204=9),$F204,"")</f>
        <v>63.443112754404822</v>
      </c>
      <c r="J204" s="1">
        <f>IF(AND(B203=7,B204=8,B205=9),AVERAGE(I203:I205),"")</f>
        <v>746.81183437307061</v>
      </c>
      <c r="K204" s="8" t="str">
        <f>IF(OR($B204=13,$B204=14,$B204=15),$F204,"")</f>
        <v/>
      </c>
      <c r="L204" s="1" t="str">
        <f>IF(AND(B203=13,B204=14,B205=15),AVERAGE(K203:K205),"")</f>
        <v/>
      </c>
      <c r="M204" s="2" t="str">
        <f>IF(OR($B204=19,$B204=20,$B204=21),$F204,"")</f>
        <v/>
      </c>
      <c r="N204" s="1" t="str">
        <f>IF(AND(B203=19,B204=20,B205=21),AVERAGE(M203:M205),"")</f>
        <v/>
      </c>
      <c r="O204" s="8" t="str">
        <f>IF(OR($B204=25,$B204=26,$B204=27),$F204,"")</f>
        <v/>
      </c>
      <c r="P204" s="1" t="str">
        <f t="shared" si="5"/>
        <v/>
      </c>
    </row>
    <row r="205" spans="1:16" x14ac:dyDescent="0.25">
      <c r="A205" s="4">
        <v>42893.642592592594</v>
      </c>
      <c r="B205" s="5">
        <v>9</v>
      </c>
      <c r="C205" s="6">
        <v>12</v>
      </c>
      <c r="D205" s="6">
        <v>10</v>
      </c>
      <c r="E205" s="7">
        <v>11</v>
      </c>
      <c r="F205">
        <v>1377.6009449697387</v>
      </c>
      <c r="G205" s="8" t="str">
        <f>IF(OR($B205=1,$B205=2,$B205=3),$F205,"")</f>
        <v/>
      </c>
      <c r="I205" s="2">
        <f>IF(OR($B205=7,$B205=8,$B205=9),$F205,"")</f>
        <v>1377.6009449697387</v>
      </c>
      <c r="J205" s="1" t="str">
        <f>IF(AND(B204=7,B205=8,B206=9),AVERAGE(I204:I206),"")</f>
        <v/>
      </c>
      <c r="K205" s="8" t="str">
        <f>IF(OR($B205=13,$B205=14,$B205=15),$F205,"")</f>
        <v/>
      </c>
      <c r="L205" s="1" t="str">
        <f>IF(AND(B204=13,B205=14,B206=15),AVERAGE(K204:K206),"")</f>
        <v/>
      </c>
      <c r="M205" s="2" t="str">
        <f>IF(OR($B205=19,$B205=20,$B205=21),$F205,"")</f>
        <v/>
      </c>
      <c r="N205" s="1" t="str">
        <f>IF(AND(B204=19,B205=20,B206=21),AVERAGE(M204:M206),"")</f>
        <v/>
      </c>
      <c r="O205" s="8" t="str">
        <f>IF(OR($B205=25,$B205=26,$B205=27),$F205,"")</f>
        <v/>
      </c>
      <c r="P205" s="1" t="str">
        <f t="shared" si="5"/>
        <v/>
      </c>
    </row>
    <row r="206" spans="1:16" x14ac:dyDescent="0.25">
      <c r="A206" s="4">
        <v>42893.642638888887</v>
      </c>
      <c r="B206" s="5">
        <v>13</v>
      </c>
      <c r="C206" s="6">
        <v>16</v>
      </c>
      <c r="D206" s="6">
        <v>14</v>
      </c>
      <c r="E206" s="7">
        <v>15</v>
      </c>
      <c r="F206">
        <v>6.0661578034842956</v>
      </c>
      <c r="G206" s="8" t="str">
        <f>IF(OR($B206=1,$B206=2,$B206=3),$F206,"")</f>
        <v/>
      </c>
      <c r="I206" s="2" t="str">
        <f>IF(OR($B206=7,$B206=8,$B206=9),$F206,"")</f>
        <v/>
      </c>
      <c r="J206" s="1" t="str">
        <f>IF(AND(B205=7,B206=8,B207=9),AVERAGE(I205:I207),"")</f>
        <v/>
      </c>
      <c r="K206" s="8">
        <f>IF(OR($B206=13,$B206=14,$B206=15),$F206,"")</f>
        <v>6.0661578034842956</v>
      </c>
      <c r="L206" s="1" t="str">
        <f>IF(AND(B205=13,B206=14,B207=15),AVERAGE(K205:K207),"")</f>
        <v/>
      </c>
      <c r="M206" s="2" t="str">
        <f>IF(OR($B206=19,$B206=20,$B206=21),$F206,"")</f>
        <v/>
      </c>
      <c r="N206" s="1" t="str">
        <f>IF(AND(B205=19,B206=20,B207=21),AVERAGE(M205:M207),"")</f>
        <v/>
      </c>
      <c r="O206" s="8" t="str">
        <f>IF(OR($B206=25,$B206=26,$B206=27),$F206,"")</f>
        <v/>
      </c>
      <c r="P206" s="1" t="str">
        <f t="shared" si="5"/>
        <v/>
      </c>
    </row>
    <row r="207" spans="1:16" x14ac:dyDescent="0.25">
      <c r="A207" s="4">
        <v>42893.64267361111</v>
      </c>
      <c r="B207" s="5">
        <v>14</v>
      </c>
      <c r="C207" s="6">
        <v>17</v>
      </c>
      <c r="D207" s="6">
        <v>15</v>
      </c>
      <c r="E207" s="7">
        <v>16</v>
      </c>
      <c r="F207">
        <v>2222.3698688125228</v>
      </c>
      <c r="G207" s="8" t="str">
        <f>IF(OR($B207=1,$B207=2,$B207=3),$F207,"")</f>
        <v/>
      </c>
      <c r="I207" s="2" t="str">
        <f>IF(OR($B207=7,$B207=8,$B207=9),$F207,"")</f>
        <v/>
      </c>
      <c r="J207" s="1" t="str">
        <f>IF(AND(B206=7,B207=8,B208=9),AVERAGE(I206:I208),"")</f>
        <v/>
      </c>
      <c r="K207" s="8">
        <f>IF(OR($B207=13,$B207=14,$B207=15),$F207,"")</f>
        <v>2222.3698688125228</v>
      </c>
      <c r="L207" s="1">
        <f>IF(AND(B206=13,B207=14,B208=15),AVERAGE(K206:K208),"")</f>
        <v>747.52707134773527</v>
      </c>
      <c r="M207" s="2" t="str">
        <f>IF(OR($B207=19,$B207=20,$B207=21),$F207,"")</f>
        <v/>
      </c>
      <c r="N207" s="1" t="str">
        <f>IF(AND(B206=19,B207=20,B208=21),AVERAGE(M206:M208),"")</f>
        <v/>
      </c>
      <c r="O207" s="8" t="str">
        <f>IF(OR($B207=25,$B207=26,$B207=27),$F207,"")</f>
        <v/>
      </c>
      <c r="P207" s="1" t="str">
        <f t="shared" si="5"/>
        <v/>
      </c>
    </row>
    <row r="208" spans="1:16" x14ac:dyDescent="0.25">
      <c r="A208" s="4">
        <v>42893.642708333333</v>
      </c>
      <c r="B208" s="5">
        <v>15</v>
      </c>
      <c r="C208" s="6">
        <v>18</v>
      </c>
      <c r="D208" s="6">
        <v>16</v>
      </c>
      <c r="E208" s="7">
        <v>17</v>
      </c>
      <c r="F208">
        <v>14.145187427198685</v>
      </c>
      <c r="G208" s="8" t="str">
        <f>IF(OR($B208=1,$B208=2,$B208=3),$F208,"")</f>
        <v/>
      </c>
      <c r="I208" s="2" t="str">
        <f>IF(OR($B208=7,$B208=8,$B208=9),$F208,"")</f>
        <v/>
      </c>
      <c r="J208" s="1" t="str">
        <f>IF(AND(B207=7,B208=8,B209=9),AVERAGE(I207:I209),"")</f>
        <v/>
      </c>
      <c r="K208" s="8">
        <f>IF(OR($B208=13,$B208=14,$B208=15),$F208,"")</f>
        <v>14.145187427198685</v>
      </c>
      <c r="L208" s="1" t="str">
        <f>IF(AND(B207=13,B208=14,B209=15),AVERAGE(K207:K209),"")</f>
        <v/>
      </c>
      <c r="M208" s="2" t="str">
        <f>IF(OR($B208=19,$B208=20,$B208=21),$F208,"")</f>
        <v/>
      </c>
      <c r="N208" s="1" t="str">
        <f>IF(AND(B207=19,B208=20,B209=21),AVERAGE(M207:M209),"")</f>
        <v/>
      </c>
      <c r="O208" s="8" t="str">
        <f>IF(OR($B208=25,$B208=26,$B208=27),$F208,"")</f>
        <v/>
      </c>
      <c r="P208" s="1" t="str">
        <f t="shared" si="5"/>
        <v/>
      </c>
    </row>
    <row r="209" spans="1:16" x14ac:dyDescent="0.25">
      <c r="A209" s="4">
        <v>42893.642754629633</v>
      </c>
      <c r="B209" s="5">
        <v>19</v>
      </c>
      <c r="C209" s="6">
        <v>22</v>
      </c>
      <c r="D209" s="6">
        <v>20</v>
      </c>
      <c r="E209" s="7">
        <v>21</v>
      </c>
      <c r="F209">
        <v>366.91445999438594</v>
      </c>
      <c r="G209" s="8" t="str">
        <f>IF(OR($B209=1,$B209=2,$B209=3),$F209,"")</f>
        <v/>
      </c>
      <c r="I209" s="2" t="str">
        <f>IF(OR($B209=7,$B209=8,$B209=9),$F209,"")</f>
        <v/>
      </c>
      <c r="J209" s="1" t="str">
        <f>IF(AND(B208=7,B209=8,B210=9),AVERAGE(I208:I210),"")</f>
        <v/>
      </c>
      <c r="K209" s="8" t="str">
        <f>IF(OR($B209=13,$B209=14,$B209=15),$F209,"")</f>
        <v/>
      </c>
      <c r="L209" s="1" t="str">
        <f>IF(AND(B208=13,B209=14,B210=15),AVERAGE(K208:K210),"")</f>
        <v/>
      </c>
      <c r="M209" s="2">
        <f>IF(OR($B209=19,$B209=20,$B209=21),$F209,"")</f>
        <v>366.91445999438594</v>
      </c>
      <c r="N209" s="1" t="str">
        <f>IF(AND(B208=19,B209=20,B210=21),AVERAGE(M208:M210),"")</f>
        <v/>
      </c>
      <c r="O209" s="8" t="str">
        <f>IF(OR($B209=25,$B209=26,$B209=27),$F209,"")</f>
        <v/>
      </c>
      <c r="P209" s="1" t="str">
        <f t="shared" si="5"/>
        <v/>
      </c>
    </row>
    <row r="210" spans="1:16" x14ac:dyDescent="0.25">
      <c r="A210" s="4">
        <v>42893.642847222225</v>
      </c>
      <c r="B210" s="5">
        <v>21</v>
      </c>
      <c r="C210" s="6">
        <v>24</v>
      </c>
      <c r="D210" s="6">
        <v>22</v>
      </c>
      <c r="E210" s="7">
        <v>23</v>
      </c>
      <c r="F210">
        <v>63.990158283174409</v>
      </c>
      <c r="G210" s="8" t="str">
        <f>IF(OR($B210=1,$B210=2,$B210=3),$F210,"")</f>
        <v/>
      </c>
      <c r="I210" s="2" t="str">
        <f>IF(OR($B210=7,$B210=8,$B210=9),$F210,"")</f>
        <v/>
      </c>
      <c r="J210" s="1" t="str">
        <f>IF(AND(B209=7,B210=8,B211=9),AVERAGE(I209:I211),"")</f>
        <v/>
      </c>
      <c r="K210" s="8" t="str">
        <f>IF(OR($B210=13,$B210=14,$B210=15),$F210,"")</f>
        <v/>
      </c>
      <c r="L210" s="1" t="str">
        <f>IF(AND(B209=13,B210=14,B211=15),AVERAGE(K209:K211),"")</f>
        <v/>
      </c>
      <c r="M210" s="2">
        <f>IF(OR($B210=19,$B210=20,$B210=21),$F210,"")</f>
        <v>63.990158283174409</v>
      </c>
      <c r="N210" s="1">
        <f>AVERAGE(M209:M210)</f>
        <v>215.45230913878018</v>
      </c>
      <c r="O210" s="8" t="str">
        <f>IF(OR($B210=25,$B210=26,$B210=27),$F210,"")</f>
        <v/>
      </c>
      <c r="P210" s="1" t="str">
        <f t="shared" si="5"/>
        <v/>
      </c>
    </row>
    <row r="211" spans="1:16" x14ac:dyDescent="0.25">
      <c r="A211" s="4">
        <v>42893.642881944441</v>
      </c>
      <c r="B211" s="5">
        <v>25</v>
      </c>
      <c r="C211" s="6">
        <v>28</v>
      </c>
      <c r="D211" s="6">
        <v>26</v>
      </c>
      <c r="E211" s="7">
        <v>27</v>
      </c>
      <c r="F211">
        <v>180.00493383016311</v>
      </c>
      <c r="G211" s="8" t="str">
        <f>IF(OR($B211=1,$B211=2,$B211=3),$F211,"")</f>
        <v/>
      </c>
      <c r="I211" s="2" t="str">
        <f>IF(OR($B211=7,$B211=8,$B211=9),$F211,"")</f>
        <v/>
      </c>
      <c r="J211" s="1" t="str">
        <f>IF(AND(B210=7,B211=8,B212=9),AVERAGE(I210:I212),"")</f>
        <v/>
      </c>
      <c r="K211" s="8" t="str">
        <f>IF(OR($B211=13,$B211=14,$B211=15),$F211,"")</f>
        <v/>
      </c>
      <c r="L211" s="1" t="str">
        <f>IF(AND(B210=13,B211=14,B212=15),AVERAGE(K210:K212),"")</f>
        <v/>
      </c>
      <c r="M211" s="2" t="str">
        <f>IF(OR($B211=19,$B211=20,$B211=21),$F211,"")</f>
        <v/>
      </c>
      <c r="N211" s="1" t="str">
        <f>IF(AND(B210=19,B211=20,B212=21),AVERAGE(M210:M212),"")</f>
        <v/>
      </c>
      <c r="O211" s="8">
        <f>IF(OR($B211=25,$B211=26,$B211=27),$F211,"")</f>
        <v>180.00493383016311</v>
      </c>
      <c r="P211" s="1">
        <f t="shared" si="5"/>
        <v>180.00493383016311</v>
      </c>
    </row>
    <row r="212" spans="1:16" x14ac:dyDescent="0.25">
      <c r="A212" s="4">
        <v>42893.6562962963</v>
      </c>
      <c r="B212" s="5">
        <v>1</v>
      </c>
      <c r="C212" s="6">
        <v>4</v>
      </c>
      <c r="D212" s="6">
        <v>2</v>
      </c>
      <c r="E212" s="7">
        <v>3</v>
      </c>
      <c r="F212">
        <v>69.86424539500355</v>
      </c>
      <c r="G212" s="8">
        <f>IF(OR($B212=1,$B212=2,$B212=3),$F212,"")</f>
        <v>69.86424539500355</v>
      </c>
      <c r="I212" s="2" t="str">
        <f>IF(OR($B212=7,$B212=8,$B212=9),$F212,"")</f>
        <v/>
      </c>
      <c r="J212" s="1" t="str">
        <f>IF(AND(B211=7,B212=8,B213=9),AVERAGE(I211:I213),"")</f>
        <v/>
      </c>
      <c r="K212" s="8" t="str">
        <f>IF(OR($B212=13,$B212=14,$B212=15),$F212,"")</f>
        <v/>
      </c>
      <c r="L212" s="1" t="str">
        <f>IF(AND(B211=13,B212=14,B213=15),AVERAGE(K211:K213),"")</f>
        <v/>
      </c>
      <c r="M212" s="2" t="str">
        <f>IF(OR($B212=19,$B212=20,$B212=21),$F212,"")</f>
        <v/>
      </c>
      <c r="N212" s="1" t="str">
        <f>IF(AND(B211=19,B212=20,B213=21),AVERAGE(M211:M213),"")</f>
        <v/>
      </c>
      <c r="O212" s="8" t="str">
        <f>IF(OR($B212=25,$B212=26,$B212=27),$F212,"")</f>
        <v/>
      </c>
      <c r="P212" s="1" t="str">
        <f t="shared" si="5"/>
        <v/>
      </c>
    </row>
    <row r="213" spans="1:16" x14ac:dyDescent="0.25">
      <c r="A213" s="4">
        <v>42893.656342592592</v>
      </c>
      <c r="B213" s="5">
        <v>2</v>
      </c>
      <c r="C213" s="6">
        <v>5</v>
      </c>
      <c r="D213" s="6">
        <v>3</v>
      </c>
      <c r="E213" s="7">
        <v>4</v>
      </c>
      <c r="F213">
        <v>241.73157460642608</v>
      </c>
      <c r="G213" s="8">
        <f>IF(OR($B213=1,$B213=2,$B213=3),$F213,"")</f>
        <v>241.73157460642608</v>
      </c>
      <c r="H213" s="9">
        <f>(G212+G214+G213)/3</f>
        <v>421.73224634255592</v>
      </c>
      <c r="I213" s="2" t="str">
        <f>IF(OR($B213=7,$B213=8,$B213=9),$F213,"")</f>
        <v/>
      </c>
      <c r="J213" s="1" t="str">
        <f>IF(AND(B212=7,B213=8,B214=9),AVERAGE(I212:I214),"")</f>
        <v/>
      </c>
      <c r="K213" s="8" t="str">
        <f>IF(OR($B213=13,$B213=14,$B213=15),$F213,"")</f>
        <v/>
      </c>
      <c r="L213" s="1" t="str">
        <f>IF(AND(B212=13,B213=14,B214=15),AVERAGE(K212:K214),"")</f>
        <v/>
      </c>
      <c r="M213" s="2" t="str">
        <f>IF(OR($B213=19,$B213=20,$B213=21),$F213,"")</f>
        <v/>
      </c>
      <c r="N213" s="1" t="str">
        <f>IF(AND(B212=19,B213=20,B214=21),AVERAGE(M212:M214),"")</f>
        <v/>
      </c>
      <c r="O213" s="8" t="str">
        <f>IF(OR($B213=25,$B213=26,$B213=27),$F213,"")</f>
        <v/>
      </c>
      <c r="P213" s="1" t="str">
        <f t="shared" si="5"/>
        <v/>
      </c>
    </row>
    <row r="214" spans="1:16" x14ac:dyDescent="0.25">
      <c r="A214" s="4">
        <v>42893.656377314815</v>
      </c>
      <c r="B214" s="5">
        <v>3</v>
      </c>
      <c r="C214" s="6">
        <v>6</v>
      </c>
      <c r="D214" s="6">
        <v>4</v>
      </c>
      <c r="E214" s="7">
        <v>5</v>
      </c>
      <c r="F214">
        <v>953.60091902623799</v>
      </c>
      <c r="G214" s="8">
        <f>IF(OR($B214=1,$B214=2,$B214=3),$F214,"")</f>
        <v>953.60091902623799</v>
      </c>
      <c r="I214" s="2" t="str">
        <f>IF(OR($B214=7,$B214=8,$B214=9),$F214,"")</f>
        <v/>
      </c>
      <c r="J214" s="1" t="str">
        <f>IF(AND(B213=7,B214=8,B215=9),AVERAGE(I213:I215),"")</f>
        <v/>
      </c>
      <c r="K214" s="8" t="str">
        <f>IF(OR($B214=13,$B214=14,$B214=15),$F214,"")</f>
        <v/>
      </c>
      <c r="L214" s="1" t="str">
        <f>IF(AND(B213=13,B214=14,B215=15),AVERAGE(K213:K215),"")</f>
        <v/>
      </c>
      <c r="M214" s="2" t="str">
        <f>IF(OR($B214=19,$B214=20,$B214=21),$F214,"")</f>
        <v/>
      </c>
      <c r="N214" s="1" t="str">
        <f>IF(AND(B213=19,B214=20,B215=21),AVERAGE(M213:M215),"")</f>
        <v/>
      </c>
      <c r="O214" s="8" t="str">
        <f>IF(OR($B214=25,$B214=26,$B214=27),$F214,"")</f>
        <v/>
      </c>
      <c r="P214" s="1" t="str">
        <f t="shared" si="5"/>
        <v/>
      </c>
    </row>
    <row r="215" spans="1:16" x14ac:dyDescent="0.25">
      <c r="A215" s="4">
        <v>42893.656435185185</v>
      </c>
      <c r="B215" s="5">
        <v>7</v>
      </c>
      <c r="C215" s="6">
        <v>10</v>
      </c>
      <c r="D215" s="6">
        <v>8</v>
      </c>
      <c r="E215" s="7">
        <v>9</v>
      </c>
      <c r="F215">
        <v>790.44795942882854</v>
      </c>
      <c r="G215" s="8" t="str">
        <f>IF(OR($B215=1,$B215=2,$B215=3),$F215,"")</f>
        <v/>
      </c>
      <c r="I215" s="2">
        <f>IF(OR($B215=7,$B215=8,$B215=9),$F215,"")</f>
        <v>790.44795942882854</v>
      </c>
      <c r="J215" s="1" t="str">
        <f>IF(AND(B214=7,B215=8,B216=9),AVERAGE(I214:I216),"")</f>
        <v/>
      </c>
      <c r="K215" s="8" t="str">
        <f>IF(OR($B215=13,$B215=14,$B215=15),$F215,"")</f>
        <v/>
      </c>
      <c r="L215" s="1" t="str">
        <f>IF(AND(B214=13,B215=14,B216=15),AVERAGE(K214:K216),"")</f>
        <v/>
      </c>
      <c r="M215" s="2" t="str">
        <f>IF(OR($B215=19,$B215=20,$B215=21),$F215,"")</f>
        <v/>
      </c>
      <c r="N215" s="1" t="str">
        <f>IF(AND(B214=19,B215=20,B216=21),AVERAGE(M214:M216),"")</f>
        <v/>
      </c>
      <c r="O215" s="8" t="str">
        <f>IF(OR($B215=25,$B215=26,$B215=27),$F215,"")</f>
        <v/>
      </c>
      <c r="P215" s="1" t="str">
        <f t="shared" si="5"/>
        <v/>
      </c>
    </row>
    <row r="216" spans="1:16" x14ac:dyDescent="0.25">
      <c r="A216" s="4">
        <v>42893.656469907408</v>
      </c>
      <c r="B216" s="5">
        <v>8</v>
      </c>
      <c r="C216" s="6">
        <v>11</v>
      </c>
      <c r="D216" s="6">
        <v>9</v>
      </c>
      <c r="E216" s="7">
        <v>10</v>
      </c>
      <c r="F216">
        <v>56.967379233486731</v>
      </c>
      <c r="G216" s="8" t="str">
        <f>IF(OR($B216=1,$B216=2,$B216=3),$F216,"")</f>
        <v/>
      </c>
      <c r="I216" s="2">
        <f>IF(OR($B216=7,$B216=8,$B216=9),$F216,"")</f>
        <v>56.967379233486731</v>
      </c>
      <c r="J216" s="1">
        <f>IF(AND(B215=7,B216=8,B217=9),AVERAGE(I215:I217),"")</f>
        <v>744.62676243471924</v>
      </c>
      <c r="K216" s="8" t="str">
        <f>IF(OR($B216=13,$B216=14,$B216=15),$F216,"")</f>
        <v/>
      </c>
      <c r="L216" s="1" t="str">
        <f>IF(AND(B215=13,B216=14,B217=15),AVERAGE(K215:K217),"")</f>
        <v/>
      </c>
      <c r="M216" s="2" t="str">
        <f>IF(OR($B216=19,$B216=20,$B216=21),$F216,"")</f>
        <v/>
      </c>
      <c r="N216" s="1" t="str">
        <f>IF(AND(B215=19,B216=20,B217=21),AVERAGE(M215:M217),"")</f>
        <v/>
      </c>
      <c r="O216" s="8" t="str">
        <f>IF(OR($B216=25,$B216=26,$B216=27),$F216,"")</f>
        <v/>
      </c>
      <c r="P216" s="1" t="str">
        <f t="shared" si="5"/>
        <v/>
      </c>
    </row>
    <row r="217" spans="1:16" x14ac:dyDescent="0.25">
      <c r="A217" s="4">
        <v>42893.6565162037</v>
      </c>
      <c r="B217" s="5">
        <v>9</v>
      </c>
      <c r="C217" s="6">
        <v>12</v>
      </c>
      <c r="D217" s="6">
        <v>10</v>
      </c>
      <c r="E217" s="7">
        <v>11</v>
      </c>
      <c r="F217">
        <v>1386.4649486418425</v>
      </c>
      <c r="G217" s="8" t="str">
        <f>IF(OR($B217=1,$B217=2,$B217=3),$F217,"")</f>
        <v/>
      </c>
      <c r="I217" s="2">
        <f>IF(OR($B217=7,$B217=8,$B217=9),$F217,"")</f>
        <v>1386.4649486418425</v>
      </c>
      <c r="J217" s="1" t="str">
        <f>IF(AND(B216=7,B217=8,B218=9),AVERAGE(I216:I218),"")</f>
        <v/>
      </c>
      <c r="K217" s="8" t="str">
        <f>IF(OR($B217=13,$B217=14,$B217=15),$F217,"")</f>
        <v/>
      </c>
      <c r="L217" s="1" t="str">
        <f>IF(AND(B216=13,B217=14,B218=15),AVERAGE(K216:K218),"")</f>
        <v/>
      </c>
      <c r="M217" s="2" t="str">
        <f>IF(OR($B217=19,$B217=20,$B217=21),$F217,"")</f>
        <v/>
      </c>
      <c r="N217" s="1" t="str">
        <f>IF(AND(B216=19,B217=20,B218=21),AVERAGE(M216:M218),"")</f>
        <v/>
      </c>
      <c r="O217" s="8" t="str">
        <f>IF(OR($B217=25,$B217=26,$B217=27),$F217,"")</f>
        <v/>
      </c>
      <c r="P217" s="1" t="str">
        <f t="shared" si="5"/>
        <v/>
      </c>
    </row>
    <row r="218" spans="1:16" x14ac:dyDescent="0.25">
      <c r="A218" s="4">
        <v>42893.656550925924</v>
      </c>
      <c r="B218" s="5">
        <v>13</v>
      </c>
      <c r="C218" s="6">
        <v>16</v>
      </c>
      <c r="D218" s="6">
        <v>14</v>
      </c>
      <c r="E218" s="7">
        <v>15</v>
      </c>
      <c r="F218">
        <v>5.2016323459208813</v>
      </c>
      <c r="G218" s="8" t="str">
        <f>IF(OR($B218=1,$B218=2,$B218=3),$F218,"")</f>
        <v/>
      </c>
      <c r="I218" s="2" t="str">
        <f>IF(OR($B218=7,$B218=8,$B218=9),$F218,"")</f>
        <v/>
      </c>
      <c r="J218" s="1" t="str">
        <f>IF(AND(B217=7,B218=8,B219=9),AVERAGE(I217:I219),"")</f>
        <v/>
      </c>
      <c r="K218" s="8">
        <f>IF(OR($B218=13,$B218=14,$B218=15),$F218,"")</f>
        <v>5.2016323459208813</v>
      </c>
      <c r="L218" s="1" t="str">
        <f>IF(AND(B217=13,B218=14,B219=15),AVERAGE(K217:K219),"")</f>
        <v/>
      </c>
      <c r="M218" s="2" t="str">
        <f>IF(OR($B218=19,$B218=20,$B218=21),$F218,"")</f>
        <v/>
      </c>
      <c r="N218" s="1" t="str">
        <f>IF(AND(B217=19,B218=20,B219=21),AVERAGE(M217:M219),"")</f>
        <v/>
      </c>
      <c r="O218" s="8" t="str">
        <f>IF(OR($B218=25,$B218=26,$B218=27),$F218,"")</f>
        <v/>
      </c>
      <c r="P218" s="1" t="str">
        <f t="shared" ref="P218:P281" si="9">O218</f>
        <v/>
      </c>
    </row>
    <row r="219" spans="1:16" x14ac:dyDescent="0.25">
      <c r="A219" s="4">
        <v>42893.656597222223</v>
      </c>
      <c r="B219" s="5">
        <v>14</v>
      </c>
      <c r="C219" s="6">
        <v>17</v>
      </c>
      <c r="D219" s="6">
        <v>15</v>
      </c>
      <c r="E219" s="7">
        <v>16</v>
      </c>
      <c r="F219">
        <v>2352.0987958498595</v>
      </c>
      <c r="G219" s="8" t="str">
        <f>IF(OR($B219=1,$B219=2,$B219=3),$F219,"")</f>
        <v/>
      </c>
      <c r="I219" s="2" t="str">
        <f>IF(OR($B219=7,$B219=8,$B219=9),$F219,"")</f>
        <v/>
      </c>
      <c r="J219" s="1" t="str">
        <f>IF(AND(B218=7,B219=8,B220=9),AVERAGE(I218:I220),"")</f>
        <v/>
      </c>
      <c r="K219" s="8">
        <f>IF(OR($B219=13,$B219=14,$B219=15),$F219,"")</f>
        <v>2352.0987958498595</v>
      </c>
      <c r="L219" s="1">
        <f>IF(AND(B218=13,B219=14,B220=15),AVERAGE(K218:K220),"")</f>
        <v>791.20472302238602</v>
      </c>
      <c r="M219" s="2" t="str">
        <f>IF(OR($B219=19,$B219=20,$B219=21),$F219,"")</f>
        <v/>
      </c>
      <c r="N219" s="1" t="str">
        <f>IF(AND(B218=19,B219=20,B220=21),AVERAGE(M218:M220),"")</f>
        <v/>
      </c>
      <c r="O219" s="8" t="str">
        <f>IF(OR($B219=25,$B219=26,$B219=27),$F219,"")</f>
        <v/>
      </c>
      <c r="P219" s="1" t="str">
        <f t="shared" si="9"/>
        <v/>
      </c>
    </row>
    <row r="220" spans="1:16" x14ac:dyDescent="0.25">
      <c r="A220" s="4">
        <v>42893.656631944446</v>
      </c>
      <c r="B220" s="5">
        <v>15</v>
      </c>
      <c r="C220" s="6">
        <v>18</v>
      </c>
      <c r="D220" s="6">
        <v>16</v>
      </c>
      <c r="E220" s="7">
        <v>17</v>
      </c>
      <c r="F220">
        <v>16.313740871377419</v>
      </c>
      <c r="G220" s="8" t="str">
        <f>IF(OR($B220=1,$B220=2,$B220=3),$F220,"")</f>
        <v/>
      </c>
      <c r="I220" s="2" t="str">
        <f>IF(OR($B220=7,$B220=8,$B220=9),$F220,"")</f>
        <v/>
      </c>
      <c r="J220" s="1" t="str">
        <f>IF(AND(B219=7,B220=8,B221=9),AVERAGE(I219:I221),"")</f>
        <v/>
      </c>
      <c r="K220" s="8">
        <f>IF(OR($B220=13,$B220=14,$B220=15),$F220,"")</f>
        <v>16.313740871377419</v>
      </c>
      <c r="L220" s="1" t="str">
        <f>IF(AND(B219=13,B220=14,B221=15),AVERAGE(K219:K221),"")</f>
        <v/>
      </c>
      <c r="M220" s="2" t="str">
        <f>IF(OR($B220=19,$B220=20,$B220=21),$F220,"")</f>
        <v/>
      </c>
      <c r="N220" s="1" t="str">
        <f>IF(AND(B219=19,B220=20,B221=21),AVERAGE(M219:M221),"")</f>
        <v/>
      </c>
      <c r="O220" s="8" t="str">
        <f>IF(OR($B220=25,$B220=26,$B220=27),$F220,"")</f>
        <v/>
      </c>
      <c r="P220" s="1" t="str">
        <f t="shared" si="9"/>
        <v/>
      </c>
    </row>
    <row r="221" spans="1:16" x14ac:dyDescent="0.25">
      <c r="A221" s="4">
        <v>42893.656759259262</v>
      </c>
      <c r="B221" s="5">
        <v>21</v>
      </c>
      <c r="C221" s="6">
        <v>24</v>
      </c>
      <c r="D221" s="6">
        <v>22</v>
      </c>
      <c r="E221" s="7">
        <v>23</v>
      </c>
      <c r="F221">
        <v>52.320775203268198</v>
      </c>
      <c r="G221" s="8" t="str">
        <f>IF(OR($B221=1,$B221=2,$B221=3),$F221,"")</f>
        <v/>
      </c>
      <c r="I221" s="2" t="str">
        <f>IF(OR($B221=7,$B221=8,$B221=9),$F221,"")</f>
        <v/>
      </c>
      <c r="J221" s="1" t="str">
        <f>IF(AND(B220=7,B221=8,B222=9),AVERAGE(I220:I222),"")</f>
        <v/>
      </c>
      <c r="K221" s="8" t="str">
        <f>IF(OR($B221=13,$B221=14,$B221=15),$F221,"")</f>
        <v/>
      </c>
      <c r="L221" s="1" t="str">
        <f>IF(AND(B220=13,B221=14,B222=15),AVERAGE(K220:K222),"")</f>
        <v/>
      </c>
      <c r="M221" s="2">
        <f>IF(OR($B221=19,$B221=20,$B221=21),$F221,"")</f>
        <v>52.320775203268198</v>
      </c>
      <c r="N221" s="1">
        <f>M221</f>
        <v>52.320775203268198</v>
      </c>
      <c r="O221" s="8" t="str">
        <f>IF(OR($B221=25,$B221=26,$B221=27),$F221,"")</f>
        <v/>
      </c>
      <c r="P221" s="1" t="str">
        <f t="shared" si="9"/>
        <v/>
      </c>
    </row>
    <row r="222" spans="1:16" x14ac:dyDescent="0.25">
      <c r="A222" s="4">
        <v>42893.670185185183</v>
      </c>
      <c r="B222" s="5">
        <v>1</v>
      </c>
      <c r="C222" s="6">
        <v>4</v>
      </c>
      <c r="D222" s="6">
        <v>2</v>
      </c>
      <c r="E222" s="7">
        <v>3</v>
      </c>
      <c r="F222">
        <v>85.641826356156059</v>
      </c>
      <c r="G222" s="8">
        <f>IF(OR($B222=1,$B222=2,$B222=3),$F222,"")</f>
        <v>85.641826356156059</v>
      </c>
      <c r="I222" s="2" t="str">
        <f>IF(OR($B222=7,$B222=8,$B222=9),$F222,"")</f>
        <v/>
      </c>
      <c r="J222" s="1" t="str">
        <f>IF(AND(B221=7,B222=8,B223=9),AVERAGE(I221:I223),"")</f>
        <v/>
      </c>
      <c r="K222" s="8" t="str">
        <f>IF(OR($B222=13,$B222=14,$B222=15),$F222,"")</f>
        <v/>
      </c>
      <c r="L222" s="1" t="str">
        <f>IF(AND(B221=13,B222=14,B223=15),AVERAGE(K221:K223),"")</f>
        <v/>
      </c>
      <c r="M222" s="2" t="str">
        <f>IF(OR($B222=19,$B222=20,$B222=21),$F222,"")</f>
        <v/>
      </c>
      <c r="N222" s="1" t="str">
        <f>IF(AND(B221=19,B222=20,B223=21),AVERAGE(M221:M223),"")</f>
        <v/>
      </c>
      <c r="O222" s="8" t="str">
        <f>IF(OR($B222=25,$B222=26,$B222=27),$F222,"")</f>
        <v/>
      </c>
      <c r="P222" s="1" t="str">
        <f t="shared" si="9"/>
        <v/>
      </c>
    </row>
    <row r="223" spans="1:16" x14ac:dyDescent="0.25">
      <c r="A223" s="4">
        <v>42893.670231481483</v>
      </c>
      <c r="B223" s="5">
        <v>2</v>
      </c>
      <c r="C223" s="6">
        <v>5</v>
      </c>
      <c r="D223" s="6">
        <v>3</v>
      </c>
      <c r="E223" s="7">
        <v>4</v>
      </c>
      <c r="F223">
        <v>241.45753347925347</v>
      </c>
      <c r="G223" s="8">
        <f>IF(OR($B223=1,$B223=2,$B223=3),$F223,"")</f>
        <v>241.45753347925347</v>
      </c>
      <c r="H223" s="9">
        <f t="shared" ref="H223" si="10">(G222+G224+G223)/3</f>
        <v>460.35407536391926</v>
      </c>
      <c r="I223" s="2" t="str">
        <f>IF(OR($B223=7,$B223=8,$B223=9),$F223,"")</f>
        <v/>
      </c>
      <c r="J223" s="1" t="str">
        <f>IF(AND(B222=7,B223=8,B224=9),AVERAGE(I222:I224),"")</f>
        <v/>
      </c>
      <c r="K223" s="8" t="str">
        <f>IF(OR($B223=13,$B223=14,$B223=15),$F223,"")</f>
        <v/>
      </c>
      <c r="L223" s="1" t="str">
        <f>IF(AND(B222=13,B223=14,B224=15),AVERAGE(K222:K224),"")</f>
        <v/>
      </c>
      <c r="M223" s="2" t="str">
        <f>IF(OR($B223=19,$B223=20,$B223=21),$F223,"")</f>
        <v/>
      </c>
      <c r="N223" s="1" t="str">
        <f>IF(AND(B222=19,B223=20,B224=21),AVERAGE(M222:M224),"")</f>
        <v/>
      </c>
      <c r="O223" s="8" t="str">
        <f>IF(OR($B223=25,$B223=26,$B223=27),$F223,"")</f>
        <v/>
      </c>
      <c r="P223" s="1" t="str">
        <f t="shared" si="9"/>
        <v/>
      </c>
    </row>
    <row r="224" spans="1:16" x14ac:dyDescent="0.25">
      <c r="A224" s="4">
        <v>42893.670266203706</v>
      </c>
      <c r="B224" s="5">
        <v>3</v>
      </c>
      <c r="C224" s="6">
        <v>6</v>
      </c>
      <c r="D224" s="6">
        <v>4</v>
      </c>
      <c r="E224" s="7">
        <v>5</v>
      </c>
      <c r="F224">
        <v>1053.9628662563482</v>
      </c>
      <c r="G224" s="8">
        <f>IF(OR($B224=1,$B224=2,$B224=3),$F224,"")</f>
        <v>1053.9628662563482</v>
      </c>
      <c r="I224" s="2" t="str">
        <f>IF(OR($B224=7,$B224=8,$B224=9),$F224,"")</f>
        <v/>
      </c>
      <c r="J224" s="1" t="str">
        <f>IF(AND(B223=7,B224=8,B225=9),AVERAGE(I223:I225),"")</f>
        <v/>
      </c>
      <c r="K224" s="8" t="str">
        <f>IF(OR($B224=13,$B224=14,$B224=15),$F224,"")</f>
        <v/>
      </c>
      <c r="L224" s="1" t="str">
        <f>IF(AND(B223=13,B224=14,B225=15),AVERAGE(K223:K225),"")</f>
        <v/>
      </c>
      <c r="M224" s="2" t="str">
        <f>IF(OR($B224=19,$B224=20,$B224=21),$F224,"")</f>
        <v/>
      </c>
      <c r="N224" s="1" t="str">
        <f>IF(AND(B223=19,B224=20,B225=21),AVERAGE(M223:M225),"")</f>
        <v/>
      </c>
      <c r="O224" s="8" t="str">
        <f>IF(OR($B224=25,$B224=26,$B224=27),$F224,"")</f>
        <v/>
      </c>
      <c r="P224" s="1" t="str">
        <f t="shared" si="9"/>
        <v/>
      </c>
    </row>
    <row r="225" spans="1:16" x14ac:dyDescent="0.25">
      <c r="A225" s="4">
        <v>42893.670312499999</v>
      </c>
      <c r="B225" s="5">
        <v>7</v>
      </c>
      <c r="C225" s="6">
        <v>10</v>
      </c>
      <c r="D225" s="6">
        <v>8</v>
      </c>
      <c r="E225" s="7">
        <v>9</v>
      </c>
      <c r="F225">
        <v>812.03604166650143</v>
      </c>
      <c r="G225" s="8" t="str">
        <f>IF(OR($B225=1,$B225=2,$B225=3),$F225,"")</f>
        <v/>
      </c>
      <c r="I225" s="2">
        <f>IF(OR($B225=7,$B225=8,$B225=9),$F225,"")</f>
        <v>812.03604166650143</v>
      </c>
      <c r="J225" s="1" t="str">
        <f>IF(AND(B224=7,B225=8,B226=9),AVERAGE(I224:I226),"")</f>
        <v/>
      </c>
      <c r="K225" s="8" t="str">
        <f>IF(OR($B225=13,$B225=14,$B225=15),$F225,"")</f>
        <v/>
      </c>
      <c r="L225" s="1" t="str">
        <f>IF(AND(B224=13,B225=14,B226=15),AVERAGE(K224:K226),"")</f>
        <v/>
      </c>
      <c r="M225" s="2" t="str">
        <f>IF(OR($B225=19,$B225=20,$B225=21),$F225,"")</f>
        <v/>
      </c>
      <c r="N225" s="1" t="str">
        <f>IF(AND(B224=19,B225=20,B226=21),AVERAGE(M224:M226),"")</f>
        <v/>
      </c>
      <c r="O225" s="8" t="str">
        <f>IF(OR($B225=25,$B225=26,$B225=27),$F225,"")</f>
        <v/>
      </c>
      <c r="P225" s="1" t="str">
        <f t="shared" si="9"/>
        <v/>
      </c>
    </row>
    <row r="226" spans="1:16" x14ac:dyDescent="0.25">
      <c r="A226" s="4">
        <v>42893.670347222222</v>
      </c>
      <c r="B226" s="5">
        <v>8</v>
      </c>
      <c r="C226" s="6">
        <v>11</v>
      </c>
      <c r="D226" s="6">
        <v>9</v>
      </c>
      <c r="E226" s="7">
        <v>10</v>
      </c>
      <c r="F226">
        <v>59.281005143222934</v>
      </c>
      <c r="G226" s="8" t="str">
        <f>IF(OR($B226=1,$B226=2,$B226=3),$F226,"")</f>
        <v/>
      </c>
      <c r="I226" s="2">
        <f>IF(OR($B226=7,$B226=8,$B226=9),$F226,"")</f>
        <v>59.281005143222934</v>
      </c>
      <c r="J226" s="1">
        <f>IF(AND(B225=7,B226=8,B227=9),AVERAGE(I225:I227),"")</f>
        <v>757.84789331796401</v>
      </c>
      <c r="K226" s="8" t="str">
        <f>IF(OR($B226=13,$B226=14,$B226=15),$F226,"")</f>
        <v/>
      </c>
      <c r="L226" s="1" t="str">
        <f>IF(AND(B225=13,B226=14,B227=15),AVERAGE(K225:K227),"")</f>
        <v/>
      </c>
      <c r="M226" s="2" t="str">
        <f>IF(OR($B226=19,$B226=20,$B226=21),$F226,"")</f>
        <v/>
      </c>
      <c r="N226" s="1" t="str">
        <f>IF(AND(B225=19,B226=20,B227=21),AVERAGE(M225:M227),"")</f>
        <v/>
      </c>
      <c r="O226" s="8" t="str">
        <f>IF(OR($B226=25,$B226=26,$B226=27),$F226,"")</f>
        <v/>
      </c>
      <c r="P226" s="1" t="str">
        <f t="shared" si="9"/>
        <v/>
      </c>
    </row>
    <row r="227" spans="1:16" x14ac:dyDescent="0.25">
      <c r="A227" s="4">
        <v>42893.670393518521</v>
      </c>
      <c r="B227" s="5">
        <v>9</v>
      </c>
      <c r="C227" s="6">
        <v>12</v>
      </c>
      <c r="D227" s="6">
        <v>10</v>
      </c>
      <c r="E227" s="7">
        <v>11</v>
      </c>
      <c r="F227">
        <v>1402.2266331441676</v>
      </c>
      <c r="G227" s="8" t="str">
        <f>IF(OR($B227=1,$B227=2,$B227=3),$F227,"")</f>
        <v/>
      </c>
      <c r="I227" s="2">
        <f>IF(OR($B227=7,$B227=8,$B227=9),$F227,"")</f>
        <v>1402.2266331441676</v>
      </c>
      <c r="J227" s="1" t="str">
        <f>IF(AND(B226=7,B227=8,B228=9),AVERAGE(I226:I228),"")</f>
        <v/>
      </c>
      <c r="K227" s="8" t="str">
        <f>IF(OR($B227=13,$B227=14,$B227=15),$F227,"")</f>
        <v/>
      </c>
      <c r="L227" s="1" t="str">
        <f>IF(AND(B226=13,B227=14,B228=15),AVERAGE(K226:K228),"")</f>
        <v/>
      </c>
      <c r="M227" s="2" t="str">
        <f>IF(OR($B227=19,$B227=20,$B227=21),$F227,"")</f>
        <v/>
      </c>
      <c r="N227" s="1" t="str">
        <f>IF(AND(B226=19,B227=20,B228=21),AVERAGE(M226:M228),"")</f>
        <v/>
      </c>
      <c r="O227" s="8" t="str">
        <f>IF(OR($B227=25,$B227=26,$B227=27),$F227,"")</f>
        <v/>
      </c>
      <c r="P227" s="1" t="str">
        <f t="shared" si="9"/>
        <v/>
      </c>
    </row>
    <row r="228" spans="1:16" x14ac:dyDescent="0.25">
      <c r="A228" s="4">
        <v>42893.670439814814</v>
      </c>
      <c r="B228" s="5">
        <v>13</v>
      </c>
      <c r="C228" s="6">
        <v>16</v>
      </c>
      <c r="D228" s="6">
        <v>14</v>
      </c>
      <c r="E228" s="7">
        <v>15</v>
      </c>
      <c r="F228">
        <v>4.2457713651396505</v>
      </c>
      <c r="G228" s="8" t="str">
        <f>IF(OR($B228=1,$B228=2,$B228=3),$F228,"")</f>
        <v/>
      </c>
      <c r="I228" s="2" t="str">
        <f>IF(OR($B228=7,$B228=8,$B228=9),$F228,"")</f>
        <v/>
      </c>
      <c r="J228" s="1" t="str">
        <f>IF(AND(B227=7,B228=8,B229=9),AVERAGE(I227:I229),"")</f>
        <v/>
      </c>
      <c r="K228" s="8">
        <f>IF(OR($B228=13,$B228=14,$B228=15),$F228,"")</f>
        <v>4.2457713651396505</v>
      </c>
      <c r="L228" s="1" t="str">
        <f>IF(AND(B227=13,B228=14,B229=15),AVERAGE(K227:K229),"")</f>
        <v/>
      </c>
      <c r="M228" s="2" t="str">
        <f>IF(OR($B228=19,$B228=20,$B228=21),$F228,"")</f>
        <v/>
      </c>
      <c r="N228" s="1" t="str">
        <f>IF(AND(B227=19,B228=20,B229=21),AVERAGE(M227:M229),"")</f>
        <v/>
      </c>
      <c r="O228" s="8" t="str">
        <f>IF(OR($B228=25,$B228=26,$B228=27),$F228,"")</f>
        <v/>
      </c>
      <c r="P228" s="1" t="str">
        <f t="shared" si="9"/>
        <v/>
      </c>
    </row>
    <row r="229" spans="1:16" x14ac:dyDescent="0.25">
      <c r="A229" s="4">
        <v>42893.670474537037</v>
      </c>
      <c r="B229" s="5">
        <v>14</v>
      </c>
      <c r="C229" s="6">
        <v>17</v>
      </c>
      <c r="D229" s="6">
        <v>15</v>
      </c>
      <c r="E229" s="7">
        <v>16</v>
      </c>
      <c r="F229">
        <v>2326.3016077749071</v>
      </c>
      <c r="G229" s="8" t="str">
        <f>IF(OR($B229=1,$B229=2,$B229=3),$F229,"")</f>
        <v/>
      </c>
      <c r="I229" s="2" t="str">
        <f>IF(OR($B229=7,$B229=8,$B229=9),$F229,"")</f>
        <v/>
      </c>
      <c r="J229" s="1" t="str">
        <f>IF(AND(B228=7,B229=8,B230=9),AVERAGE(I228:I230),"")</f>
        <v/>
      </c>
      <c r="K229" s="8">
        <f>IF(OR($B229=13,$B229=14,$B229=15),$F229,"")</f>
        <v>2326.3016077749071</v>
      </c>
      <c r="L229" s="1">
        <f>IF(AND(B228=13,B229=14,B230=15),AVERAGE(K228:K230),"")</f>
        <v>782.04715322476761</v>
      </c>
      <c r="M229" s="2" t="str">
        <f>IF(OR($B229=19,$B229=20,$B229=21),$F229,"")</f>
        <v/>
      </c>
      <c r="N229" s="1" t="str">
        <f>IF(AND(B228=19,B229=20,B230=21),AVERAGE(M228:M230),"")</f>
        <v/>
      </c>
      <c r="O229" s="8" t="str">
        <f>IF(OR($B229=25,$B229=26,$B229=27),$F229,"")</f>
        <v/>
      </c>
      <c r="P229" s="1" t="str">
        <f t="shared" si="9"/>
        <v/>
      </c>
    </row>
    <row r="230" spans="1:16" x14ac:dyDescent="0.25">
      <c r="A230" s="4">
        <v>42893.670520833337</v>
      </c>
      <c r="B230" s="5">
        <v>15</v>
      </c>
      <c r="C230" s="6">
        <v>18</v>
      </c>
      <c r="D230" s="6">
        <v>16</v>
      </c>
      <c r="E230" s="7">
        <v>17</v>
      </c>
      <c r="F230">
        <v>15.594080534256335</v>
      </c>
      <c r="G230" s="8" t="str">
        <f>IF(OR($B230=1,$B230=2,$B230=3),$F230,"")</f>
        <v/>
      </c>
      <c r="I230" s="2" t="str">
        <f>IF(OR($B230=7,$B230=8,$B230=9),$F230,"")</f>
        <v/>
      </c>
      <c r="J230" s="1" t="str">
        <f>IF(AND(B229=7,B230=8,B231=9),AVERAGE(I229:I231),"")</f>
        <v/>
      </c>
      <c r="K230" s="8">
        <f>IF(OR($B230=13,$B230=14,$B230=15),$F230,"")</f>
        <v>15.594080534256335</v>
      </c>
      <c r="L230" s="1" t="str">
        <f>IF(AND(B229=13,B230=14,B231=15),AVERAGE(K229:K231),"")</f>
        <v/>
      </c>
      <c r="M230" s="2" t="str">
        <f>IF(OR($B230=19,$B230=20,$B230=21),$F230,"")</f>
        <v/>
      </c>
      <c r="N230" s="1" t="str">
        <f>IF(AND(B229=19,B230=20,B231=21),AVERAGE(M229:M231),"")</f>
        <v/>
      </c>
      <c r="O230" s="8" t="str">
        <f>IF(OR($B230=25,$B230=26,$B230=27),$F230,"")</f>
        <v/>
      </c>
      <c r="P230" s="1" t="str">
        <f t="shared" si="9"/>
        <v/>
      </c>
    </row>
    <row r="231" spans="1:16" x14ac:dyDescent="0.25">
      <c r="A231" s="4">
        <v>42893.670648148145</v>
      </c>
      <c r="B231" s="5">
        <v>21</v>
      </c>
      <c r="C231" s="6">
        <v>24</v>
      </c>
      <c r="D231" s="6">
        <v>22</v>
      </c>
      <c r="E231" s="7">
        <v>23</v>
      </c>
      <c r="F231">
        <v>53.135987080948219</v>
      </c>
      <c r="G231" s="8" t="str">
        <f>IF(OR($B231=1,$B231=2,$B231=3),$F231,"")</f>
        <v/>
      </c>
      <c r="I231" s="2" t="str">
        <f>IF(OR($B231=7,$B231=8,$B231=9),$F231,"")</f>
        <v/>
      </c>
      <c r="J231" s="1" t="str">
        <f>IF(AND(B230=7,B231=8,B232=9),AVERAGE(I230:I232),"")</f>
        <v/>
      </c>
      <c r="K231" s="8" t="str">
        <f>IF(OR($B231=13,$B231=14,$B231=15),$F231,"")</f>
        <v/>
      </c>
      <c r="L231" s="1" t="str">
        <f>IF(AND(B230=13,B231=14,B232=15),AVERAGE(K230:K232),"")</f>
        <v/>
      </c>
      <c r="M231" s="2">
        <f>IF(OR($B231=19,$B231=20,$B231=21),$F231,"")</f>
        <v>53.135987080948219</v>
      </c>
      <c r="N231" s="1">
        <f>M231</f>
        <v>53.135987080948219</v>
      </c>
      <c r="O231" s="8" t="str">
        <f>IF(OR($B231=25,$B231=26,$B231=27),$F231,"")</f>
        <v/>
      </c>
      <c r="P231" s="1" t="str">
        <f t="shared" si="9"/>
        <v/>
      </c>
    </row>
    <row r="232" spans="1:16" x14ac:dyDescent="0.25">
      <c r="A232" s="4">
        <v>42893.68408564815</v>
      </c>
      <c r="B232" s="5">
        <v>2</v>
      </c>
      <c r="C232" s="6">
        <v>5</v>
      </c>
      <c r="D232" s="6">
        <v>3</v>
      </c>
      <c r="E232" s="7">
        <v>4</v>
      </c>
      <c r="F232">
        <v>263.04181438981561</v>
      </c>
      <c r="G232" s="8">
        <f>IF(OR($B232=1,$B232=2,$B232=3),$F232,"")</f>
        <v>263.04181438981561</v>
      </c>
      <c r="I232" s="2" t="str">
        <f>IF(OR($B232=7,$B232=8,$B232=9),$F232,"")</f>
        <v/>
      </c>
      <c r="J232" s="1" t="str">
        <f>IF(AND(B231=7,B232=8,B233=9),AVERAGE(I231:I233),"")</f>
        <v/>
      </c>
      <c r="K232" s="8" t="str">
        <f>IF(OR($B232=13,$B232=14,$B232=15),$F232,"")</f>
        <v/>
      </c>
      <c r="L232" s="1" t="str">
        <f>IF(AND(B231=13,B232=14,B233=15),AVERAGE(K231:K233),"")</f>
        <v/>
      </c>
      <c r="M232" s="2" t="str">
        <f>IF(OR($B232=19,$B232=20,$B232=21),$F232,"")</f>
        <v/>
      </c>
      <c r="N232" s="1" t="str">
        <f t="shared" ref="N232:N281" si="11">M232</f>
        <v/>
      </c>
      <c r="O232" s="8" t="str">
        <f>IF(OR($B232=25,$B232=26,$B232=27),$F232,"")</f>
        <v/>
      </c>
      <c r="P232" s="1" t="str">
        <f t="shared" si="9"/>
        <v/>
      </c>
    </row>
    <row r="233" spans="1:16" x14ac:dyDescent="0.25">
      <c r="A233" s="4">
        <v>42893.684131944443</v>
      </c>
      <c r="B233" s="5">
        <v>3</v>
      </c>
      <c r="C233" s="6">
        <v>6</v>
      </c>
      <c r="D233" s="6">
        <v>4</v>
      </c>
      <c r="E233" s="7">
        <v>5</v>
      </c>
      <c r="F233">
        <v>1079.2624260549721</v>
      </c>
      <c r="G233" s="8">
        <f>IF(OR($B233=1,$B233=2,$B233=3),$F233,"")</f>
        <v>1079.2624260549721</v>
      </c>
      <c r="H233" s="9">
        <f t="shared" si="8"/>
        <v>671.15212022239393</v>
      </c>
      <c r="I233" s="2" t="str">
        <f>IF(OR($B233=7,$B233=8,$B233=9),$F233,"")</f>
        <v/>
      </c>
      <c r="J233" s="1" t="str">
        <f>IF(AND(B232=7,B233=8,B234=9),AVERAGE(I232:I234),"")</f>
        <v/>
      </c>
      <c r="K233" s="8" t="str">
        <f>IF(OR($B233=13,$B233=14,$B233=15),$F233,"")</f>
        <v/>
      </c>
      <c r="L233" s="1" t="str">
        <f>IF(AND(B232=13,B233=14,B234=15),AVERAGE(K232:K234),"")</f>
        <v/>
      </c>
      <c r="M233" s="2" t="str">
        <f>IF(OR($B233=19,$B233=20,$B233=21),$F233,"")</f>
        <v/>
      </c>
      <c r="N233" s="1" t="str">
        <f t="shared" si="11"/>
        <v/>
      </c>
      <c r="O233" s="8" t="str">
        <f>IF(OR($B233=25,$B233=26,$B233=27),$F233,"")</f>
        <v/>
      </c>
      <c r="P233" s="1" t="str">
        <f t="shared" si="9"/>
        <v/>
      </c>
    </row>
    <row r="234" spans="1:16" x14ac:dyDescent="0.25">
      <c r="A234" s="4">
        <v>42893.684178240743</v>
      </c>
      <c r="B234" s="5">
        <v>7</v>
      </c>
      <c r="C234" s="6">
        <v>10</v>
      </c>
      <c r="D234" s="6">
        <v>8</v>
      </c>
      <c r="E234" s="7">
        <v>9</v>
      </c>
      <c r="F234">
        <v>821.80545234136957</v>
      </c>
      <c r="G234" s="8" t="str">
        <f>IF(OR($B234=1,$B234=2,$B234=3),$F234,"")</f>
        <v/>
      </c>
      <c r="I234" s="2">
        <f>IF(OR($B234=7,$B234=8,$B234=9),$F234,"")</f>
        <v>821.80545234136957</v>
      </c>
      <c r="J234" s="1" t="str">
        <f>IF(AND(B233=7,B234=8,B235=9),AVERAGE(I233:I235),"")</f>
        <v/>
      </c>
      <c r="K234" s="8" t="str">
        <f>IF(OR($B234=13,$B234=14,$B234=15),$F234,"")</f>
        <v/>
      </c>
      <c r="L234" s="1" t="str">
        <f>IF(AND(B233=13,B234=14,B235=15),AVERAGE(K233:K235),"")</f>
        <v/>
      </c>
      <c r="M234" s="2" t="str">
        <f>IF(OR($B234=19,$B234=20,$B234=21),$F234,"")</f>
        <v/>
      </c>
      <c r="N234" s="1" t="str">
        <f t="shared" si="11"/>
        <v/>
      </c>
      <c r="O234" s="8" t="str">
        <f>IF(OR($B234=25,$B234=26,$B234=27),$F234,"")</f>
        <v/>
      </c>
      <c r="P234" s="1" t="str">
        <f t="shared" si="9"/>
        <v/>
      </c>
    </row>
    <row r="235" spans="1:16" x14ac:dyDescent="0.25">
      <c r="A235" s="4">
        <v>42893.684212962966</v>
      </c>
      <c r="B235" s="5">
        <v>8</v>
      </c>
      <c r="C235" s="6">
        <v>11</v>
      </c>
      <c r="D235" s="6">
        <v>9</v>
      </c>
      <c r="E235" s="7">
        <v>10</v>
      </c>
      <c r="F235">
        <v>75.943604170818219</v>
      </c>
      <c r="G235" s="8" t="str">
        <f>IF(OR($B235=1,$B235=2,$B235=3),$F235,"")</f>
        <v/>
      </c>
      <c r="I235" s="2">
        <f>IF(OR($B235=7,$B235=8,$B235=9),$F235,"")</f>
        <v>75.943604170818219</v>
      </c>
      <c r="J235" s="1">
        <f>IF(AND(B234=7,B235=8,B236=9),AVERAGE(I234:I236),"")</f>
        <v>781.59893068170697</v>
      </c>
      <c r="K235" s="8" t="str">
        <f>IF(OR($B235=13,$B235=14,$B235=15),$F235,"")</f>
        <v/>
      </c>
      <c r="L235" s="1" t="str">
        <f>IF(AND(B234=13,B235=14,B236=15),AVERAGE(K234:K236),"")</f>
        <v/>
      </c>
      <c r="M235" s="2" t="str">
        <f>IF(OR($B235=19,$B235=20,$B235=21),$F235,"")</f>
        <v/>
      </c>
      <c r="N235" s="1" t="str">
        <f t="shared" si="11"/>
        <v/>
      </c>
      <c r="O235" s="8" t="str">
        <f>IF(OR($B235=25,$B235=26,$B235=27),$F235,"")</f>
        <v/>
      </c>
      <c r="P235" s="1" t="str">
        <f t="shared" si="9"/>
        <v/>
      </c>
    </row>
    <row r="236" spans="1:16" x14ac:dyDescent="0.25">
      <c r="A236" s="4">
        <v>42893.684259259258</v>
      </c>
      <c r="B236" s="5">
        <v>9</v>
      </c>
      <c r="C236" s="6">
        <v>12</v>
      </c>
      <c r="D236" s="6">
        <v>10</v>
      </c>
      <c r="E236" s="7">
        <v>11</v>
      </c>
      <c r="F236">
        <v>1447.0477355329331</v>
      </c>
      <c r="G236" s="8" t="str">
        <f>IF(OR($B236=1,$B236=2,$B236=3),$F236,"")</f>
        <v/>
      </c>
      <c r="I236" s="2">
        <f>IF(OR($B236=7,$B236=8,$B236=9),$F236,"")</f>
        <v>1447.0477355329331</v>
      </c>
      <c r="J236" s="1" t="str">
        <f>IF(AND(B235=7,B236=8,B237=9),AVERAGE(I235:I237),"")</f>
        <v/>
      </c>
      <c r="K236" s="8" t="str">
        <f>IF(OR($B236=13,$B236=14,$B236=15),$F236,"")</f>
        <v/>
      </c>
      <c r="L236" s="1" t="str">
        <f>IF(AND(B235=13,B236=14,B237=15),AVERAGE(K235:K237),"")</f>
        <v/>
      </c>
      <c r="M236" s="2" t="str">
        <f>IF(OR($B236=19,$B236=20,$B236=21),$F236,"")</f>
        <v/>
      </c>
      <c r="N236" s="1" t="str">
        <f t="shared" si="11"/>
        <v/>
      </c>
      <c r="O236" s="8" t="str">
        <f>IF(OR($B236=25,$B236=26,$B236=27),$F236,"")</f>
        <v/>
      </c>
      <c r="P236" s="1" t="str">
        <f t="shared" si="9"/>
        <v/>
      </c>
    </row>
    <row r="237" spans="1:16" x14ac:dyDescent="0.25">
      <c r="A237" s="4">
        <v>42893.684293981481</v>
      </c>
      <c r="B237" s="5">
        <v>13</v>
      </c>
      <c r="C237" s="6">
        <v>16</v>
      </c>
      <c r="D237" s="6">
        <v>14</v>
      </c>
      <c r="E237" s="7">
        <v>15</v>
      </c>
      <c r="F237">
        <v>4.5332208097578102</v>
      </c>
      <c r="G237" s="8" t="str">
        <f>IF(OR($B237=1,$B237=2,$B237=3),$F237,"")</f>
        <v/>
      </c>
      <c r="I237" s="2" t="str">
        <f>IF(OR($B237=7,$B237=8,$B237=9),$F237,"")</f>
        <v/>
      </c>
      <c r="J237" s="1" t="str">
        <f>IF(AND(B236=7,B237=8,B238=9),AVERAGE(I236:I238),"")</f>
        <v/>
      </c>
      <c r="K237" s="8">
        <f>IF(OR($B237=13,$B237=14,$B237=15),$F237,"")</f>
        <v>4.5332208097578102</v>
      </c>
      <c r="L237" s="1" t="str">
        <f>IF(AND(B236=13,B237=14,B238=15),AVERAGE(K236:K238),"")</f>
        <v/>
      </c>
      <c r="M237" s="2" t="str">
        <f>IF(OR($B237=19,$B237=20,$B237=21),$F237,"")</f>
        <v/>
      </c>
      <c r="N237" s="1" t="str">
        <f t="shared" si="11"/>
        <v/>
      </c>
      <c r="O237" s="8" t="str">
        <f>IF(OR($B237=25,$B237=26,$B237=27),$F237,"")</f>
        <v/>
      </c>
      <c r="P237" s="1" t="str">
        <f t="shared" si="9"/>
        <v/>
      </c>
    </row>
    <row r="238" spans="1:16" x14ac:dyDescent="0.25">
      <c r="A238" s="4">
        <v>42893.684340277781</v>
      </c>
      <c r="B238" s="5">
        <v>14</v>
      </c>
      <c r="C238" s="6">
        <v>17</v>
      </c>
      <c r="D238" s="6">
        <v>15</v>
      </c>
      <c r="E238" s="7">
        <v>16</v>
      </c>
      <c r="F238">
        <v>2449.3056415779697</v>
      </c>
      <c r="G238" s="8" t="str">
        <f>IF(OR($B238=1,$B238=2,$B238=3),$F238,"")</f>
        <v/>
      </c>
      <c r="I238" s="2" t="str">
        <f>IF(OR($B238=7,$B238=8,$B238=9),$F238,"")</f>
        <v/>
      </c>
      <c r="J238" s="1" t="str">
        <f>IF(AND(B237=7,B238=8,B239=9),AVERAGE(I237:I239),"")</f>
        <v/>
      </c>
      <c r="K238" s="8">
        <f>IF(OR($B238=13,$B238=14,$B238=15),$F238,"")</f>
        <v>2449.3056415779697</v>
      </c>
      <c r="L238" s="1">
        <f>IF(AND(B237=13,B238=14,B239=15),AVERAGE(K237:K239),"")</f>
        <v>820.82050544860397</v>
      </c>
      <c r="M238" s="2" t="str">
        <f>IF(OR($B238=19,$B238=20,$B238=21),$F238,"")</f>
        <v/>
      </c>
      <c r="N238" s="1" t="str">
        <f t="shared" si="11"/>
        <v/>
      </c>
      <c r="O238" s="8" t="str">
        <f>IF(OR($B238=25,$B238=26,$B238=27),$F238,"")</f>
        <v/>
      </c>
      <c r="P238" s="1" t="str">
        <f t="shared" si="9"/>
        <v/>
      </c>
    </row>
    <row r="239" spans="1:16" x14ac:dyDescent="0.25">
      <c r="A239" s="4">
        <v>42893.684374999997</v>
      </c>
      <c r="B239" s="5">
        <v>15</v>
      </c>
      <c r="C239" s="6">
        <v>18</v>
      </c>
      <c r="D239" s="6">
        <v>16</v>
      </c>
      <c r="E239" s="7">
        <v>17</v>
      </c>
      <c r="F239">
        <v>8.6226539580842196</v>
      </c>
      <c r="G239" s="8" t="str">
        <f>IF(OR($B239=1,$B239=2,$B239=3),$F239,"")</f>
        <v/>
      </c>
      <c r="I239" s="2" t="str">
        <f>IF(OR($B239=7,$B239=8,$B239=9),$F239,"")</f>
        <v/>
      </c>
      <c r="J239" s="1" t="str">
        <f>IF(AND(B238=7,B239=8,B240=9),AVERAGE(I238:I240),"")</f>
        <v/>
      </c>
      <c r="K239" s="8">
        <f>IF(OR($B239=13,$B239=14,$B239=15),$F239,"")</f>
        <v>8.6226539580842196</v>
      </c>
      <c r="L239" s="1" t="str">
        <f>IF(AND(B238=13,B239=14,B240=15),AVERAGE(K238:K240),"")</f>
        <v/>
      </c>
      <c r="M239" s="2" t="str">
        <f>IF(OR($B239=19,$B239=20,$B239=21),$F239,"")</f>
        <v/>
      </c>
      <c r="N239" s="1" t="str">
        <f t="shared" si="11"/>
        <v/>
      </c>
      <c r="O239" s="8" t="str">
        <f>IF(OR($B239=25,$B239=26,$B239=27),$F239,"")</f>
        <v/>
      </c>
      <c r="P239" s="1" t="str">
        <f t="shared" si="9"/>
        <v/>
      </c>
    </row>
    <row r="240" spans="1:16" x14ac:dyDescent="0.25">
      <c r="A240" s="4">
        <v>42893.684513888889</v>
      </c>
      <c r="B240" s="5">
        <v>21</v>
      </c>
      <c r="C240" s="6">
        <v>24</v>
      </c>
      <c r="D240" s="6">
        <v>22</v>
      </c>
      <c r="E240" s="7">
        <v>23</v>
      </c>
      <c r="F240">
        <v>60.944604117004864</v>
      </c>
      <c r="G240" s="8" t="str">
        <f>IF(OR($B240=1,$B240=2,$B240=3),$F240,"")</f>
        <v/>
      </c>
      <c r="I240" s="2" t="str">
        <f>IF(OR($B240=7,$B240=8,$B240=9),$F240,"")</f>
        <v/>
      </c>
      <c r="J240" s="1" t="str">
        <f>IF(AND(B239=7,B240=8,B241=9),AVERAGE(I239:I241),"")</f>
        <v/>
      </c>
      <c r="K240" s="8" t="str">
        <f>IF(OR($B240=13,$B240=14,$B240=15),$F240,"")</f>
        <v/>
      </c>
      <c r="L240" s="1" t="str">
        <f>IF(AND(B239=13,B240=14,B241=15),AVERAGE(K239:K241),"")</f>
        <v/>
      </c>
      <c r="M240" s="2">
        <f>IF(OR($B240=19,$B240=20,$B240=21),$F240,"")</f>
        <v>60.944604117004864</v>
      </c>
      <c r="N240" s="1">
        <f t="shared" si="11"/>
        <v>60.944604117004864</v>
      </c>
      <c r="O240" s="8" t="str">
        <f>IF(OR($B240=25,$B240=26,$B240=27),$F240,"")</f>
        <v/>
      </c>
      <c r="P240" s="1" t="str">
        <f t="shared" si="9"/>
        <v/>
      </c>
    </row>
    <row r="241" spans="1:16" x14ac:dyDescent="0.25">
      <c r="A241" s="4">
        <v>42893.684606481482</v>
      </c>
      <c r="B241" s="5">
        <v>26</v>
      </c>
      <c r="C241" s="6">
        <v>29</v>
      </c>
      <c r="D241" s="6">
        <v>27</v>
      </c>
      <c r="E241" s="7">
        <v>28</v>
      </c>
      <c r="F241">
        <v>86.779459887873998</v>
      </c>
      <c r="G241" s="8" t="str">
        <f>IF(OR($B241=1,$B241=2,$B241=3),$F241,"")</f>
        <v/>
      </c>
      <c r="I241" s="2" t="str">
        <f>IF(OR($B241=7,$B241=8,$B241=9),$F241,"")</f>
        <v/>
      </c>
      <c r="J241" s="1" t="str">
        <f>IF(AND(B240=7,B241=8,B242=9),AVERAGE(I240:I242),"")</f>
        <v/>
      </c>
      <c r="K241" s="8" t="str">
        <f>IF(OR($B241=13,$B241=14,$B241=15),$F241,"")</f>
        <v/>
      </c>
      <c r="L241" s="1" t="str">
        <f>IF(AND(B240=13,B241=14,B242=15),AVERAGE(K240:K242),"")</f>
        <v/>
      </c>
      <c r="M241" s="2" t="str">
        <f>IF(OR($B241=19,$B241=20,$B241=21),$F241,"")</f>
        <v/>
      </c>
      <c r="N241" s="1" t="str">
        <f t="shared" si="11"/>
        <v/>
      </c>
      <c r="O241" s="8">
        <f>IF(OR($B241=25,$B241=26,$B241=27),$F241,"")</f>
        <v>86.779459887873998</v>
      </c>
      <c r="P241" s="1">
        <f t="shared" si="9"/>
        <v>86.779459887873998</v>
      </c>
    </row>
    <row r="242" spans="1:16" x14ac:dyDescent="0.25">
      <c r="A242" s="4">
        <v>42893.697997685187</v>
      </c>
      <c r="B242" s="5">
        <v>2</v>
      </c>
      <c r="C242" s="6">
        <v>5</v>
      </c>
      <c r="D242" s="6">
        <v>3</v>
      </c>
      <c r="E242" s="7">
        <v>4</v>
      </c>
      <c r="F242">
        <v>342.55659259367548</v>
      </c>
      <c r="G242" s="8">
        <f>IF(OR($B242=1,$B242=2,$B242=3),$F242,"")</f>
        <v>342.55659259367548</v>
      </c>
      <c r="H242" s="9">
        <f>G242</f>
        <v>342.55659259367548</v>
      </c>
      <c r="I242" s="2" t="str">
        <f>IF(OR($B242=7,$B242=8,$B242=9),$F242,"")</f>
        <v/>
      </c>
      <c r="J242" s="1" t="str">
        <f>IF(AND(B241=7,B242=8,B243=9),AVERAGE(I241:I243),"")</f>
        <v/>
      </c>
      <c r="K242" s="8" t="str">
        <f>IF(OR($B242=13,$B242=14,$B242=15),$F242,"")</f>
        <v/>
      </c>
      <c r="L242" s="1" t="str">
        <f>IF(AND(B241=13,B242=14,B243=15),AVERAGE(K241:K243),"")</f>
        <v/>
      </c>
      <c r="M242" s="2" t="str">
        <f>IF(OR($B242=19,$B242=20,$B242=21),$F242,"")</f>
        <v/>
      </c>
      <c r="N242" s="1" t="str">
        <f t="shared" si="11"/>
        <v/>
      </c>
      <c r="O242" s="8" t="str">
        <f>IF(OR($B242=25,$B242=26,$B242=27),$F242,"")</f>
        <v/>
      </c>
      <c r="P242" s="1" t="str">
        <f t="shared" si="9"/>
        <v/>
      </c>
    </row>
    <row r="243" spans="1:16" x14ac:dyDescent="0.25">
      <c r="A243" s="4">
        <v>42893.69809027778</v>
      </c>
      <c r="B243" s="5">
        <v>7</v>
      </c>
      <c r="C243" s="6">
        <v>10</v>
      </c>
      <c r="D243" s="6">
        <v>8</v>
      </c>
      <c r="E243" s="7">
        <v>9</v>
      </c>
      <c r="F243">
        <v>830.354982588849</v>
      </c>
      <c r="G243" s="8" t="str">
        <f>IF(OR($B243=1,$B243=2,$B243=3),$F243,"")</f>
        <v/>
      </c>
      <c r="I243" s="2">
        <f>IF(OR($B243=7,$B243=8,$B243=9),$F243,"")</f>
        <v>830.354982588849</v>
      </c>
      <c r="J243" s="1" t="str">
        <f>IF(AND(B242=7,B243=8,B244=9),AVERAGE(I242:I244),"")</f>
        <v/>
      </c>
      <c r="K243" s="8" t="str">
        <f>IF(OR($B243=13,$B243=14,$B243=15),$F243,"")</f>
        <v/>
      </c>
      <c r="L243" s="1" t="str">
        <f>IF(AND(B242=13,B243=14,B244=15),AVERAGE(K242:K244),"")</f>
        <v/>
      </c>
      <c r="M243" s="2" t="str">
        <f>IF(OR($B243=19,$B243=20,$B243=21),$F243,"")</f>
        <v/>
      </c>
      <c r="N243" s="1" t="str">
        <f t="shared" si="11"/>
        <v/>
      </c>
      <c r="O243" s="8" t="str">
        <f>IF(OR($B243=25,$B243=26,$B243=27),$F243,"")</f>
        <v/>
      </c>
      <c r="P243" s="1" t="str">
        <f t="shared" si="9"/>
        <v/>
      </c>
    </row>
    <row r="244" spans="1:16" x14ac:dyDescent="0.25">
      <c r="A244" s="4">
        <v>42893.698125000003</v>
      </c>
      <c r="B244" s="5">
        <v>8</v>
      </c>
      <c r="C244" s="6">
        <v>11</v>
      </c>
      <c r="D244" s="6">
        <v>9</v>
      </c>
      <c r="E244" s="7">
        <v>10</v>
      </c>
      <c r="F244">
        <v>67.52090001876438</v>
      </c>
      <c r="G244" s="8" t="str">
        <f>IF(OR($B244=1,$B244=2,$B244=3),$F244,"")</f>
        <v/>
      </c>
      <c r="I244" s="2">
        <f>IF(OR($B244=7,$B244=8,$B244=9),$F244,"")</f>
        <v>67.52090001876438</v>
      </c>
      <c r="J244" s="1">
        <f>IF(AND(B243=7,B244=8,B245=9),AVERAGE(I243:I245),"")</f>
        <v>769.84096516094507</v>
      </c>
      <c r="K244" s="8" t="str">
        <f>IF(OR($B244=13,$B244=14,$B244=15),$F244,"")</f>
        <v/>
      </c>
      <c r="L244" s="1" t="str">
        <f>IF(AND(B243=13,B244=14,B245=15),AVERAGE(K243:K245),"")</f>
        <v/>
      </c>
      <c r="M244" s="2" t="str">
        <f>IF(OR($B244=19,$B244=20,$B244=21),$F244,"")</f>
        <v/>
      </c>
      <c r="N244" s="1" t="str">
        <f t="shared" si="11"/>
        <v/>
      </c>
      <c r="O244" s="8" t="str">
        <f>IF(OR($B244=25,$B244=26,$B244=27),$F244,"")</f>
        <v/>
      </c>
      <c r="P244" s="1" t="str">
        <f t="shared" si="9"/>
        <v/>
      </c>
    </row>
    <row r="245" spans="1:16" x14ac:dyDescent="0.25">
      <c r="A245" s="4">
        <v>42893.698171296295</v>
      </c>
      <c r="B245" s="5">
        <v>9</v>
      </c>
      <c r="C245" s="6">
        <v>12</v>
      </c>
      <c r="D245" s="6">
        <v>10</v>
      </c>
      <c r="E245" s="7">
        <v>11</v>
      </c>
      <c r="F245">
        <v>1411.6470128752221</v>
      </c>
      <c r="G245" s="8" t="str">
        <f>IF(OR($B245=1,$B245=2,$B245=3),$F245,"")</f>
        <v/>
      </c>
      <c r="I245" s="2">
        <f>IF(OR($B245=7,$B245=8,$B245=9),$F245,"")</f>
        <v>1411.6470128752221</v>
      </c>
      <c r="J245" s="1" t="str">
        <f>IF(AND(B244=7,B245=8,B246=9),AVERAGE(I244:I246),"")</f>
        <v/>
      </c>
      <c r="K245" s="8" t="str">
        <f>IF(OR($B245=13,$B245=14,$B245=15),$F245,"")</f>
        <v/>
      </c>
      <c r="L245" s="1" t="str">
        <f>IF(AND(B244=13,B245=14,B246=15),AVERAGE(K244:K246),"")</f>
        <v/>
      </c>
      <c r="M245" s="2" t="str">
        <f>IF(OR($B245=19,$B245=20,$B245=21),$F245,"")</f>
        <v/>
      </c>
      <c r="N245" s="1" t="str">
        <f t="shared" si="11"/>
        <v/>
      </c>
      <c r="O245" s="8" t="str">
        <f>IF(OR($B245=25,$B245=26,$B245=27),$F245,"")</f>
        <v/>
      </c>
      <c r="P245" s="1" t="str">
        <f t="shared" si="9"/>
        <v/>
      </c>
    </row>
    <row r="246" spans="1:16" x14ac:dyDescent="0.25">
      <c r="A246" s="4">
        <v>42893.698206018518</v>
      </c>
      <c r="B246" s="5">
        <v>13</v>
      </c>
      <c r="C246" s="6">
        <v>16</v>
      </c>
      <c r="D246" s="6">
        <v>14</v>
      </c>
      <c r="E246" s="7">
        <v>15</v>
      </c>
      <c r="F246">
        <v>5.2568552615856827</v>
      </c>
      <c r="G246" s="8" t="str">
        <f>IF(OR($B246=1,$B246=2,$B246=3),$F246,"")</f>
        <v/>
      </c>
      <c r="I246" s="2" t="str">
        <f>IF(OR($B246=7,$B246=8,$B246=9),$F246,"")</f>
        <v/>
      </c>
      <c r="J246" s="1" t="str">
        <f>IF(AND(B245=7,B246=8,B247=9),AVERAGE(I245:I247),"")</f>
        <v/>
      </c>
      <c r="K246" s="8">
        <f>IF(OR($B246=13,$B246=14,$B246=15),$F246,"")</f>
        <v>5.2568552615856827</v>
      </c>
      <c r="L246" s="1" t="str">
        <f>IF(AND(B245=13,B246=14,B247=15),AVERAGE(K245:K247),"")</f>
        <v/>
      </c>
      <c r="M246" s="2" t="str">
        <f>IF(OR($B246=19,$B246=20,$B246=21),$F246,"")</f>
        <v/>
      </c>
      <c r="N246" s="1" t="str">
        <f t="shared" si="11"/>
        <v/>
      </c>
      <c r="O246" s="8" t="str">
        <f>IF(OR($B246=25,$B246=26,$B246=27),$F246,"")</f>
        <v/>
      </c>
      <c r="P246" s="1" t="str">
        <f t="shared" si="9"/>
        <v/>
      </c>
    </row>
    <row r="247" spans="1:16" x14ac:dyDescent="0.25">
      <c r="A247" s="4">
        <v>42893.698252314818</v>
      </c>
      <c r="B247" s="5">
        <v>14</v>
      </c>
      <c r="C247" s="6">
        <v>17</v>
      </c>
      <c r="D247" s="6">
        <v>15</v>
      </c>
      <c r="E247" s="7">
        <v>16</v>
      </c>
      <c r="F247">
        <v>2463.1735740287113</v>
      </c>
      <c r="G247" s="8" t="str">
        <f>IF(OR($B247=1,$B247=2,$B247=3),$F247,"")</f>
        <v/>
      </c>
      <c r="I247" s="2" t="str">
        <f>IF(OR($B247=7,$B247=8,$B247=9),$F247,"")</f>
        <v/>
      </c>
      <c r="J247" s="1" t="str">
        <f>IF(AND(B246=7,B247=8,B248=9),AVERAGE(I246:I248),"")</f>
        <v/>
      </c>
      <c r="K247" s="8">
        <f>IF(OR($B247=13,$B247=14,$B247=15),$F247,"")</f>
        <v>2463.1735740287113</v>
      </c>
      <c r="L247" s="1">
        <f>IF(AND(B246=13,B247=14,B248=15),AVERAGE(K246:K248),"")</f>
        <v>824.83573208405744</v>
      </c>
      <c r="M247" s="2" t="str">
        <f>IF(OR($B247=19,$B247=20,$B247=21),$F247,"")</f>
        <v/>
      </c>
      <c r="N247" s="1" t="str">
        <f t="shared" si="11"/>
        <v/>
      </c>
      <c r="O247" s="8" t="str">
        <f>IF(OR($B247=25,$B247=26,$B247=27),$F247,"")</f>
        <v/>
      </c>
      <c r="P247" s="1" t="str">
        <f t="shared" si="9"/>
        <v/>
      </c>
    </row>
    <row r="248" spans="1:16" x14ac:dyDescent="0.25">
      <c r="A248" s="4">
        <v>42893.698298611111</v>
      </c>
      <c r="B248" s="5">
        <v>15</v>
      </c>
      <c r="C248" s="6">
        <v>18</v>
      </c>
      <c r="D248" s="6">
        <v>16</v>
      </c>
      <c r="E248" s="7">
        <v>17</v>
      </c>
      <c r="F248">
        <v>6.0767669618754683</v>
      </c>
      <c r="G248" s="8" t="str">
        <f>IF(OR($B248=1,$B248=2,$B248=3),$F248,"")</f>
        <v/>
      </c>
      <c r="I248" s="2" t="str">
        <f>IF(OR($B248=7,$B248=8,$B248=9),$F248,"")</f>
        <v/>
      </c>
      <c r="J248" s="1" t="str">
        <f>IF(AND(B247=7,B248=8,B249=9),AVERAGE(I247:I249),"")</f>
        <v/>
      </c>
      <c r="K248" s="8">
        <f>IF(OR($B248=13,$B248=14,$B248=15),$F248,"")</f>
        <v>6.0767669618754683</v>
      </c>
      <c r="L248" s="1" t="str">
        <f>IF(AND(B247=13,B248=14,B249=15),AVERAGE(K247:K249),"")</f>
        <v/>
      </c>
      <c r="M248" s="2" t="str">
        <f>IF(OR($B248=19,$B248=20,$B248=21),$F248,"")</f>
        <v/>
      </c>
      <c r="N248" s="1" t="str">
        <f t="shared" si="11"/>
        <v/>
      </c>
      <c r="O248" s="8" t="str">
        <f>IF(OR($B248=25,$B248=26,$B248=27),$F248,"")</f>
        <v/>
      </c>
      <c r="P248" s="1" t="str">
        <f t="shared" si="9"/>
        <v/>
      </c>
    </row>
    <row r="249" spans="1:16" x14ac:dyDescent="0.25">
      <c r="A249" s="4">
        <v>42893.698414351849</v>
      </c>
      <c r="B249" s="5">
        <v>21</v>
      </c>
      <c r="C249" s="6">
        <v>24</v>
      </c>
      <c r="D249" s="6">
        <v>22</v>
      </c>
      <c r="E249" s="7">
        <v>23</v>
      </c>
      <c r="F249">
        <v>61.602233707180808</v>
      </c>
      <c r="G249" s="8" t="str">
        <f>IF(OR($B249=1,$B249=2,$B249=3),$F249,"")</f>
        <v/>
      </c>
      <c r="I249" s="2" t="str">
        <f>IF(OR($B249=7,$B249=8,$B249=9),$F249,"")</f>
        <v/>
      </c>
      <c r="J249" s="1" t="str">
        <f>IF(AND(B248=7,B249=8,B250=9),AVERAGE(I248:I250),"")</f>
        <v/>
      </c>
      <c r="K249" s="8" t="str">
        <f>IF(OR($B249=13,$B249=14,$B249=15),$F249,"")</f>
        <v/>
      </c>
      <c r="L249" s="1" t="str">
        <f>IF(AND(B248=13,B249=14,B250=15),AVERAGE(K248:K250),"")</f>
        <v/>
      </c>
      <c r="M249" s="2">
        <f>IF(OR($B249=19,$B249=20,$B249=21),$F249,"")</f>
        <v>61.602233707180808</v>
      </c>
      <c r="N249" s="1">
        <f t="shared" si="11"/>
        <v>61.602233707180808</v>
      </c>
      <c r="O249" s="8" t="str">
        <f>IF(OR($B249=25,$B249=26,$B249=27),$F249,"")</f>
        <v/>
      </c>
      <c r="P249" s="1" t="str">
        <f t="shared" si="9"/>
        <v/>
      </c>
    </row>
    <row r="250" spans="1:16" x14ac:dyDescent="0.25">
      <c r="A250" s="4">
        <v>42893.698530092595</v>
      </c>
      <c r="B250" s="5">
        <v>27</v>
      </c>
      <c r="C250" s="6">
        <v>30</v>
      </c>
      <c r="D250" s="6">
        <v>28</v>
      </c>
      <c r="E250" s="7">
        <v>29</v>
      </c>
      <c r="F250">
        <v>158.83534314987483</v>
      </c>
      <c r="G250" s="8" t="str">
        <f>IF(OR($B250=1,$B250=2,$B250=3),$F250,"")</f>
        <v/>
      </c>
      <c r="I250" s="2" t="str">
        <f>IF(OR($B250=7,$B250=8,$B250=9),$F250,"")</f>
        <v/>
      </c>
      <c r="J250" s="1" t="str">
        <f>IF(AND(B249=7,B250=8,B251=9),AVERAGE(I249:I251),"")</f>
        <v/>
      </c>
      <c r="K250" s="8" t="str">
        <f>IF(OR($B250=13,$B250=14,$B250=15),$F250,"")</f>
        <v/>
      </c>
      <c r="L250" s="1" t="str">
        <f>IF(AND(B249=13,B250=14,B251=15),AVERAGE(K249:K251),"")</f>
        <v/>
      </c>
      <c r="M250" s="2" t="str">
        <f>IF(OR($B250=19,$B250=20,$B250=21),$F250,"")</f>
        <v/>
      </c>
      <c r="N250" s="1" t="str">
        <f t="shared" si="11"/>
        <v/>
      </c>
      <c r="O250" s="8">
        <f>IF(OR($B250=25,$B250=26,$B250=27),$F250,"")</f>
        <v>158.83534314987483</v>
      </c>
      <c r="P250" s="1">
        <f t="shared" si="9"/>
        <v>158.83534314987483</v>
      </c>
    </row>
    <row r="251" spans="1:16" x14ac:dyDescent="0.25">
      <c r="A251" s="4">
        <v>42893.711851851855</v>
      </c>
      <c r="B251" s="5">
        <v>1</v>
      </c>
      <c r="C251" s="6">
        <v>4</v>
      </c>
      <c r="D251" s="6">
        <v>2</v>
      </c>
      <c r="E251" s="7">
        <v>3</v>
      </c>
      <c r="F251">
        <v>112.03029358444078</v>
      </c>
      <c r="G251" s="8">
        <f>IF(OR($B251=1,$B251=2,$B251=3),$F251,"")</f>
        <v>112.03029358444078</v>
      </c>
      <c r="I251" s="2" t="str">
        <f>IF(OR($B251=7,$B251=8,$B251=9),$F251,"")</f>
        <v/>
      </c>
      <c r="J251" s="1" t="str">
        <f>IF(AND(B250=7,B251=8,B252=9),AVERAGE(I250:I252),"")</f>
        <v/>
      </c>
      <c r="K251" s="8" t="str">
        <f>IF(OR($B251=13,$B251=14,$B251=15),$F251,"")</f>
        <v/>
      </c>
      <c r="L251" s="1" t="str">
        <f>IF(AND(B250=13,B251=14,B252=15),AVERAGE(K250:K252),"")</f>
        <v/>
      </c>
      <c r="M251" s="2" t="str">
        <f>IF(OR($B251=19,$B251=20,$B251=21),$F251,"")</f>
        <v/>
      </c>
      <c r="N251" s="1" t="str">
        <f t="shared" si="11"/>
        <v/>
      </c>
      <c r="O251" s="8" t="str">
        <f>IF(OR($B251=25,$B251=26,$B251=27),$F251,"")</f>
        <v/>
      </c>
      <c r="P251" s="1" t="str">
        <f t="shared" si="9"/>
        <v/>
      </c>
    </row>
    <row r="252" spans="1:16" x14ac:dyDescent="0.25">
      <c r="A252" s="4">
        <v>42893.711886574078</v>
      </c>
      <c r="B252" s="5">
        <v>2</v>
      </c>
      <c r="C252" s="6">
        <v>5</v>
      </c>
      <c r="D252" s="6">
        <v>3</v>
      </c>
      <c r="E252" s="7">
        <v>4</v>
      </c>
      <c r="F252">
        <v>212.74127175836486</v>
      </c>
      <c r="G252" s="8">
        <f>IF(OR($B252=1,$B252=2,$B252=3),$F252,"")</f>
        <v>212.74127175836486</v>
      </c>
      <c r="H252" s="9">
        <f>(G252+G251+G253)/3</f>
        <v>523.39781838822421</v>
      </c>
      <c r="I252" s="2" t="str">
        <f>IF(OR($B252=7,$B252=8,$B252=9),$F252,"")</f>
        <v/>
      </c>
      <c r="J252" s="1" t="str">
        <f>IF(AND(B251=7,B252=8,B253=9),AVERAGE(I251:I253),"")</f>
        <v/>
      </c>
      <c r="K252" s="8" t="str">
        <f>IF(OR($B252=13,$B252=14,$B252=15),$F252,"")</f>
        <v/>
      </c>
      <c r="L252" s="1" t="str">
        <f>IF(AND(B251=13,B252=14,B253=15),AVERAGE(K251:K253),"")</f>
        <v/>
      </c>
      <c r="M252" s="2" t="str">
        <f>IF(OR($B252=19,$B252=20,$B252=21),$F252,"")</f>
        <v/>
      </c>
      <c r="N252" s="1" t="str">
        <f t="shared" si="11"/>
        <v/>
      </c>
      <c r="O252" s="8" t="str">
        <f>IF(OR($B252=25,$B252=26,$B252=27),$F252,"")</f>
        <v/>
      </c>
      <c r="P252" s="1" t="str">
        <f t="shared" si="9"/>
        <v/>
      </c>
    </row>
    <row r="253" spans="1:16" x14ac:dyDescent="0.25">
      <c r="A253" s="4">
        <v>42893.711944444447</v>
      </c>
      <c r="B253" s="5">
        <v>3</v>
      </c>
      <c r="C253" s="6">
        <v>6</v>
      </c>
      <c r="D253" s="6">
        <v>4</v>
      </c>
      <c r="E253" s="7">
        <v>5</v>
      </c>
      <c r="F253">
        <v>1245.4218898218669</v>
      </c>
      <c r="G253" s="8">
        <f>IF(OR($B253=1,$B253=2,$B253=3),$F253,"")</f>
        <v>1245.4218898218669</v>
      </c>
      <c r="I253" s="2" t="str">
        <f>IF(OR($B253=7,$B253=8,$B253=9),$F253,"")</f>
        <v/>
      </c>
      <c r="J253" s="1" t="str">
        <f>IF(AND(B252=7,B253=8,B254=9),AVERAGE(I252:I254),"")</f>
        <v/>
      </c>
      <c r="K253" s="8" t="str">
        <f>IF(OR($B253=13,$B253=14,$B253=15),$F253,"")</f>
        <v/>
      </c>
      <c r="L253" s="1" t="str">
        <f>IF(AND(B252=13,B253=14,B254=15),AVERAGE(K252:K254),"")</f>
        <v/>
      </c>
      <c r="M253" s="2" t="str">
        <f>IF(OR($B253=19,$B253=20,$B253=21),$F253,"")</f>
        <v/>
      </c>
      <c r="N253" s="1" t="str">
        <f t="shared" si="11"/>
        <v/>
      </c>
      <c r="O253" s="8" t="str">
        <f>IF(OR($B253=25,$B253=26,$B253=27),$F253,"")</f>
        <v/>
      </c>
      <c r="P253" s="1" t="str">
        <f t="shared" si="9"/>
        <v/>
      </c>
    </row>
    <row r="254" spans="1:16" x14ac:dyDescent="0.25">
      <c r="A254" s="4">
        <v>42893.71199074074</v>
      </c>
      <c r="B254" s="5">
        <v>7</v>
      </c>
      <c r="C254" s="6">
        <v>10</v>
      </c>
      <c r="D254" s="6">
        <v>8</v>
      </c>
      <c r="E254" s="7">
        <v>9</v>
      </c>
      <c r="F254">
        <v>830.63144274236481</v>
      </c>
      <c r="G254" s="8" t="str">
        <f>IF(OR($B254=1,$B254=2,$B254=3),$F254,"")</f>
        <v/>
      </c>
      <c r="I254" s="2">
        <f>IF(OR($B254=7,$B254=8,$B254=9),$F254,"")</f>
        <v>830.63144274236481</v>
      </c>
      <c r="J254" s="1" t="str">
        <f>IF(AND(B253=7,B254=8,B255=9),AVERAGE(I253:I255),"")</f>
        <v/>
      </c>
      <c r="K254" s="8" t="str">
        <f>IF(OR($B254=13,$B254=14,$B254=15),$F254,"")</f>
        <v/>
      </c>
      <c r="L254" s="1" t="str">
        <f>IF(AND(B253=13,B254=14,B255=15),AVERAGE(K253:K255),"")</f>
        <v/>
      </c>
      <c r="M254" s="2" t="str">
        <f>IF(OR($B254=19,$B254=20,$B254=21),$F254,"")</f>
        <v/>
      </c>
      <c r="N254" s="1" t="str">
        <f t="shared" si="11"/>
        <v/>
      </c>
      <c r="O254" s="8" t="str">
        <f>IF(OR($B254=25,$B254=26,$B254=27),$F254,"")</f>
        <v/>
      </c>
      <c r="P254" s="1" t="str">
        <f t="shared" si="9"/>
        <v/>
      </c>
    </row>
    <row r="255" spans="1:16" x14ac:dyDescent="0.25">
      <c r="A255" s="4">
        <v>42893.712025462963</v>
      </c>
      <c r="B255" s="5">
        <v>8</v>
      </c>
      <c r="C255" s="6">
        <v>11</v>
      </c>
      <c r="D255" s="6">
        <v>9</v>
      </c>
      <c r="E255" s="7">
        <v>10</v>
      </c>
      <c r="F255">
        <v>42.683374251703867</v>
      </c>
      <c r="G255" s="8" t="str">
        <f>IF(OR($B255=1,$B255=2,$B255=3),$F255,"")</f>
        <v/>
      </c>
      <c r="I255" s="2">
        <f>IF(OR($B255=7,$B255=8,$B255=9),$F255,"")</f>
        <v>42.683374251703867</v>
      </c>
      <c r="J255" s="1">
        <f>IF(AND(B254=7,B255=8,B256=9),AVERAGE(I254:I256),"")</f>
        <v>771.85762678911294</v>
      </c>
      <c r="K255" s="8" t="str">
        <f>IF(OR($B255=13,$B255=14,$B255=15),$F255,"")</f>
        <v/>
      </c>
      <c r="L255" s="1" t="str">
        <f>IF(AND(B254=13,B255=14,B256=15),AVERAGE(K254:K256),"")</f>
        <v/>
      </c>
      <c r="M255" s="2" t="str">
        <f>IF(OR($B255=19,$B255=20,$B255=21),$F255,"")</f>
        <v/>
      </c>
      <c r="N255" s="1" t="str">
        <f t="shared" si="11"/>
        <v/>
      </c>
      <c r="O255" s="8" t="str">
        <f>IF(OR($B255=25,$B255=26,$B255=27),$F255,"")</f>
        <v/>
      </c>
      <c r="P255" s="1" t="str">
        <f t="shared" si="9"/>
        <v/>
      </c>
    </row>
    <row r="256" spans="1:16" x14ac:dyDescent="0.25">
      <c r="A256" s="4">
        <v>42893.712071759262</v>
      </c>
      <c r="B256" s="5">
        <v>9</v>
      </c>
      <c r="C256" s="6">
        <v>12</v>
      </c>
      <c r="D256" s="6">
        <v>10</v>
      </c>
      <c r="E256" s="7">
        <v>11</v>
      </c>
      <c r="F256">
        <v>1442.25806337327</v>
      </c>
      <c r="G256" s="8" t="str">
        <f>IF(OR($B256=1,$B256=2,$B256=3),$F256,"")</f>
        <v/>
      </c>
      <c r="I256" s="2">
        <f>IF(OR($B256=7,$B256=8,$B256=9),$F256,"")</f>
        <v>1442.25806337327</v>
      </c>
      <c r="J256" s="1" t="str">
        <f>IF(AND(B255=7,B256=8,B257=9),AVERAGE(I255:I257),"")</f>
        <v/>
      </c>
      <c r="K256" s="8" t="str">
        <f>IF(OR($B256=13,$B256=14,$B256=15),$F256,"")</f>
        <v/>
      </c>
      <c r="L256" s="1" t="str">
        <f>IF(AND(B255=13,B256=14,B257=15),AVERAGE(K255:K257),"")</f>
        <v/>
      </c>
      <c r="M256" s="2" t="str">
        <f>IF(OR($B256=19,$B256=20,$B256=21),$F256,"")</f>
        <v/>
      </c>
      <c r="N256" s="1" t="str">
        <f t="shared" si="11"/>
        <v/>
      </c>
      <c r="O256" s="8" t="str">
        <f>IF(OR($B256=25,$B256=26,$B256=27),$F256,"")</f>
        <v/>
      </c>
      <c r="P256" s="1" t="str">
        <f t="shared" si="9"/>
        <v/>
      </c>
    </row>
    <row r="257" spans="1:16" x14ac:dyDescent="0.25">
      <c r="A257" s="4">
        <v>42893.712118055555</v>
      </c>
      <c r="B257" s="5">
        <v>13</v>
      </c>
      <c r="C257" s="6">
        <v>16</v>
      </c>
      <c r="D257" s="6">
        <v>14</v>
      </c>
      <c r="E257" s="7">
        <v>15</v>
      </c>
      <c r="F257">
        <v>5.2068850888376836</v>
      </c>
      <c r="G257" s="8" t="str">
        <f>IF(OR($B257=1,$B257=2,$B257=3),$F257,"")</f>
        <v/>
      </c>
      <c r="I257" s="2" t="str">
        <f>IF(OR($B257=7,$B257=8,$B257=9),$F257,"")</f>
        <v/>
      </c>
      <c r="J257" s="1" t="str">
        <f>IF(AND(B256=7,B257=8,B258=9),AVERAGE(I256:I258),"")</f>
        <v/>
      </c>
      <c r="K257" s="8">
        <f>IF(OR($B257=13,$B257=14,$B257=15),$F257,"")</f>
        <v>5.2068850888376836</v>
      </c>
      <c r="L257" s="1" t="str">
        <f>IF(AND(B256=13,B257=14,B258=15),AVERAGE(K256:K258),"")</f>
        <v/>
      </c>
      <c r="M257" s="2" t="str">
        <f>IF(OR($B257=19,$B257=20,$B257=21),$F257,"")</f>
        <v/>
      </c>
      <c r="N257" s="1" t="str">
        <f t="shared" si="11"/>
        <v/>
      </c>
      <c r="O257" s="8" t="str">
        <f>IF(OR($B257=25,$B257=26,$B257=27),$F257,"")</f>
        <v/>
      </c>
      <c r="P257" s="1" t="str">
        <f t="shared" si="9"/>
        <v/>
      </c>
    </row>
    <row r="258" spans="1:16" x14ac:dyDescent="0.25">
      <c r="A258" s="4">
        <v>42893.712152777778</v>
      </c>
      <c r="B258" s="5">
        <v>14</v>
      </c>
      <c r="C258" s="6">
        <v>17</v>
      </c>
      <c r="D258" s="6">
        <v>15</v>
      </c>
      <c r="E258" s="7">
        <v>16</v>
      </c>
      <c r="F258">
        <v>2471.3567945727823</v>
      </c>
      <c r="G258" s="8" t="str">
        <f>IF(OR($B258=1,$B258=2,$B258=3),$F258,"")</f>
        <v/>
      </c>
      <c r="I258" s="2" t="str">
        <f>IF(OR($B258=7,$B258=8,$B258=9),$F258,"")</f>
        <v/>
      </c>
      <c r="J258" s="1" t="str">
        <f>IF(AND(B257=7,B258=8,B259=9),AVERAGE(I257:I259),"")</f>
        <v/>
      </c>
      <c r="K258" s="8">
        <f>IF(OR($B258=13,$B258=14,$B258=15),$F258,"")</f>
        <v>2471.3567945727823</v>
      </c>
      <c r="L258" s="1">
        <f>IF(AND(B257=13,B258=14,B259=15),AVERAGE(K257:K259),"")</f>
        <v>827.35600043937393</v>
      </c>
      <c r="M258" s="2" t="str">
        <f>IF(OR($B258=19,$B258=20,$B258=21),$F258,"")</f>
        <v/>
      </c>
      <c r="N258" s="1" t="str">
        <f t="shared" si="11"/>
        <v/>
      </c>
      <c r="O258" s="8" t="str">
        <f>IF(OR($B258=25,$B258=26,$B258=27),$F258,"")</f>
        <v/>
      </c>
      <c r="P258" s="1" t="str">
        <f t="shared" si="9"/>
        <v/>
      </c>
    </row>
    <row r="259" spans="1:16" x14ac:dyDescent="0.25">
      <c r="A259" s="4">
        <v>42893.712199074071</v>
      </c>
      <c r="B259" s="5">
        <v>15</v>
      </c>
      <c r="C259" s="6">
        <v>18</v>
      </c>
      <c r="D259" s="6">
        <v>16</v>
      </c>
      <c r="E259" s="7">
        <v>17</v>
      </c>
      <c r="F259">
        <v>5.5043216565016051</v>
      </c>
      <c r="G259" s="8" t="str">
        <f>IF(OR($B259=1,$B259=2,$B259=3),$F259,"")</f>
        <v/>
      </c>
      <c r="I259" s="2" t="str">
        <f>IF(OR($B259=7,$B259=8,$B259=9),$F259,"")</f>
        <v/>
      </c>
      <c r="J259" s="1" t="str">
        <f>IF(AND(B258=7,B259=8,B260=9),AVERAGE(I258:I260),"")</f>
        <v/>
      </c>
      <c r="K259" s="8">
        <f>IF(OR($B259=13,$B259=14,$B259=15),$F259,"")</f>
        <v>5.5043216565016051</v>
      </c>
      <c r="L259" s="1" t="str">
        <f>IF(AND(B258=13,B259=14,B260=15),AVERAGE(K258:K260),"")</f>
        <v/>
      </c>
      <c r="M259" s="2" t="str">
        <f>IF(OR($B259=19,$B259=20,$B259=21),$F259,"")</f>
        <v/>
      </c>
      <c r="N259" s="1" t="str">
        <f t="shared" si="11"/>
        <v/>
      </c>
      <c r="O259" s="8" t="str">
        <f>IF(OR($B259=25,$B259=26,$B259=27),$F259,"")</f>
        <v/>
      </c>
      <c r="P259" s="1" t="str">
        <f t="shared" si="9"/>
        <v/>
      </c>
    </row>
    <row r="260" spans="1:16" x14ac:dyDescent="0.25">
      <c r="A260" s="4">
        <v>42893.712314814817</v>
      </c>
      <c r="B260" s="5">
        <v>21</v>
      </c>
      <c r="C260" s="6">
        <v>24</v>
      </c>
      <c r="D260" s="6">
        <v>22</v>
      </c>
      <c r="E260" s="7">
        <v>23</v>
      </c>
      <c r="F260">
        <v>69.501737018705811</v>
      </c>
      <c r="G260" s="8" t="str">
        <f>IF(OR($B260=1,$B260=2,$B260=3),$F260,"")</f>
        <v/>
      </c>
      <c r="I260" s="2" t="str">
        <f>IF(OR($B260=7,$B260=8,$B260=9),$F260,"")</f>
        <v/>
      </c>
      <c r="J260" s="1" t="str">
        <f>IF(AND(B259=7,B260=8,B261=9),AVERAGE(I259:I261),"")</f>
        <v/>
      </c>
      <c r="K260" s="8" t="str">
        <f>IF(OR($B260=13,$B260=14,$B260=15),$F260,"")</f>
        <v/>
      </c>
      <c r="L260" s="1" t="str">
        <f>IF(AND(B259=13,B260=14,B261=15),AVERAGE(K259:K261),"")</f>
        <v/>
      </c>
      <c r="M260" s="2">
        <f>IF(OR($B260=19,$B260=20,$B260=21),$F260,"")</f>
        <v>69.501737018705811</v>
      </c>
      <c r="N260" s="1">
        <f t="shared" si="11"/>
        <v>69.501737018705811</v>
      </c>
      <c r="O260" s="8" t="str">
        <f>IF(OR($B260=25,$B260=26,$B260=27),$F260,"")</f>
        <v/>
      </c>
      <c r="P260" s="1" t="str">
        <f t="shared" si="9"/>
        <v/>
      </c>
    </row>
    <row r="261" spans="1:16" x14ac:dyDescent="0.25">
      <c r="A261" s="4">
        <v>42893.712361111109</v>
      </c>
      <c r="B261" s="5">
        <v>25</v>
      </c>
      <c r="C261" s="6">
        <v>28</v>
      </c>
      <c r="D261" s="6">
        <v>26</v>
      </c>
      <c r="E261" s="7">
        <v>27</v>
      </c>
      <c r="F261">
        <v>177.5935101411207</v>
      </c>
      <c r="G261" s="8" t="str">
        <f>IF(OR($B261=1,$B261=2,$B261=3),$F261,"")</f>
        <v/>
      </c>
      <c r="I261" s="2" t="str">
        <f>IF(OR($B261=7,$B261=8,$B261=9),$F261,"")</f>
        <v/>
      </c>
      <c r="J261" s="1" t="str">
        <f>IF(AND(B260=7,B261=8,B262=9),AVERAGE(I260:I262),"")</f>
        <v/>
      </c>
      <c r="K261" s="8" t="str">
        <f>IF(OR($B261=13,$B261=14,$B261=15),$F261,"")</f>
        <v/>
      </c>
      <c r="L261" s="1" t="str">
        <f>IF(AND(B260=13,B261=14,B262=15),AVERAGE(K260:K262),"")</f>
        <v/>
      </c>
      <c r="M261" s="2" t="str">
        <f>IF(OR($B261=19,$B261=20,$B261=21),$F261,"")</f>
        <v/>
      </c>
      <c r="N261" s="1" t="str">
        <f t="shared" si="11"/>
        <v/>
      </c>
      <c r="O261" s="8">
        <f>IF(OR($B261=25,$B261=26,$B261=27),$F261,"")</f>
        <v>177.5935101411207</v>
      </c>
      <c r="P261" s="1"/>
    </row>
    <row r="262" spans="1:16" x14ac:dyDescent="0.25">
      <c r="A262" s="4">
        <v>42893.712407407409</v>
      </c>
      <c r="B262" s="5">
        <v>26</v>
      </c>
      <c r="C262" s="6">
        <v>29</v>
      </c>
      <c r="D262" s="6">
        <v>27</v>
      </c>
      <c r="E262" s="7">
        <v>28</v>
      </c>
      <c r="F262">
        <v>112.16610463485546</v>
      </c>
      <c r="G262" s="8" t="str">
        <f>IF(OR($B262=1,$B262=2,$B262=3),$F262,"")</f>
        <v/>
      </c>
      <c r="I262" s="2" t="str">
        <f>IF(OR($B262=7,$B262=8,$B262=9),$F262,"")</f>
        <v/>
      </c>
      <c r="J262" s="1" t="str">
        <f>IF(AND(B261=7,B262=8,B263=9),AVERAGE(I261:I263),"")</f>
        <v/>
      </c>
      <c r="K262" s="8" t="str">
        <f>IF(OR($B262=13,$B262=14,$B262=15),$F262,"")</f>
        <v/>
      </c>
      <c r="L262" s="1" t="str">
        <f>IF(AND(B261=13,B262=14,B263=15),AVERAGE(K261:K263),"")</f>
        <v/>
      </c>
      <c r="M262" s="2" t="str">
        <f>IF(OR($B262=19,$B262=20,$B262=21),$F262,"")</f>
        <v/>
      </c>
      <c r="N262" s="1" t="str">
        <f t="shared" si="11"/>
        <v/>
      </c>
      <c r="O262" s="8">
        <f>IF(OR($B262=25,$B262=26,$B262=27),$F262,"")</f>
        <v>112.16610463485546</v>
      </c>
      <c r="P262" s="1">
        <f>AVERAGE(O261:O263)</f>
        <v>147.99534053051636</v>
      </c>
    </row>
    <row r="263" spans="1:16" x14ac:dyDescent="0.25">
      <c r="A263" s="4">
        <v>42893.712453703702</v>
      </c>
      <c r="B263" s="5">
        <v>27</v>
      </c>
      <c r="C263" s="6">
        <v>30</v>
      </c>
      <c r="D263" s="6">
        <v>28</v>
      </c>
      <c r="E263" s="7">
        <v>29</v>
      </c>
      <c r="F263">
        <v>154.22640681557286</v>
      </c>
      <c r="G263" s="8" t="str">
        <f>IF(OR($B263=1,$B263=2,$B263=3),$F263,"")</f>
        <v/>
      </c>
      <c r="I263" s="2" t="str">
        <f>IF(OR($B263=7,$B263=8,$B263=9),$F263,"")</f>
        <v/>
      </c>
      <c r="J263" s="1" t="str">
        <f>IF(AND(B262=7,B263=8,B264=9),AVERAGE(I262:I264),"")</f>
        <v/>
      </c>
      <c r="K263" s="8" t="str">
        <f>IF(OR($B263=13,$B263=14,$B263=15),$F263,"")</f>
        <v/>
      </c>
      <c r="L263" s="1" t="str">
        <f>IF(AND(B262=13,B263=14,B264=15),AVERAGE(K262:K264),"")</f>
        <v/>
      </c>
      <c r="M263" s="2" t="str">
        <f>IF(OR($B263=19,$B263=20,$B263=21),$F263,"")</f>
        <v/>
      </c>
      <c r="N263" s="1" t="str">
        <f t="shared" si="11"/>
        <v/>
      </c>
      <c r="O263" s="8">
        <f>IF(OR($B263=25,$B263=26,$B263=27),$F263,"")</f>
        <v>154.22640681557286</v>
      </c>
      <c r="P263" s="1"/>
    </row>
    <row r="264" spans="1:16" x14ac:dyDescent="0.25">
      <c r="A264" s="4">
        <v>42893.725740740738</v>
      </c>
      <c r="B264" s="5">
        <v>1</v>
      </c>
      <c r="C264" s="6">
        <v>4</v>
      </c>
      <c r="D264" s="6">
        <v>2</v>
      </c>
      <c r="E264" s="7">
        <v>3</v>
      </c>
      <c r="F264">
        <v>89.73792910568605</v>
      </c>
      <c r="G264" s="8">
        <f>IF(OR($B264=1,$B264=2,$B264=3),$F264,"")</f>
        <v>89.73792910568605</v>
      </c>
      <c r="I264" s="2" t="str">
        <f>IF(OR($B264=7,$B264=8,$B264=9),$F264,"")</f>
        <v/>
      </c>
      <c r="J264" s="1" t="str">
        <f>IF(AND(B263=7,B264=8,B265=9),AVERAGE(I263:I265),"")</f>
        <v/>
      </c>
      <c r="K264" s="8" t="str">
        <f>IF(OR($B264=13,$B264=14,$B264=15),$F264,"")</f>
        <v/>
      </c>
      <c r="L264" s="1" t="str">
        <f>IF(AND(B263=13,B264=14,B265=15),AVERAGE(K263:K265),"")</f>
        <v/>
      </c>
      <c r="M264" s="2" t="str">
        <f>IF(OR($B264=19,$B264=20,$B264=21),$F264,"")</f>
        <v/>
      </c>
      <c r="N264" s="1" t="str">
        <f t="shared" si="11"/>
        <v/>
      </c>
      <c r="O264" s="8" t="str">
        <f>IF(OR($B264=25,$B264=26,$B264=27),$F264,"")</f>
        <v/>
      </c>
      <c r="P264" s="1"/>
    </row>
    <row r="265" spans="1:16" x14ac:dyDescent="0.25">
      <c r="A265" s="4">
        <v>42893.725787037038</v>
      </c>
      <c r="B265" s="5">
        <v>2</v>
      </c>
      <c r="C265" s="6">
        <v>5</v>
      </c>
      <c r="D265" s="6">
        <v>3</v>
      </c>
      <c r="E265" s="7">
        <v>4</v>
      </c>
      <c r="F265">
        <v>343.98416371139319</v>
      </c>
      <c r="G265" s="8">
        <f>IF(OR($B265=1,$B265=2,$B265=3),$F265,"")</f>
        <v>343.98416371139319</v>
      </c>
      <c r="H265" s="9">
        <f t="shared" ref="H265" si="12">(G265+G264+G266)/3</f>
        <v>551.44159078568543</v>
      </c>
      <c r="I265" s="2" t="str">
        <f>IF(OR($B265=7,$B265=8,$B265=9),$F265,"")</f>
        <v/>
      </c>
      <c r="J265" s="1" t="str">
        <f>IF(AND(B264=7,B265=8,B266=9),AVERAGE(I264:I266),"")</f>
        <v/>
      </c>
      <c r="K265" s="8" t="str">
        <f>IF(OR($B265=13,$B265=14,$B265=15),$F265,"")</f>
        <v/>
      </c>
      <c r="L265" s="1" t="str">
        <f>IF(AND(B264=13,B265=14,B266=15),AVERAGE(K264:K266),"")</f>
        <v/>
      </c>
      <c r="M265" s="2" t="str">
        <f>IF(OR($B265=19,$B265=20,$B265=21),$F265,"")</f>
        <v/>
      </c>
      <c r="N265" s="1" t="str">
        <f t="shared" si="11"/>
        <v/>
      </c>
      <c r="O265" s="8" t="str">
        <f>IF(OR($B265=25,$B265=26,$B265=27),$F265,"")</f>
        <v/>
      </c>
      <c r="P265" s="1"/>
    </row>
    <row r="266" spans="1:16" x14ac:dyDescent="0.25">
      <c r="A266" s="4">
        <v>42893.72583333333</v>
      </c>
      <c r="B266" s="5">
        <v>3</v>
      </c>
      <c r="C266" s="6">
        <v>6</v>
      </c>
      <c r="D266" s="6">
        <v>4</v>
      </c>
      <c r="E266" s="7">
        <v>5</v>
      </c>
      <c r="F266">
        <v>1220.6026795399771</v>
      </c>
      <c r="G266" s="8">
        <f>IF(OR($B266=1,$B266=2,$B266=3),$F266,"")</f>
        <v>1220.6026795399771</v>
      </c>
      <c r="I266" s="2" t="str">
        <f>IF(OR($B266=7,$B266=8,$B266=9),$F266,"")</f>
        <v/>
      </c>
      <c r="J266" s="1" t="str">
        <f>IF(AND(B265=7,B266=8,B267=9),AVERAGE(I265:I267),"")</f>
        <v/>
      </c>
      <c r="K266" s="8" t="str">
        <f>IF(OR($B266=13,$B266=14,$B266=15),$F266,"")</f>
        <v/>
      </c>
      <c r="L266" s="1" t="str">
        <f>IF(AND(B265=13,B266=14,B267=15),AVERAGE(K265:K267),"")</f>
        <v/>
      </c>
      <c r="M266" s="2" t="str">
        <f>IF(OR($B266=19,$B266=20,$B266=21),$F266,"")</f>
        <v/>
      </c>
      <c r="N266" s="1" t="str">
        <f t="shared" si="11"/>
        <v/>
      </c>
      <c r="O266" s="8" t="str">
        <f>IF(OR($B266=25,$B266=26,$B266=27),$F266,"")</f>
        <v/>
      </c>
      <c r="P266" s="1"/>
    </row>
    <row r="267" spans="1:16" x14ac:dyDescent="0.25">
      <c r="A267" s="4">
        <v>42893.725891203707</v>
      </c>
      <c r="B267" s="5">
        <v>7</v>
      </c>
      <c r="C267" s="6">
        <v>10</v>
      </c>
      <c r="D267" s="6">
        <v>8</v>
      </c>
      <c r="E267" s="7">
        <v>9</v>
      </c>
      <c r="F267">
        <v>846.58664935215131</v>
      </c>
      <c r="G267" s="8" t="str">
        <f>IF(OR($B267=1,$B267=2,$B267=3),$F267,"")</f>
        <v/>
      </c>
      <c r="I267" s="2">
        <f>IF(OR($B267=7,$B267=8,$B267=9),$F267,"")</f>
        <v>846.58664935215131</v>
      </c>
      <c r="J267" s="1" t="str">
        <f>IF(AND(B266=7,B267=8,B268=9),AVERAGE(I266:I268),"")</f>
        <v/>
      </c>
      <c r="K267" s="8" t="str">
        <f>IF(OR($B267=13,$B267=14,$B267=15),$F267,"")</f>
        <v/>
      </c>
      <c r="L267" s="1" t="str">
        <f>IF(AND(B266=13,B267=14,B268=15),AVERAGE(K266:K268),"")</f>
        <v/>
      </c>
      <c r="M267" s="2" t="str">
        <f>IF(OR($B267=19,$B267=20,$B267=21),$F267,"")</f>
        <v/>
      </c>
      <c r="N267" s="1" t="str">
        <f t="shared" si="11"/>
        <v/>
      </c>
      <c r="O267" s="8" t="str">
        <f>IF(OR($B267=25,$B267=26,$B267=27),$F267,"")</f>
        <v/>
      </c>
      <c r="P267" s="1" t="str">
        <f t="shared" si="9"/>
        <v/>
      </c>
    </row>
    <row r="268" spans="1:16" x14ac:dyDescent="0.25">
      <c r="A268" s="4">
        <v>42893.725925925923</v>
      </c>
      <c r="B268" s="5">
        <v>8</v>
      </c>
      <c r="C268" s="6">
        <v>11</v>
      </c>
      <c r="D268" s="6">
        <v>9</v>
      </c>
      <c r="E268" s="7">
        <v>10</v>
      </c>
      <c r="F268">
        <v>53.205447694519087</v>
      </c>
      <c r="G268" s="8" t="str">
        <f>IF(OR($B268=1,$B268=2,$B268=3),$F268,"")</f>
        <v/>
      </c>
      <c r="I268" s="2">
        <f>IF(OR($B268=7,$B268=8,$B268=9),$F268,"")</f>
        <v>53.205447694519087</v>
      </c>
      <c r="J268" s="1">
        <f>IF(AND(B267=7,B268=8,B269=9),AVERAGE(I267:I269),"")</f>
        <v>780.67532338550257</v>
      </c>
      <c r="K268" s="8" t="str">
        <f>IF(OR($B268=13,$B268=14,$B268=15),$F268,"")</f>
        <v/>
      </c>
      <c r="L268" s="1" t="str">
        <f>IF(AND(B267=13,B268=14,B269=15),AVERAGE(K267:K269),"")</f>
        <v/>
      </c>
      <c r="M268" s="2" t="str">
        <f>IF(OR($B268=19,$B268=20,$B268=21),$F268,"")</f>
        <v/>
      </c>
      <c r="N268" s="1" t="str">
        <f t="shared" si="11"/>
        <v/>
      </c>
      <c r="O268" s="8" t="str">
        <f>IF(OR($B268=25,$B268=26,$B268=27),$F268,"")</f>
        <v/>
      </c>
      <c r="P268" s="1" t="str">
        <f t="shared" si="9"/>
        <v/>
      </c>
    </row>
    <row r="269" spans="1:16" x14ac:dyDescent="0.25">
      <c r="A269" s="4">
        <v>42893.725972222222</v>
      </c>
      <c r="B269" s="5">
        <v>9</v>
      </c>
      <c r="C269" s="6">
        <v>12</v>
      </c>
      <c r="D269" s="6">
        <v>10</v>
      </c>
      <c r="E269" s="7">
        <v>11</v>
      </c>
      <c r="F269">
        <v>1442.2338731098375</v>
      </c>
      <c r="G269" s="8" t="str">
        <f>IF(OR($B269=1,$B269=2,$B269=3),$F269,"")</f>
        <v/>
      </c>
      <c r="I269" s="2">
        <f>IF(OR($B269=7,$B269=8,$B269=9),$F269,"")</f>
        <v>1442.2338731098375</v>
      </c>
      <c r="J269" s="1" t="str">
        <f>IF(AND(B268=7,B269=8,B270=9),AVERAGE(I268:I270),"")</f>
        <v/>
      </c>
      <c r="K269" s="8" t="str">
        <f>IF(OR($B269=13,$B269=14,$B269=15),$F269,"")</f>
        <v/>
      </c>
      <c r="L269" s="1" t="str">
        <f>IF(AND(B268=13,B269=14,B270=15),AVERAGE(K268:K270),"")</f>
        <v/>
      </c>
      <c r="M269" s="2" t="str">
        <f>IF(OR($B269=19,$B269=20,$B269=21),$F269,"")</f>
        <v/>
      </c>
      <c r="N269" s="1" t="str">
        <f t="shared" si="11"/>
        <v/>
      </c>
      <c r="O269" s="8" t="str">
        <f>IF(OR($B269=25,$B269=26,$B269=27),$F269,"")</f>
        <v/>
      </c>
      <c r="P269" s="1" t="str">
        <f t="shared" si="9"/>
        <v/>
      </c>
    </row>
    <row r="270" spans="1:16" x14ac:dyDescent="0.25">
      <c r="A270" s="4">
        <v>42893.726018518515</v>
      </c>
      <c r="B270" s="5">
        <v>13</v>
      </c>
      <c r="C270" s="6">
        <v>16</v>
      </c>
      <c r="D270" s="6">
        <v>14</v>
      </c>
      <c r="E270" s="7">
        <v>15</v>
      </c>
      <c r="F270">
        <v>1.8846737912928488</v>
      </c>
      <c r="G270" s="8" t="str">
        <f>IF(OR($B270=1,$B270=2,$B270=3),$F270,"")</f>
        <v/>
      </c>
      <c r="I270" s="2" t="str">
        <f>IF(OR($B270=7,$B270=8,$B270=9),$F270,"")</f>
        <v/>
      </c>
      <c r="J270" s="1" t="str">
        <f>IF(AND(B269=7,B270=8,B271=9),AVERAGE(I269:I271),"")</f>
        <v/>
      </c>
      <c r="K270" s="8">
        <f>IF(OR($B270=13,$B270=14,$B270=15),$F270,"")</f>
        <v>1.8846737912928488</v>
      </c>
      <c r="L270" s="1" t="str">
        <f>IF(AND(B269=13,B270=14,B271=15),AVERAGE(K269:K271),"")</f>
        <v/>
      </c>
      <c r="M270" s="2" t="str">
        <f>IF(OR($B270=19,$B270=20,$B270=21),$F270,"")</f>
        <v/>
      </c>
      <c r="N270" s="1" t="str">
        <f t="shared" si="11"/>
        <v/>
      </c>
      <c r="O270" s="8" t="str">
        <f>IF(OR($B270=25,$B270=26,$B270=27),$F270,"")</f>
        <v/>
      </c>
      <c r="P270" s="1" t="str">
        <f t="shared" si="9"/>
        <v/>
      </c>
    </row>
    <row r="271" spans="1:16" x14ac:dyDescent="0.25">
      <c r="A271" s="4">
        <v>42893.726064814815</v>
      </c>
      <c r="B271" s="5">
        <v>14</v>
      </c>
      <c r="C271" s="6">
        <v>17</v>
      </c>
      <c r="D271" s="6">
        <v>15</v>
      </c>
      <c r="E271" s="7">
        <v>16</v>
      </c>
      <c r="F271">
        <v>2517.8884941614269</v>
      </c>
      <c r="G271" s="8" t="str">
        <f>IF(OR($B271=1,$B271=2,$B271=3),$F271,"")</f>
        <v/>
      </c>
      <c r="I271" s="2" t="str">
        <f>IF(OR($B271=7,$B271=8,$B271=9),$F271,"")</f>
        <v/>
      </c>
      <c r="J271" s="1" t="str">
        <f>IF(AND(B270=7,B271=8,B272=9),AVERAGE(I270:I272),"")</f>
        <v/>
      </c>
      <c r="K271" s="8">
        <f>IF(OR($B271=13,$B271=14,$B271=15),$F271,"")</f>
        <v>2517.8884941614269</v>
      </c>
      <c r="L271" s="1">
        <f>IF(AND(B270=13,B271=14,B272=15),AVERAGE(K270:K272),"")</f>
        <v>843.03382881755113</v>
      </c>
      <c r="M271" s="2" t="str">
        <f>IF(OR($B271=19,$B271=20,$B271=21),$F271,"")</f>
        <v/>
      </c>
      <c r="N271" s="1" t="str">
        <f t="shared" si="11"/>
        <v/>
      </c>
      <c r="O271" s="8" t="str">
        <f>IF(OR($B271=25,$B271=26,$B271=27),$F271,"")</f>
        <v/>
      </c>
      <c r="P271" s="1" t="str">
        <f t="shared" si="9"/>
        <v/>
      </c>
    </row>
    <row r="272" spans="1:16" x14ac:dyDescent="0.25">
      <c r="A272" s="4">
        <v>42893.726111111115</v>
      </c>
      <c r="B272" s="5">
        <v>15</v>
      </c>
      <c r="C272" s="6">
        <v>18</v>
      </c>
      <c r="D272" s="6">
        <v>16</v>
      </c>
      <c r="E272" s="7">
        <v>17</v>
      </c>
      <c r="F272">
        <v>9.3283184999335589</v>
      </c>
      <c r="G272" s="8" t="str">
        <f>IF(OR($B272=1,$B272=2,$B272=3),$F272,"")</f>
        <v/>
      </c>
      <c r="I272" s="2" t="str">
        <f>IF(OR($B272=7,$B272=8,$B272=9),$F272,"")</f>
        <v/>
      </c>
      <c r="J272" s="1" t="str">
        <f>IF(AND(B271=7,B272=8,B273=9),AVERAGE(I271:I273),"")</f>
        <v/>
      </c>
      <c r="K272" s="8">
        <f>IF(OR($B272=13,$B272=14,$B272=15),$F272,"")</f>
        <v>9.3283184999335589</v>
      </c>
      <c r="L272" s="1" t="str">
        <f>IF(AND(B271=13,B272=14,B273=15),AVERAGE(K271:K273),"")</f>
        <v/>
      </c>
      <c r="M272" s="2" t="str">
        <f>IF(OR($B272=19,$B272=20,$B272=21),$F272,"")</f>
        <v/>
      </c>
      <c r="N272" s="1" t="str">
        <f t="shared" si="11"/>
        <v/>
      </c>
      <c r="O272" s="8" t="str">
        <f>IF(OR($B272=25,$B272=26,$B272=27),$F272,"")</f>
        <v/>
      </c>
      <c r="P272" s="1" t="str">
        <f t="shared" si="9"/>
        <v/>
      </c>
    </row>
    <row r="273" spans="1:16" x14ac:dyDescent="0.25">
      <c r="A273" s="4">
        <v>42893.726238425923</v>
      </c>
      <c r="B273" s="5">
        <v>21</v>
      </c>
      <c r="C273" s="6">
        <v>24</v>
      </c>
      <c r="D273" s="6">
        <v>22</v>
      </c>
      <c r="E273" s="7">
        <v>23</v>
      </c>
      <c r="F273">
        <v>54.264635657676884</v>
      </c>
      <c r="G273" s="8" t="str">
        <f>IF(OR($B273=1,$B273=2,$B273=3),$F273,"")</f>
        <v/>
      </c>
      <c r="I273" s="2" t="str">
        <f>IF(OR($B273=7,$B273=8,$B273=9),$F273,"")</f>
        <v/>
      </c>
      <c r="J273" s="1" t="str">
        <f>IF(AND(B272=7,B273=8,B274=9),AVERAGE(I272:I274),"")</f>
        <v/>
      </c>
      <c r="K273" s="8" t="str">
        <f>IF(OR($B273=13,$B273=14,$B273=15),$F273,"")</f>
        <v/>
      </c>
      <c r="L273" s="1" t="str">
        <f>IF(AND(B272=13,B273=14,B274=15),AVERAGE(K272:K274),"")</f>
        <v/>
      </c>
      <c r="M273" s="2">
        <f>IF(OR($B273=19,$B273=20,$B273=21),$F273,"")</f>
        <v>54.264635657676884</v>
      </c>
      <c r="N273" s="1">
        <f t="shared" si="11"/>
        <v>54.264635657676884</v>
      </c>
      <c r="O273" s="8" t="str">
        <f>IF(OR($B273=25,$B273=26,$B273=27),$F273,"")</f>
        <v/>
      </c>
      <c r="P273" s="1"/>
    </row>
    <row r="274" spans="1:16" x14ac:dyDescent="0.25">
      <c r="A274" s="4">
        <v>42893.726319444446</v>
      </c>
      <c r="B274" s="5">
        <v>26</v>
      </c>
      <c r="C274" s="6">
        <v>29</v>
      </c>
      <c r="D274" s="6">
        <v>27</v>
      </c>
      <c r="E274" s="7">
        <v>28</v>
      </c>
      <c r="F274">
        <v>70.905117872990914</v>
      </c>
      <c r="G274" s="8" t="str">
        <f>IF(OR($B274=1,$B274=2,$B274=3),$F274,"")</f>
        <v/>
      </c>
      <c r="I274" s="2" t="str">
        <f>IF(OR($B274=7,$B274=8,$B274=9),$F274,"")</f>
        <v/>
      </c>
      <c r="J274" s="1" t="str">
        <f>IF(AND(B273=7,B274=8,B275=9),AVERAGE(I273:I275),"")</f>
        <v/>
      </c>
      <c r="K274" s="8" t="str">
        <f>IF(OR($B274=13,$B274=14,$B274=15),$F274,"")</f>
        <v/>
      </c>
      <c r="L274" s="1" t="str">
        <f>IF(AND(B273=13,B274=14,B275=15),AVERAGE(K273:K275),"")</f>
        <v/>
      </c>
      <c r="M274" s="2" t="str">
        <f>IF(OR($B274=19,$B274=20,$B274=21),$F274,"")</f>
        <v/>
      </c>
      <c r="N274" s="1" t="str">
        <f t="shared" si="11"/>
        <v/>
      </c>
      <c r="O274" s="8">
        <f>IF(OR($B274=25,$B274=26,$B274=27),$F274,"")</f>
        <v>70.905117872990914</v>
      </c>
      <c r="P274" s="1"/>
    </row>
    <row r="275" spans="1:16" x14ac:dyDescent="0.25">
      <c r="A275" s="4">
        <v>42893.726377314815</v>
      </c>
      <c r="B275" s="5">
        <v>27</v>
      </c>
      <c r="C275" s="6">
        <v>30</v>
      </c>
      <c r="D275" s="6">
        <v>28</v>
      </c>
      <c r="E275" s="7">
        <v>29</v>
      </c>
      <c r="F275">
        <v>138.86178820873471</v>
      </c>
      <c r="G275" s="8" t="str">
        <f>IF(OR($B275=1,$B275=2,$B275=3),$F275,"")</f>
        <v/>
      </c>
      <c r="I275" s="2" t="str">
        <f>IF(OR($B275=7,$B275=8,$B275=9),$F275,"")</f>
        <v/>
      </c>
      <c r="J275" s="1" t="str">
        <f>IF(AND(B274=7,B275=8,B276=9),AVERAGE(I274:I276),"")</f>
        <v/>
      </c>
      <c r="K275" s="8" t="str">
        <f>IF(OR($B275=13,$B275=14,$B275=15),$F275,"")</f>
        <v/>
      </c>
      <c r="L275" s="1" t="str">
        <f>IF(AND(B274=13,B275=14,B276=15),AVERAGE(K274:K276),"")</f>
        <v/>
      </c>
      <c r="M275" s="2" t="str">
        <f>IF(OR($B275=19,$B275=20,$B275=21),$F275,"")</f>
        <v/>
      </c>
      <c r="N275" s="1" t="str">
        <f t="shared" si="11"/>
        <v/>
      </c>
      <c r="O275" s="8">
        <f>IF(OR($B275=25,$B275=26,$B275=27),$F275,"")</f>
        <v>138.86178820873471</v>
      </c>
      <c r="P275" s="1">
        <f>AVERAGE(O274:O275)</f>
        <v>104.8834530408628</v>
      </c>
    </row>
    <row r="276" spans="1:16" x14ac:dyDescent="0.25">
      <c r="A276" s="4">
        <v>42893.739664351851</v>
      </c>
      <c r="B276" s="5">
        <v>2</v>
      </c>
      <c r="C276" s="6">
        <v>5</v>
      </c>
      <c r="D276" s="6">
        <v>3</v>
      </c>
      <c r="E276" s="7">
        <v>4</v>
      </c>
      <c r="F276">
        <v>221.24069360301937</v>
      </c>
      <c r="G276" s="8">
        <f>IF(OR($B276=1,$B276=2,$B276=3),$F276,"")</f>
        <v>221.24069360301937</v>
      </c>
      <c r="H276" s="9">
        <f>G276</f>
        <v>221.24069360301937</v>
      </c>
      <c r="I276" s="2" t="str">
        <f>IF(OR($B276=7,$B276=8,$B276=9),$F276,"")</f>
        <v/>
      </c>
      <c r="J276" s="1" t="str">
        <f>IF(AND(B275=7,B276=8,B277=9),AVERAGE(I275:I277),"")</f>
        <v/>
      </c>
      <c r="K276" s="8" t="str">
        <f>IF(OR($B276=13,$B276=14,$B276=15),$F276,"")</f>
        <v/>
      </c>
      <c r="L276" s="1" t="str">
        <f>IF(AND(B275=13,B276=14,B277=15),AVERAGE(K275:K277),"")</f>
        <v/>
      </c>
      <c r="M276" s="2" t="str">
        <f>IF(OR($B276=19,$B276=20,$B276=21),$F276,"")</f>
        <v/>
      </c>
      <c r="N276" s="1" t="str">
        <f t="shared" si="11"/>
        <v/>
      </c>
      <c r="O276" s="8" t="str">
        <f>IF(OR($B276=25,$B276=26,$B276=27),$F276,"")</f>
        <v/>
      </c>
      <c r="P276" s="1"/>
    </row>
    <row r="277" spans="1:16" x14ac:dyDescent="0.25">
      <c r="A277" s="4">
        <v>42893.739756944444</v>
      </c>
      <c r="B277" s="5">
        <v>7</v>
      </c>
      <c r="C277" s="6">
        <v>10</v>
      </c>
      <c r="D277" s="6">
        <v>8</v>
      </c>
      <c r="E277" s="7">
        <v>9</v>
      </c>
      <c r="F277">
        <v>854.81133891924947</v>
      </c>
      <c r="G277" s="8" t="str">
        <f>IF(OR($B277=1,$B277=2,$B277=3),$F277,"")</f>
        <v/>
      </c>
      <c r="I277" s="2">
        <f>IF(OR($B277=7,$B277=8,$B277=9),$F277,"")</f>
        <v>854.81133891924947</v>
      </c>
      <c r="J277" s="1" t="str">
        <f>IF(AND(B276=7,B277=8,B278=9),AVERAGE(I276:I278),"")</f>
        <v/>
      </c>
      <c r="K277" s="8" t="str">
        <f>IF(OR($B277=13,$B277=14,$B277=15),$F277,"")</f>
        <v/>
      </c>
      <c r="L277" s="1" t="str">
        <f>IF(AND(B276=13,B277=14,B278=15),AVERAGE(K276:K278),"")</f>
        <v/>
      </c>
      <c r="M277" s="2" t="str">
        <f>IF(OR($B277=19,$B277=20,$B277=21),$F277,"")</f>
        <v/>
      </c>
      <c r="N277" s="1" t="str">
        <f t="shared" si="11"/>
        <v/>
      </c>
      <c r="O277" s="8" t="str">
        <f>IF(OR($B277=25,$B277=26,$B277=27),$F277,"")</f>
        <v/>
      </c>
      <c r="P277" s="1" t="str">
        <f t="shared" si="9"/>
        <v/>
      </c>
    </row>
    <row r="278" spans="1:16" x14ac:dyDescent="0.25">
      <c r="A278" s="4">
        <v>42893.739803240744</v>
      </c>
      <c r="B278" s="5">
        <v>8</v>
      </c>
      <c r="C278" s="6">
        <v>11</v>
      </c>
      <c r="D278" s="6">
        <v>9</v>
      </c>
      <c r="E278" s="7">
        <v>10</v>
      </c>
      <c r="F278">
        <v>53.686488361636762</v>
      </c>
      <c r="G278" s="8" t="str">
        <f>IF(OR($B278=1,$B278=2,$B278=3),$F278,"")</f>
        <v/>
      </c>
      <c r="I278" s="2">
        <f>IF(OR($B278=7,$B278=8,$B278=9),$F278,"")</f>
        <v>53.686488361636762</v>
      </c>
      <c r="J278" s="1">
        <f>IF(AND(B277=7,B278=8,B279=9),AVERAGE(I277:I279),"")</f>
        <v>782.48060818796148</v>
      </c>
      <c r="K278" s="8" t="str">
        <f>IF(OR($B278=13,$B278=14,$B278=15),$F278,"")</f>
        <v/>
      </c>
      <c r="L278" s="1" t="str">
        <f>IF(AND(B277=13,B278=14,B279=15),AVERAGE(K277:K279),"")</f>
        <v/>
      </c>
      <c r="M278" s="2" t="str">
        <f>IF(OR($B278=19,$B278=20,$B278=21),$F278,"")</f>
        <v/>
      </c>
      <c r="N278" s="1" t="str">
        <f t="shared" si="11"/>
        <v/>
      </c>
      <c r="O278" s="8" t="str">
        <f>IF(OR($B278=25,$B278=26,$B278=27),$F278,"")</f>
        <v/>
      </c>
      <c r="P278" s="1" t="str">
        <f t="shared" si="9"/>
        <v/>
      </c>
    </row>
    <row r="279" spans="1:16" x14ac:dyDescent="0.25">
      <c r="A279" s="4">
        <v>42893.739837962959</v>
      </c>
      <c r="B279" s="5">
        <v>9</v>
      </c>
      <c r="C279" s="6">
        <v>12</v>
      </c>
      <c r="D279" s="6">
        <v>10</v>
      </c>
      <c r="E279" s="7">
        <v>11</v>
      </c>
      <c r="F279">
        <v>1438.9439972829982</v>
      </c>
      <c r="G279" s="8" t="str">
        <f>IF(OR($B279=1,$B279=2,$B279=3),$F279,"")</f>
        <v/>
      </c>
      <c r="I279" s="2">
        <f>IF(OR($B279=7,$B279=8,$B279=9),$F279,"")</f>
        <v>1438.9439972829982</v>
      </c>
      <c r="J279" s="1" t="str">
        <f>IF(AND(B278=7,B279=8,B280=9),AVERAGE(I278:I280),"")</f>
        <v/>
      </c>
      <c r="K279" s="8" t="str">
        <f>IF(OR($B279=13,$B279=14,$B279=15),$F279,"")</f>
        <v/>
      </c>
      <c r="L279" s="1" t="str">
        <f>IF(AND(B278=13,B279=14,B280=15),AVERAGE(K278:K280),"")</f>
        <v/>
      </c>
      <c r="M279" s="2" t="str">
        <f>IF(OR($B279=19,$B279=20,$B279=21),$F279,"")</f>
        <v/>
      </c>
      <c r="N279" s="1" t="str">
        <f t="shared" si="11"/>
        <v/>
      </c>
      <c r="O279" s="8" t="str">
        <f>IF(OR($B279=25,$B279=26,$B279=27),$F279,"")</f>
        <v/>
      </c>
      <c r="P279" s="1" t="str">
        <f t="shared" si="9"/>
        <v/>
      </c>
    </row>
    <row r="280" spans="1:16" x14ac:dyDescent="0.25">
      <c r="A280" s="4">
        <v>42893.739884259259</v>
      </c>
      <c r="B280" s="5">
        <v>13</v>
      </c>
      <c r="C280" s="6">
        <v>16</v>
      </c>
      <c r="D280" s="6">
        <v>14</v>
      </c>
      <c r="E280" s="7">
        <v>15</v>
      </c>
      <c r="F280">
        <v>1.0937454823472865</v>
      </c>
      <c r="G280" s="8" t="str">
        <f>IF(OR($B280=1,$B280=2,$B280=3),$F280,"")</f>
        <v/>
      </c>
      <c r="I280" s="2" t="str">
        <f>IF(OR($B280=7,$B280=8,$B280=9),$F280,"")</f>
        <v/>
      </c>
      <c r="J280" s="1" t="str">
        <f>IF(AND(B279=7,B280=8,B281=9),AVERAGE(I279:I281),"")</f>
        <v/>
      </c>
      <c r="K280" s="8">
        <f>IF(OR($B280=13,$B280=14,$B280=15),$F280,"")</f>
        <v>1.0937454823472865</v>
      </c>
      <c r="L280" s="1" t="str">
        <f>IF(AND(B279=13,B280=14,B281=15),AVERAGE(K279:K281),"")</f>
        <v/>
      </c>
      <c r="M280" s="2" t="str">
        <f>IF(OR($B280=19,$B280=20,$B280=21),$F280,"")</f>
        <v/>
      </c>
      <c r="N280" s="1" t="str">
        <f t="shared" si="11"/>
        <v/>
      </c>
      <c r="O280" s="8" t="str">
        <f>IF(OR($B280=25,$B280=26,$B280=27),$F280,"")</f>
        <v/>
      </c>
      <c r="P280" s="1" t="str">
        <f t="shared" si="9"/>
        <v/>
      </c>
    </row>
    <row r="281" spans="1:16" x14ac:dyDescent="0.25">
      <c r="A281" s="4">
        <v>42893.739918981482</v>
      </c>
      <c r="B281" s="5">
        <v>14</v>
      </c>
      <c r="C281" s="6">
        <v>17</v>
      </c>
      <c r="D281" s="6">
        <v>15</v>
      </c>
      <c r="E281" s="7">
        <v>16</v>
      </c>
      <c r="F281">
        <v>2370.1136306033395</v>
      </c>
      <c r="G281" s="8" t="str">
        <f>IF(OR($B281=1,$B281=2,$B281=3),$F281,"")</f>
        <v/>
      </c>
      <c r="I281" s="2" t="str">
        <f>IF(OR($B281=7,$B281=8,$B281=9),$F281,"")</f>
        <v/>
      </c>
      <c r="J281" s="1" t="str">
        <f>IF(AND(B280=7,B281=8,B282=9),AVERAGE(I280:I282),"")</f>
        <v/>
      </c>
      <c r="K281" s="8">
        <f>IF(OR($B281=13,$B281=14,$B281=15),$F281,"")</f>
        <v>2370.1136306033395</v>
      </c>
      <c r="L281" s="1">
        <f>IF(AND(B280=13,B281=14,B282=15),AVERAGE(K280:K282),"")</f>
        <v>790.79088405900154</v>
      </c>
      <c r="M281" s="2" t="str">
        <f>IF(OR($B281=19,$B281=20,$B281=21),$F281,"")</f>
        <v/>
      </c>
      <c r="N281" s="1" t="str">
        <f t="shared" si="11"/>
        <v/>
      </c>
      <c r="O281" s="8" t="str">
        <f>IF(OR($B281=25,$B281=26,$B281=27),$F281,"")</f>
        <v/>
      </c>
      <c r="P281" s="1" t="str">
        <f t="shared" si="9"/>
        <v/>
      </c>
    </row>
    <row r="282" spans="1:16" x14ac:dyDescent="0.25">
      <c r="A282" s="4">
        <v>42893.739965277775</v>
      </c>
      <c r="B282" s="5">
        <v>15</v>
      </c>
      <c r="C282" s="6">
        <v>18</v>
      </c>
      <c r="D282" s="6">
        <v>16</v>
      </c>
      <c r="E282" s="7">
        <v>17</v>
      </c>
      <c r="F282">
        <v>1.1652760913176072</v>
      </c>
      <c r="G282" s="8" t="str">
        <f>IF(OR($B282=1,$B282=2,$B282=3),$F282,"")</f>
        <v/>
      </c>
      <c r="I282" s="2" t="str">
        <f>IF(OR($B282=7,$B282=8,$B282=9),$F282,"")</f>
        <v/>
      </c>
      <c r="J282" s="1" t="str">
        <f>IF(AND(B281=7,B282=8,B283=9),AVERAGE(I281:I283),"")</f>
        <v/>
      </c>
      <c r="K282" s="8">
        <f>IF(OR($B282=13,$B282=14,$B282=15),$F282,"")</f>
        <v>1.1652760913176072</v>
      </c>
      <c r="L282" s="1" t="str">
        <f>IF(AND(B281=13,B282=14,B283=15),AVERAGE(K281:K283),"")</f>
        <v/>
      </c>
      <c r="M282" s="2" t="str">
        <f>IF(OR($B282=19,$B282=20,$B282=21),$F282,"")</f>
        <v/>
      </c>
      <c r="N282" s="1" t="str">
        <f>IF(AND(B281=19,B282=20,B283=21),AVERAGE(M281:M283),"")</f>
        <v/>
      </c>
      <c r="O282" s="8" t="str">
        <f>IF(OR($B282=25,$B282=26,$B282=27),$F282,"")</f>
        <v/>
      </c>
      <c r="P282" s="1" t="str">
        <f t="shared" ref="P282:P344" si="13">O282</f>
        <v/>
      </c>
    </row>
    <row r="283" spans="1:16" x14ac:dyDescent="0.25">
      <c r="A283" s="4">
        <v>42893.740011574075</v>
      </c>
      <c r="B283" s="5">
        <v>19</v>
      </c>
      <c r="C283" s="6">
        <v>22</v>
      </c>
      <c r="D283" s="6">
        <v>20</v>
      </c>
      <c r="E283" s="7">
        <v>21</v>
      </c>
      <c r="F283">
        <v>295.52519127755028</v>
      </c>
      <c r="G283" s="8" t="str">
        <f>IF(OR($B283=1,$B283=2,$B283=3),$F283,"")</f>
        <v/>
      </c>
      <c r="I283" s="2" t="str">
        <f>IF(OR($B283=7,$B283=8,$B283=9),$F283,"")</f>
        <v/>
      </c>
      <c r="J283" s="1" t="str">
        <f>IF(AND(B282=7,B283=8,B284=9),AVERAGE(I282:I284),"")</f>
        <v/>
      </c>
      <c r="K283" s="8" t="str">
        <f>IF(OR($B283=13,$B283=14,$B283=15),$F283,"")</f>
        <v/>
      </c>
      <c r="L283" s="1" t="str">
        <f>IF(AND(B282=13,B283=14,B284=15),AVERAGE(K282:K284),"")</f>
        <v/>
      </c>
      <c r="M283" s="2">
        <f>IF(OR($B283=19,$B283=20,$B283=21),$F283,"")</f>
        <v>295.52519127755028</v>
      </c>
      <c r="N283" s="1" t="str">
        <f>IF(AND(B282=19,B283=20,B284=21),AVERAGE(M282:M284),"")</f>
        <v/>
      </c>
      <c r="O283" s="8" t="str">
        <f>IF(OR($B283=25,$B283=26,$B283=27),$F283,"")</f>
        <v/>
      </c>
      <c r="P283" s="1" t="str">
        <f t="shared" si="13"/>
        <v/>
      </c>
    </row>
    <row r="284" spans="1:16" x14ac:dyDescent="0.25">
      <c r="A284" s="4">
        <v>42893.740057870367</v>
      </c>
      <c r="B284" s="5">
        <v>20</v>
      </c>
      <c r="C284" s="6">
        <v>23</v>
      </c>
      <c r="D284" s="6">
        <v>21</v>
      </c>
      <c r="E284" s="7">
        <v>22</v>
      </c>
      <c r="F284">
        <v>804.3158918795699</v>
      </c>
      <c r="G284" s="8" t="str">
        <f>IF(OR($B284=1,$B284=2,$B284=3),$F284,"")</f>
        <v/>
      </c>
      <c r="I284" s="2" t="str">
        <f>IF(OR($B284=7,$B284=8,$B284=9),$F284,"")</f>
        <v/>
      </c>
      <c r="J284" s="1" t="str">
        <f>IF(AND(B283=7,B284=8,B285=9),AVERAGE(I283:I285),"")</f>
        <v/>
      </c>
      <c r="K284" s="8" t="str">
        <f>IF(OR($B284=13,$B284=14,$B284=15),$F284,"")</f>
        <v/>
      </c>
      <c r="L284" s="1" t="str">
        <f>IF(AND(B283=13,B284=14,B285=15),AVERAGE(K283:K285),"")</f>
        <v/>
      </c>
      <c r="M284" s="2">
        <f>IF(OR($B284=19,$B284=20,$B284=21),$F284,"")</f>
        <v>804.3158918795699</v>
      </c>
      <c r="N284" s="1">
        <f>IF(AND(B283=19,B284=20,B285=21),AVERAGE(M283:M285),"")</f>
        <v>382.12045958814429</v>
      </c>
      <c r="O284" s="8" t="str">
        <f>IF(OR($B284=25,$B284=26,$B284=27),$F284,"")</f>
        <v/>
      </c>
      <c r="P284" s="1" t="str">
        <f t="shared" si="13"/>
        <v/>
      </c>
    </row>
    <row r="285" spans="1:16" x14ac:dyDescent="0.25">
      <c r="A285" s="4">
        <v>42893.740104166667</v>
      </c>
      <c r="B285" s="5">
        <v>21</v>
      </c>
      <c r="C285" s="6">
        <v>24</v>
      </c>
      <c r="D285" s="6">
        <v>22</v>
      </c>
      <c r="E285" s="7">
        <v>23</v>
      </c>
      <c r="F285">
        <v>46.520295607312683</v>
      </c>
      <c r="G285" s="8" t="str">
        <f>IF(OR($B285=1,$B285=2,$B285=3),$F285,"")</f>
        <v/>
      </c>
      <c r="I285" s="2" t="str">
        <f>IF(OR($B285=7,$B285=8,$B285=9),$F285,"")</f>
        <v/>
      </c>
      <c r="J285" s="1" t="str">
        <f>IF(AND(B284=7,B285=8,B286=9),AVERAGE(I284:I286),"")</f>
        <v/>
      </c>
      <c r="K285" s="8" t="str">
        <f>IF(OR($B285=13,$B285=14,$B285=15),$F285,"")</f>
        <v/>
      </c>
      <c r="L285" s="1" t="str">
        <f>IF(AND(B284=13,B285=14,B286=15),AVERAGE(K284:K286),"")</f>
        <v/>
      </c>
      <c r="M285" s="2">
        <f>IF(OR($B285=19,$B285=20,$B285=21),$F285,"")</f>
        <v>46.520295607312683</v>
      </c>
      <c r="N285" s="1" t="str">
        <f>IF(AND(B284=19,B285=20,B286=21),AVERAGE(M284:M286),"")</f>
        <v/>
      </c>
      <c r="O285" s="8" t="str">
        <f>IF(OR($B285=25,$B285=26,$B285=27),$F285,"")</f>
        <v/>
      </c>
      <c r="P285" s="1" t="str">
        <f t="shared" si="13"/>
        <v/>
      </c>
    </row>
    <row r="286" spans="1:16" x14ac:dyDescent="0.25">
      <c r="A286" s="4">
        <v>42893.74015046296</v>
      </c>
      <c r="B286" s="5">
        <v>25</v>
      </c>
      <c r="C286" s="6">
        <v>28</v>
      </c>
      <c r="D286" s="6">
        <v>26</v>
      </c>
      <c r="E286" s="7">
        <v>27</v>
      </c>
      <c r="F286">
        <v>181.0060651610826</v>
      </c>
      <c r="G286" s="8" t="str">
        <f>IF(OR($B286=1,$B286=2,$B286=3),$F286,"")</f>
        <v/>
      </c>
      <c r="I286" s="2" t="str">
        <f>IF(OR($B286=7,$B286=8,$B286=9),$F286,"")</f>
        <v/>
      </c>
      <c r="J286" s="1" t="str">
        <f>IF(AND(B285=7,B286=8,B287=9),AVERAGE(I285:I287),"")</f>
        <v/>
      </c>
      <c r="K286" s="8" t="str">
        <f>IF(OR($B286=13,$B286=14,$B286=15),$F286,"")</f>
        <v/>
      </c>
      <c r="L286" s="1" t="str">
        <f>IF(AND(B285=13,B286=14,B287=15),AVERAGE(K285:K287),"")</f>
        <v/>
      </c>
      <c r="M286" s="2" t="str">
        <f>IF(OR($B286=19,$B286=20,$B286=21),$F286,"")</f>
        <v/>
      </c>
      <c r="N286" s="1" t="str">
        <f>IF(AND(B285=19,B286=20,B287=21),AVERAGE(M285:M287),"")</f>
        <v/>
      </c>
      <c r="O286" s="8">
        <f>IF(OR($B286=25,$B286=26,$B286=27),$F286,"")</f>
        <v>181.0060651610826</v>
      </c>
      <c r="P286" s="1"/>
    </row>
    <row r="287" spans="1:16" x14ac:dyDescent="0.25">
      <c r="A287" s="4">
        <v>42893.740185185183</v>
      </c>
      <c r="B287" s="5">
        <v>26</v>
      </c>
      <c r="C287" s="6">
        <v>29</v>
      </c>
      <c r="D287" s="6">
        <v>27</v>
      </c>
      <c r="E287" s="7">
        <v>28</v>
      </c>
      <c r="F287">
        <v>96.78731744514964</v>
      </c>
      <c r="G287" s="8" t="str">
        <f>IF(OR($B287=1,$B287=2,$B287=3),$F287,"")</f>
        <v/>
      </c>
      <c r="I287" s="2" t="str">
        <f>IF(OR($B287=7,$B287=8,$B287=9),$F287,"")</f>
        <v/>
      </c>
      <c r="J287" s="1" t="str">
        <f>IF(AND(B286=7,B287=8,B288=9),AVERAGE(I286:I288),"")</f>
        <v/>
      </c>
      <c r="K287" s="8" t="str">
        <f>IF(OR($B287=13,$B287=14,$B287=15),$F287,"")</f>
        <v/>
      </c>
      <c r="L287" s="1" t="str">
        <f>IF(AND(B286=13,B287=14,B288=15),AVERAGE(K286:K288),"")</f>
        <v/>
      </c>
      <c r="M287" s="2" t="str">
        <f>IF(OR($B287=19,$B287=20,$B287=21),$F287,"")</f>
        <v/>
      </c>
      <c r="N287" s="1" t="str">
        <f>IF(AND(B286=19,B287=20,B288=21),AVERAGE(M286:M288),"")</f>
        <v/>
      </c>
      <c r="O287" s="8">
        <f>IF(OR($B287=25,$B287=26,$B287=27),$F287,"")</f>
        <v>96.78731744514964</v>
      </c>
      <c r="P287" s="1">
        <f>AVERAGE(O286:O288)</f>
        <v>136.58467807760874</v>
      </c>
    </row>
    <row r="288" spans="1:16" x14ac:dyDescent="0.25">
      <c r="A288" s="4">
        <v>42893.740243055552</v>
      </c>
      <c r="B288" s="5">
        <v>27</v>
      </c>
      <c r="C288" s="6">
        <v>30</v>
      </c>
      <c r="D288" s="6">
        <v>28</v>
      </c>
      <c r="E288" s="7">
        <v>29</v>
      </c>
      <c r="F288">
        <v>131.96065162659403</v>
      </c>
      <c r="G288" s="8" t="str">
        <f>IF(OR($B288=1,$B288=2,$B288=3),$F288,"")</f>
        <v/>
      </c>
      <c r="I288" s="2" t="str">
        <f>IF(OR($B288=7,$B288=8,$B288=9),$F288,"")</f>
        <v/>
      </c>
      <c r="J288" s="1" t="str">
        <f>IF(AND(B287=7,B288=8,B289=9),AVERAGE(I287:I289),"")</f>
        <v/>
      </c>
      <c r="K288" s="8" t="str">
        <f>IF(OR($B288=13,$B288=14,$B288=15),$F288,"")</f>
        <v/>
      </c>
      <c r="L288" s="1" t="str">
        <f>IF(AND(B287=13,B288=14,B289=15),AVERAGE(K287:K289),"")</f>
        <v/>
      </c>
      <c r="M288" s="2" t="str">
        <f>IF(OR($B288=19,$B288=20,$B288=21),$F288,"")</f>
        <v/>
      </c>
      <c r="N288" s="1" t="str">
        <f>IF(AND(B287=19,B288=20,B289=21),AVERAGE(M287:M289),"")</f>
        <v/>
      </c>
      <c r="O288" s="8">
        <f>IF(OR($B288=25,$B288=26,$B288=27),$F288,"")</f>
        <v>131.96065162659403</v>
      </c>
      <c r="P288" s="1"/>
    </row>
    <row r="289" spans="1:16" x14ac:dyDescent="0.25">
      <c r="A289" s="4">
        <v>42893.753622685188</v>
      </c>
      <c r="B289" s="5">
        <v>7</v>
      </c>
      <c r="C289" s="6">
        <v>10</v>
      </c>
      <c r="D289" s="6">
        <v>8</v>
      </c>
      <c r="E289" s="7">
        <v>9</v>
      </c>
      <c r="F289">
        <v>849.70719333496208</v>
      </c>
      <c r="G289" s="8" t="str">
        <f>IF(OR($B289=1,$B289=2,$B289=3),$F289,"")</f>
        <v/>
      </c>
      <c r="I289" s="2">
        <f>IF(OR($B289=7,$B289=8,$B289=9),$F289,"")</f>
        <v>849.70719333496208</v>
      </c>
      <c r="J289" s="1" t="str">
        <f>IF(AND(B288=7,B289=8,B290=9),AVERAGE(I288:I290),"")</f>
        <v/>
      </c>
      <c r="K289" s="8" t="str">
        <f>IF(OR($B289=13,$B289=14,$B289=15),$F289,"")</f>
        <v/>
      </c>
      <c r="L289" s="1" t="str">
        <f>IF(AND(B288=13,B289=14,B290=15),AVERAGE(K288:K290),"")</f>
        <v/>
      </c>
      <c r="M289" s="2" t="str">
        <f>IF(OR($B289=19,$B289=20,$B289=21),$F289,"")</f>
        <v/>
      </c>
      <c r="N289" s="1" t="str">
        <f>IF(AND(B288=19,B289=20,B290=21),AVERAGE(M288:M290),"")</f>
        <v/>
      </c>
      <c r="O289" s="8" t="str">
        <f>IF(OR($B289=25,$B289=26,$B289=27),$F289,"")</f>
        <v/>
      </c>
      <c r="P289" s="1" t="str">
        <f t="shared" si="13"/>
        <v/>
      </c>
    </row>
    <row r="290" spans="1:16" x14ac:dyDescent="0.25">
      <c r="A290" s="4">
        <v>42893.753668981481</v>
      </c>
      <c r="B290" s="5">
        <v>8</v>
      </c>
      <c r="C290" s="6">
        <v>11</v>
      </c>
      <c r="D290" s="6">
        <v>9</v>
      </c>
      <c r="E290" s="7">
        <v>10</v>
      </c>
      <c r="F290">
        <v>64.988525012558711</v>
      </c>
      <c r="G290" s="8" t="str">
        <f>IF(OR($B290=1,$B290=2,$B290=3),$F290,"")</f>
        <v/>
      </c>
      <c r="I290" s="2">
        <f>IF(OR($B290=7,$B290=8,$B290=9),$F290,"")</f>
        <v>64.988525012558711</v>
      </c>
      <c r="J290" s="1">
        <f>IF(AND(B289=7,B290=8,B291=9),AVERAGE(I289:I291),"")</f>
        <v>782.12639361626918</v>
      </c>
      <c r="K290" s="8" t="str">
        <f>IF(OR($B290=13,$B290=14,$B290=15),$F290,"")</f>
        <v/>
      </c>
      <c r="L290" s="1" t="str">
        <f>IF(AND(B289=13,B290=14,B291=15),AVERAGE(K289:K291),"")</f>
        <v/>
      </c>
      <c r="M290" s="2" t="str">
        <f>IF(OR($B290=19,$B290=20,$B290=21),$F290,"")</f>
        <v/>
      </c>
      <c r="N290" s="1" t="str">
        <f>IF(AND(B289=19,B290=20,B291=21),AVERAGE(M289:M291),"")</f>
        <v/>
      </c>
      <c r="O290" s="8" t="str">
        <f>IF(OR($B290=25,$B290=26,$B290=27),$F290,"")</f>
        <v/>
      </c>
      <c r="P290" s="1" t="str">
        <f t="shared" si="13"/>
        <v/>
      </c>
    </row>
    <row r="291" spans="1:16" x14ac:dyDescent="0.25">
      <c r="A291" s="4">
        <v>42893.75371527778</v>
      </c>
      <c r="B291" s="5">
        <v>9</v>
      </c>
      <c r="C291" s="6">
        <v>12</v>
      </c>
      <c r="D291" s="6">
        <v>10</v>
      </c>
      <c r="E291" s="7">
        <v>11</v>
      </c>
      <c r="F291">
        <v>1431.6834625012868</v>
      </c>
      <c r="G291" s="8" t="str">
        <f>IF(OR($B291=1,$B291=2,$B291=3),$F291,"")</f>
        <v/>
      </c>
      <c r="I291" s="2">
        <f>IF(OR($B291=7,$B291=8,$B291=9),$F291,"")</f>
        <v>1431.6834625012868</v>
      </c>
      <c r="J291" s="1" t="str">
        <f>IF(AND(B290=7,B291=8,B292=9),AVERAGE(I290:I292),"")</f>
        <v/>
      </c>
      <c r="K291" s="8" t="str">
        <f>IF(OR($B291=13,$B291=14,$B291=15),$F291,"")</f>
        <v/>
      </c>
      <c r="L291" s="1" t="str">
        <f>IF(AND(B290=13,B291=14,B292=15),AVERAGE(K290:K292),"")</f>
        <v/>
      </c>
      <c r="M291" s="2" t="str">
        <f>IF(OR($B291=19,$B291=20,$B291=21),$F291,"")</f>
        <v/>
      </c>
      <c r="N291" s="1" t="str">
        <f>IF(AND(B290=19,B291=20,B292=21),AVERAGE(M290:M292),"")</f>
        <v/>
      </c>
      <c r="O291" s="8" t="str">
        <f>IF(OR($B291=25,$B291=26,$B291=27),$F291,"")</f>
        <v/>
      </c>
      <c r="P291" s="1" t="str">
        <f t="shared" si="13"/>
        <v/>
      </c>
    </row>
    <row r="292" spans="1:16" x14ac:dyDescent="0.25">
      <c r="A292" s="4">
        <v>42893.753761574073</v>
      </c>
      <c r="B292" s="5">
        <v>13</v>
      </c>
      <c r="C292" s="6">
        <v>16</v>
      </c>
      <c r="D292" s="6">
        <v>14</v>
      </c>
      <c r="E292" s="7">
        <v>15</v>
      </c>
      <c r="F292">
        <v>2.1319673986128231</v>
      </c>
      <c r="G292" s="8" t="str">
        <f>IF(OR($B292=1,$B292=2,$B292=3),$F292,"")</f>
        <v/>
      </c>
      <c r="I292" s="2" t="str">
        <f>IF(OR($B292=7,$B292=8,$B292=9),$F292,"")</f>
        <v/>
      </c>
      <c r="J292" s="1" t="str">
        <f>IF(AND(B291=7,B292=8,B293=9),AVERAGE(I291:I293),"")</f>
        <v/>
      </c>
      <c r="K292" s="8">
        <f>IF(OR($B292=13,$B292=14,$B292=15),$F292,"")</f>
        <v>2.1319673986128231</v>
      </c>
      <c r="L292" s="1" t="str">
        <f>IF(AND(B291=13,B292=14,B293=15),AVERAGE(K291:K293),"")</f>
        <v/>
      </c>
      <c r="M292" s="2" t="str">
        <f>IF(OR($B292=19,$B292=20,$B292=21),$F292,"")</f>
        <v/>
      </c>
      <c r="N292" s="1" t="str">
        <f>IF(AND(B291=19,B292=20,B293=21),AVERAGE(M291:M293),"")</f>
        <v/>
      </c>
      <c r="O292" s="8" t="str">
        <f>IF(OR($B292=25,$B292=26,$B292=27),$F292,"")</f>
        <v/>
      </c>
      <c r="P292" s="1" t="str">
        <f t="shared" si="13"/>
        <v/>
      </c>
    </row>
    <row r="293" spans="1:16" x14ac:dyDescent="0.25">
      <c r="A293" s="4">
        <v>42893.753807870373</v>
      </c>
      <c r="B293" s="5">
        <v>14</v>
      </c>
      <c r="C293" s="6">
        <v>17</v>
      </c>
      <c r="D293" s="6">
        <v>15</v>
      </c>
      <c r="E293" s="7">
        <v>16</v>
      </c>
      <c r="F293">
        <v>2444.042531405411</v>
      </c>
      <c r="G293" s="8" t="str">
        <f>IF(OR($B293=1,$B293=2,$B293=3),$F293,"")</f>
        <v/>
      </c>
      <c r="I293" s="2" t="str">
        <f>IF(OR($B293=7,$B293=8,$B293=9),$F293,"")</f>
        <v/>
      </c>
      <c r="J293" s="1" t="str">
        <f>IF(AND(B292=7,B293=8,B294=9),AVERAGE(I292:I294),"")</f>
        <v/>
      </c>
      <c r="K293" s="8">
        <f>IF(OR($B293=13,$B293=14,$B293=15),$F293,"")</f>
        <v>2444.042531405411</v>
      </c>
      <c r="L293" s="1">
        <f>IF(AND(B292=13,B293=14,B294=15),AVERAGE(K292:K294),"")</f>
        <v>815.4287095253203</v>
      </c>
      <c r="M293" s="2" t="str">
        <f>IF(OR($B293=19,$B293=20,$B293=21),$F293,"")</f>
        <v/>
      </c>
      <c r="N293" s="1" t="str">
        <f>IF(AND(B292=19,B293=20,B294=21),AVERAGE(M292:M294),"")</f>
        <v/>
      </c>
      <c r="O293" s="8" t="str">
        <f>IF(OR($B293=25,$B293=26,$B293=27),$F293,"")</f>
        <v/>
      </c>
      <c r="P293" s="1" t="str">
        <f t="shared" si="13"/>
        <v/>
      </c>
    </row>
    <row r="294" spans="1:16" x14ac:dyDescent="0.25">
      <c r="A294" s="4">
        <v>42893.753854166665</v>
      </c>
      <c r="B294" s="5">
        <v>15</v>
      </c>
      <c r="C294" s="6">
        <v>18</v>
      </c>
      <c r="D294" s="6">
        <v>16</v>
      </c>
      <c r="E294" s="7">
        <v>17</v>
      </c>
      <c r="F294">
        <v>0.11162977193703461</v>
      </c>
      <c r="G294" s="8" t="str">
        <f>IF(OR($B294=1,$B294=2,$B294=3),$F294,"")</f>
        <v/>
      </c>
      <c r="I294" s="2" t="str">
        <f>IF(OR($B294=7,$B294=8,$B294=9),$F294,"")</f>
        <v/>
      </c>
      <c r="J294" s="1" t="str">
        <f>IF(AND(B293=7,B294=8,B295=9),AVERAGE(I293:I295),"")</f>
        <v/>
      </c>
      <c r="K294" s="8">
        <f>IF(OR($B294=13,$B294=14,$B294=15),$F294,"")</f>
        <v>0.11162977193703461</v>
      </c>
      <c r="L294" s="1" t="str">
        <f>IF(AND(B293=13,B294=14,B295=15),AVERAGE(K293:K295),"")</f>
        <v/>
      </c>
      <c r="M294" s="2" t="str">
        <f>IF(OR($B294=19,$B294=20,$B294=21),$F294,"")</f>
        <v/>
      </c>
      <c r="N294" s="1" t="str">
        <f>IF(AND(B293=19,B294=20,B295=21),AVERAGE(M293:M295),"")</f>
        <v/>
      </c>
      <c r="O294" s="8" t="str">
        <f>IF(OR($B294=25,$B294=26,$B294=27),$F294,"")</f>
        <v/>
      </c>
      <c r="P294" s="1" t="str">
        <f t="shared" si="13"/>
        <v/>
      </c>
    </row>
    <row r="295" spans="1:16" x14ac:dyDescent="0.25">
      <c r="A295" s="4">
        <v>42893.753900462965</v>
      </c>
      <c r="B295" s="5">
        <v>19</v>
      </c>
      <c r="C295" s="6">
        <v>22</v>
      </c>
      <c r="D295" s="6">
        <v>20</v>
      </c>
      <c r="E295" s="7">
        <v>21</v>
      </c>
      <c r="F295">
        <v>369.17452174937841</v>
      </c>
      <c r="G295" s="8" t="str">
        <f>IF(OR($B295=1,$B295=2,$B295=3),$F295,"")</f>
        <v/>
      </c>
      <c r="I295" s="2" t="str">
        <f>IF(OR($B295=7,$B295=8,$B295=9),$F295,"")</f>
        <v/>
      </c>
      <c r="J295" s="1" t="str">
        <f>IF(AND(B294=7,B295=8,B296=9),AVERAGE(I294:I296),"")</f>
        <v/>
      </c>
      <c r="K295" s="8" t="str">
        <f>IF(OR($B295=13,$B295=14,$B295=15),$F295,"")</f>
        <v/>
      </c>
      <c r="L295" s="1" t="str">
        <f>IF(AND(B294=13,B295=14,B296=15),AVERAGE(K294:K296),"")</f>
        <v/>
      </c>
      <c r="M295" s="2">
        <f>IF(OR($B295=19,$B295=20,$B295=21),$F295,"")</f>
        <v>369.17452174937841</v>
      </c>
      <c r="N295" s="1" t="str">
        <f>IF(AND(B294=19,B295=20,B296=21),AVERAGE(M294:M296),"")</f>
        <v/>
      </c>
      <c r="O295" s="8" t="str">
        <f>IF(OR($B295=25,$B295=26,$B295=27),$F295,"")</f>
        <v/>
      </c>
      <c r="P295" s="1" t="str">
        <f t="shared" si="13"/>
        <v/>
      </c>
    </row>
    <row r="296" spans="1:16" x14ac:dyDescent="0.25">
      <c r="A296" s="4">
        <v>42893.753993055558</v>
      </c>
      <c r="B296" s="5">
        <v>21</v>
      </c>
      <c r="C296" s="6">
        <v>24</v>
      </c>
      <c r="D296" s="6">
        <v>22</v>
      </c>
      <c r="E296" s="7">
        <v>23</v>
      </c>
      <c r="F296">
        <v>83.627814137792726</v>
      </c>
      <c r="G296" s="8" t="str">
        <f>IF(OR($B296=1,$B296=2,$B296=3),$F296,"")</f>
        <v/>
      </c>
      <c r="I296" s="2" t="str">
        <f>IF(OR($B296=7,$B296=8,$B296=9),$F296,"")</f>
        <v/>
      </c>
      <c r="J296" s="1" t="str">
        <f>IF(AND(B295=7,B296=8,B297=9),AVERAGE(I295:I297),"")</f>
        <v/>
      </c>
      <c r="K296" s="8" t="str">
        <f>IF(OR($B296=13,$B296=14,$B296=15),$F296,"")</f>
        <v/>
      </c>
      <c r="L296" s="1" t="str">
        <f>IF(AND(B295=13,B296=14,B297=15),AVERAGE(K295:K297),"")</f>
        <v/>
      </c>
      <c r="M296" s="2">
        <f>IF(OR($B296=19,$B296=20,$B296=21),$F296,"")</f>
        <v>83.627814137792726</v>
      </c>
      <c r="N296" s="1">
        <f>AVERAGE(M295:M296)</f>
        <v>226.40116794358556</v>
      </c>
      <c r="O296" s="8" t="str">
        <f>IF(OR($B296=25,$B296=26,$B296=27),$F296,"")</f>
        <v/>
      </c>
      <c r="P296" s="1" t="str">
        <f t="shared" si="13"/>
        <v/>
      </c>
    </row>
    <row r="297" spans="1:16" x14ac:dyDescent="0.25">
      <c r="A297" s="4">
        <v>42893.754074074073</v>
      </c>
      <c r="B297" s="5">
        <v>26</v>
      </c>
      <c r="C297" s="6">
        <v>29</v>
      </c>
      <c r="D297" s="6">
        <v>27</v>
      </c>
      <c r="E297" s="7">
        <v>28</v>
      </c>
      <c r="F297">
        <v>142.39425782028417</v>
      </c>
      <c r="G297" s="8" t="str">
        <f>IF(OR($B297=1,$B297=2,$B297=3),$F297,"")</f>
        <v/>
      </c>
      <c r="I297" s="2" t="str">
        <f>IF(OR($B297=7,$B297=8,$B297=9),$F297,"")</f>
        <v/>
      </c>
      <c r="J297" s="1" t="str">
        <f>IF(AND(B296=7,B297=8,B298=9),AVERAGE(I296:I298),"")</f>
        <v/>
      </c>
      <c r="K297" s="8" t="str">
        <f>IF(OR($B297=13,$B297=14,$B297=15),$F297,"")</f>
        <v/>
      </c>
      <c r="L297" s="1" t="str">
        <f>IF(AND(B296=13,B297=14,B298=15),AVERAGE(K296:K298),"")</f>
        <v/>
      </c>
      <c r="M297" s="2" t="str">
        <f>IF(OR($B297=19,$B297=20,$B297=21),$F297,"")</f>
        <v/>
      </c>
      <c r="N297" s="1" t="str">
        <f>IF(AND(B296=19,B297=20,B298=21),AVERAGE(M296:M298),"")</f>
        <v/>
      </c>
      <c r="O297" s="8">
        <f>IF(OR($B297=25,$B297=26,$B297=27),$F297,"")</f>
        <v>142.39425782028417</v>
      </c>
      <c r="P297" s="1"/>
    </row>
    <row r="298" spans="1:16" x14ac:dyDescent="0.25">
      <c r="A298" s="4">
        <v>42893.754120370373</v>
      </c>
      <c r="B298" s="5">
        <v>27</v>
      </c>
      <c r="C298" s="6">
        <v>30</v>
      </c>
      <c r="D298" s="6">
        <v>28</v>
      </c>
      <c r="E298" s="7">
        <v>29</v>
      </c>
      <c r="F298">
        <v>192.82750132542256</v>
      </c>
      <c r="G298" s="8" t="str">
        <f>IF(OR($B298=1,$B298=2,$B298=3),$F298,"")</f>
        <v/>
      </c>
      <c r="I298" s="2" t="str">
        <f>IF(OR($B298=7,$B298=8,$B298=9),$F298,"")</f>
        <v/>
      </c>
      <c r="J298" s="1" t="str">
        <f>IF(AND(B297=7,B298=8,B299=9),AVERAGE(I297:I299),"")</f>
        <v/>
      </c>
      <c r="K298" s="8" t="str">
        <f>IF(OR($B298=13,$B298=14,$B298=15),$F298,"")</f>
        <v/>
      </c>
      <c r="L298" s="1" t="str">
        <f>IF(AND(B297=13,B298=14,B299=15),AVERAGE(K297:K299),"")</f>
        <v/>
      </c>
      <c r="M298" s="2" t="str">
        <f>IF(OR($B298=19,$B298=20,$B298=21),$F298,"")</f>
        <v/>
      </c>
      <c r="N298" s="1" t="str">
        <f>IF(AND(B297=19,B298=20,B299=21),AVERAGE(M297:M299),"")</f>
        <v/>
      </c>
      <c r="O298" s="8">
        <f>IF(OR($B298=25,$B298=26,$B298=27),$F298,"")</f>
        <v>192.82750132542256</v>
      </c>
      <c r="P298" s="1">
        <f>AVERAGE(O297:O298)</f>
        <v>167.61087957285338</v>
      </c>
    </row>
    <row r="299" spans="1:16" x14ac:dyDescent="0.25">
      <c r="A299" s="4">
        <v>42893.767442129632</v>
      </c>
      <c r="B299" s="5">
        <v>2</v>
      </c>
      <c r="C299" s="6">
        <v>5</v>
      </c>
      <c r="D299" s="6">
        <v>3</v>
      </c>
      <c r="E299" s="7">
        <v>4</v>
      </c>
      <c r="F299">
        <v>251.824098085716</v>
      </c>
      <c r="G299" s="8">
        <f>IF(OR($B299=1,$B299=2,$B299=3),$F299,"")</f>
        <v>251.824098085716</v>
      </c>
      <c r="H299" s="9">
        <f>G299</f>
        <v>251.824098085716</v>
      </c>
      <c r="I299" s="2" t="str">
        <f>IF(OR($B299=7,$B299=8,$B299=9),$F299,"")</f>
        <v/>
      </c>
      <c r="J299" s="1" t="str">
        <f>IF(AND(B298=7,B299=8,B300=9),AVERAGE(I298:I300),"")</f>
        <v/>
      </c>
      <c r="K299" s="8" t="str">
        <f>IF(OR($B299=13,$B299=14,$B299=15),$F299,"")</f>
        <v/>
      </c>
      <c r="L299" s="1" t="str">
        <f>IF(AND(B298=13,B299=14,B300=15),AVERAGE(K298:K300),"")</f>
        <v/>
      </c>
      <c r="M299" s="2" t="str">
        <f>IF(OR($B299=19,$B299=20,$B299=21),$F299,"")</f>
        <v/>
      </c>
      <c r="N299" s="1" t="str">
        <f>IF(AND(B298=19,B299=20,B300=21),AVERAGE(M298:M300),"")</f>
        <v/>
      </c>
      <c r="O299" s="8" t="str">
        <f>IF(OR($B299=25,$B299=26,$B299=27),$F299,"")</f>
        <v/>
      </c>
      <c r="P299" s="1"/>
    </row>
    <row r="300" spans="1:16" x14ac:dyDescent="0.25">
      <c r="A300" s="4">
        <v>42893.767534722225</v>
      </c>
      <c r="B300" s="5">
        <v>7</v>
      </c>
      <c r="C300" s="6">
        <v>10</v>
      </c>
      <c r="D300" s="6">
        <v>8</v>
      </c>
      <c r="E300" s="7">
        <v>9</v>
      </c>
      <c r="F300">
        <v>858.76126336260779</v>
      </c>
      <c r="G300" s="8" t="str">
        <f>IF(OR($B300=1,$B300=2,$B300=3),$F300,"")</f>
        <v/>
      </c>
      <c r="I300" s="2">
        <f>IF(OR($B300=7,$B300=8,$B300=9),$F300,"")</f>
        <v>858.76126336260779</v>
      </c>
      <c r="J300" s="1" t="str">
        <f>IF(AND(B299=7,B300=8,B301=9),AVERAGE(I299:I301),"")</f>
        <v/>
      </c>
      <c r="K300" s="8" t="str">
        <f>IF(OR($B300=13,$B300=14,$B300=15),$F300,"")</f>
        <v/>
      </c>
      <c r="L300" s="1" t="str">
        <f>IF(AND(B299=13,B300=14,B301=15),AVERAGE(K299:K301),"")</f>
        <v/>
      </c>
      <c r="M300" s="2" t="str">
        <f>IF(OR($B300=19,$B300=20,$B300=21),$F300,"")</f>
        <v/>
      </c>
      <c r="N300" s="1" t="str">
        <f>IF(AND(B299=19,B300=20,B301=21),AVERAGE(M299:M301),"")</f>
        <v/>
      </c>
      <c r="O300" s="8" t="str">
        <f>IF(OR($B300=25,$B300=26,$B300=27),$F300,"")</f>
        <v/>
      </c>
      <c r="P300" s="1" t="str">
        <f t="shared" si="13"/>
        <v/>
      </c>
    </row>
    <row r="301" spans="1:16" x14ac:dyDescent="0.25">
      <c r="A301" s="4">
        <v>42893.767569444448</v>
      </c>
      <c r="B301" s="5">
        <v>8</v>
      </c>
      <c r="C301" s="6">
        <v>11</v>
      </c>
      <c r="D301" s="6">
        <v>9</v>
      </c>
      <c r="E301" s="7">
        <v>10</v>
      </c>
      <c r="F301">
        <v>76.539030226453107</v>
      </c>
      <c r="G301" s="8" t="str">
        <f>IF(OR($B301=1,$B301=2,$B301=3),$F301,"")</f>
        <v/>
      </c>
      <c r="I301" s="2">
        <f>IF(OR($B301=7,$B301=8,$B301=9),$F301,"")</f>
        <v>76.539030226453107</v>
      </c>
      <c r="J301" s="1">
        <f>IF(AND(B300=7,B301=8,B302=9),AVERAGE(I300:I302),"")</f>
        <v>798.37810374070159</v>
      </c>
      <c r="K301" s="8" t="str">
        <f>IF(OR($B301=13,$B301=14,$B301=15),$F301,"")</f>
        <v/>
      </c>
      <c r="L301" s="1" t="str">
        <f>IF(AND(B300=13,B301=14,B302=15),AVERAGE(K300:K302),"")</f>
        <v/>
      </c>
      <c r="M301" s="2" t="str">
        <f>IF(OR($B301=19,$B301=20,$B301=21),$F301,"")</f>
        <v/>
      </c>
      <c r="N301" s="1" t="str">
        <f>IF(AND(B300=19,B301=20,B302=21),AVERAGE(M300:M302),"")</f>
        <v/>
      </c>
      <c r="O301" s="8" t="str">
        <f>IF(OR($B301=25,$B301=26,$B301=27),$F301,"")</f>
        <v/>
      </c>
      <c r="P301" s="1" t="str">
        <f t="shared" si="13"/>
        <v/>
      </c>
    </row>
    <row r="302" spans="1:16" x14ac:dyDescent="0.25">
      <c r="A302" s="4">
        <v>42893.76761574074</v>
      </c>
      <c r="B302" s="5">
        <v>9</v>
      </c>
      <c r="C302" s="6">
        <v>12</v>
      </c>
      <c r="D302" s="6">
        <v>10</v>
      </c>
      <c r="E302" s="7">
        <v>11</v>
      </c>
      <c r="F302">
        <v>1459.8340176330437</v>
      </c>
      <c r="G302" s="8" t="str">
        <f>IF(OR($B302=1,$B302=2,$B302=3),$F302,"")</f>
        <v/>
      </c>
      <c r="I302" s="2">
        <f>IF(OR($B302=7,$B302=8,$B302=9),$F302,"")</f>
        <v>1459.8340176330437</v>
      </c>
      <c r="J302" s="1" t="str">
        <f>IF(AND(B301=7,B302=8,B303=9),AVERAGE(I301:I303),"")</f>
        <v/>
      </c>
      <c r="K302" s="8" t="str">
        <f>IF(OR($B302=13,$B302=14,$B302=15),$F302,"")</f>
        <v/>
      </c>
      <c r="L302" s="1" t="str">
        <f>IF(AND(B301=13,B302=14,B303=15),AVERAGE(K301:K303),"")</f>
        <v/>
      </c>
      <c r="M302" s="2" t="str">
        <f>IF(OR($B302=19,$B302=20,$B302=21),$F302,"")</f>
        <v/>
      </c>
      <c r="N302" s="1" t="str">
        <f>IF(AND(B301=19,B302=20,B303=21),AVERAGE(M301:M303),"")</f>
        <v/>
      </c>
      <c r="O302" s="8" t="str">
        <f>IF(OR($B302=25,$B302=26,$B302=27),$F302,"")</f>
        <v/>
      </c>
      <c r="P302" s="1" t="str">
        <f t="shared" si="13"/>
        <v/>
      </c>
    </row>
    <row r="303" spans="1:16" x14ac:dyDescent="0.25">
      <c r="A303" s="4">
        <v>42893.76766203704</v>
      </c>
      <c r="B303" s="5">
        <v>13</v>
      </c>
      <c r="C303" s="6">
        <v>16</v>
      </c>
      <c r="D303" s="6">
        <v>14</v>
      </c>
      <c r="E303" s="7">
        <v>15</v>
      </c>
      <c r="F303">
        <v>5.4883906401552505</v>
      </c>
      <c r="G303" s="8" t="str">
        <f>IF(OR($B303=1,$B303=2,$B303=3),$F303,"")</f>
        <v/>
      </c>
      <c r="I303" s="2" t="str">
        <f>IF(OR($B303=7,$B303=8,$B303=9),$F303,"")</f>
        <v/>
      </c>
      <c r="J303" s="1" t="str">
        <f>IF(AND(B302=7,B303=8,B304=9),AVERAGE(I302:I304),"")</f>
        <v/>
      </c>
      <c r="K303" s="8">
        <f>IF(OR($B303=13,$B303=14,$B303=15),$F303,"")</f>
        <v>5.4883906401552505</v>
      </c>
      <c r="L303" s="1" t="str">
        <f>IF(AND(B302=13,B303=14,B304=15),AVERAGE(K302:K304),"")</f>
        <v/>
      </c>
      <c r="M303" s="2" t="str">
        <f>IF(OR($B303=19,$B303=20,$B303=21),$F303,"")</f>
        <v/>
      </c>
      <c r="N303" s="1" t="str">
        <f>IF(AND(B302=19,B303=20,B304=21),AVERAGE(M302:M304),"")</f>
        <v/>
      </c>
      <c r="O303" s="8" t="str">
        <f>IF(OR($B303=25,$B303=26,$B303=27),$F303,"")</f>
        <v/>
      </c>
      <c r="P303" s="1" t="str">
        <f t="shared" si="13"/>
        <v/>
      </c>
    </row>
    <row r="304" spans="1:16" x14ac:dyDescent="0.25">
      <c r="A304" s="4">
        <v>42893.767696759256</v>
      </c>
      <c r="B304" s="5">
        <v>14</v>
      </c>
      <c r="C304" s="6">
        <v>17</v>
      </c>
      <c r="D304" s="6">
        <v>15</v>
      </c>
      <c r="E304" s="7">
        <v>16</v>
      </c>
      <c r="F304">
        <v>2471.2738565267273</v>
      </c>
      <c r="G304" s="8" t="str">
        <f>IF(OR($B304=1,$B304=2,$B304=3),$F304,"")</f>
        <v/>
      </c>
      <c r="I304" s="2" t="str">
        <f>IF(OR($B304=7,$B304=8,$B304=9),$F304,"")</f>
        <v/>
      </c>
      <c r="J304" s="1" t="str">
        <f>IF(AND(B303=7,B304=8,B305=9),AVERAGE(I303:I305),"")</f>
        <v/>
      </c>
      <c r="K304" s="8">
        <f>IF(OR($B304=13,$B304=14,$B304=15),$F304,"")</f>
        <v>2471.2738565267273</v>
      </c>
      <c r="L304" s="1">
        <f>IF(AND(B303=13,B304=14,B305=15),AVERAGE(K303:K304),"")</f>
        <v>1238.3811235834412</v>
      </c>
      <c r="M304" s="2" t="str">
        <f>IF(OR($B304=19,$B304=20,$B304=21),$F304,"")</f>
        <v/>
      </c>
      <c r="N304" s="1" t="str">
        <f>IF(AND(B303=19,B304=20,B305=21),AVERAGE(M303:M305),"")</f>
        <v/>
      </c>
      <c r="O304" s="8" t="str">
        <f>IF(OR($B304=25,$B304=26,$B304=27),$F304,"")</f>
        <v/>
      </c>
      <c r="P304" s="1" t="str">
        <f t="shared" si="13"/>
        <v/>
      </c>
    </row>
    <row r="305" spans="1:16" x14ac:dyDescent="0.25">
      <c r="A305" s="4">
        <v>42893.767743055556</v>
      </c>
      <c r="B305" s="5">
        <v>15</v>
      </c>
      <c r="C305" s="6">
        <v>18</v>
      </c>
      <c r="D305" s="6">
        <v>16</v>
      </c>
      <c r="E305" s="7">
        <v>17</v>
      </c>
      <c r="F305">
        <v>3.9342353296464193E-4</v>
      </c>
      <c r="G305" s="8" t="str">
        <f>IF(OR($B305=1,$B305=2,$B305=3),$F305,"")</f>
        <v/>
      </c>
      <c r="I305" s="2" t="str">
        <f>IF(OR($B305=7,$B305=8,$B305=9),$F305,"")</f>
        <v/>
      </c>
      <c r="J305" s="1" t="str">
        <f>IF(AND(B304=7,B305=8,B306=9),AVERAGE(I304:I306),"")</f>
        <v/>
      </c>
      <c r="L305" s="1" t="str">
        <f>IF(AND(B304=13,B305=14,B306=15),AVERAGE(K304:K306),"")</f>
        <v/>
      </c>
      <c r="M305" s="2" t="str">
        <f>IF(OR($B305=19,$B305=20,$B305=21),$F305,"")</f>
        <v/>
      </c>
      <c r="N305" s="1" t="str">
        <f>IF(AND(B304=19,B305=20,B306=21),AVERAGE(M304:M306),"")</f>
        <v/>
      </c>
      <c r="O305" s="8" t="str">
        <f>IF(OR($B305=25,$B305=26,$B305=27),$F305,"")</f>
        <v/>
      </c>
      <c r="P305" s="1" t="str">
        <f t="shared" si="13"/>
        <v/>
      </c>
    </row>
    <row r="306" spans="1:16" x14ac:dyDescent="0.25">
      <c r="A306" s="4">
        <v>42893.767881944441</v>
      </c>
      <c r="B306" s="5">
        <v>21</v>
      </c>
      <c r="C306" s="6">
        <v>24</v>
      </c>
      <c r="D306" s="6">
        <v>22</v>
      </c>
      <c r="E306" s="7">
        <v>23</v>
      </c>
      <c r="F306">
        <v>85.990166149586102</v>
      </c>
      <c r="G306" s="8" t="str">
        <f>IF(OR($B306=1,$B306=2,$B306=3),$F306,"")</f>
        <v/>
      </c>
      <c r="I306" s="2" t="str">
        <f>IF(OR($B306=7,$B306=8,$B306=9),$F306,"")</f>
        <v/>
      </c>
      <c r="J306" s="1" t="str">
        <f>IF(AND(B305=7,B306=8,B307=9),AVERAGE(I305:I307),"")</f>
        <v/>
      </c>
      <c r="K306" s="8" t="str">
        <f>IF(OR($B306=13,$B306=14,$B306=15),$F306,"")</f>
        <v/>
      </c>
      <c r="L306" s="1" t="str">
        <f>IF(AND(B305=13,B306=14,B307=15),AVERAGE(K305:K307),"")</f>
        <v/>
      </c>
      <c r="M306" s="2">
        <f>IF(OR($B306=19,$B306=20,$B306=21),$F306,"")</f>
        <v>85.990166149586102</v>
      </c>
      <c r="N306" s="1">
        <f>M306</f>
        <v>85.990166149586102</v>
      </c>
      <c r="O306" s="8" t="str">
        <f>IF(OR($B306=25,$B306=26,$B306=27),$F306,"")</f>
        <v/>
      </c>
      <c r="P306" s="1" t="str">
        <f t="shared" si="13"/>
        <v/>
      </c>
    </row>
    <row r="307" spans="1:16" x14ac:dyDescent="0.25">
      <c r="A307" s="4">
        <v>42893.768009259256</v>
      </c>
      <c r="B307" s="5">
        <v>27</v>
      </c>
      <c r="C307" s="6">
        <v>30</v>
      </c>
      <c r="D307" s="6">
        <v>28</v>
      </c>
      <c r="E307" s="7">
        <v>29</v>
      </c>
      <c r="F307">
        <v>188.08897429415998</v>
      </c>
      <c r="G307" s="8" t="str">
        <f>IF(OR($B307=1,$B307=2,$B307=3),$F307,"")</f>
        <v/>
      </c>
      <c r="I307" s="2" t="str">
        <f>IF(OR($B307=7,$B307=8,$B307=9),$F307,"")</f>
        <v/>
      </c>
      <c r="J307" s="1" t="str">
        <f>IF(AND(B306=7,B307=8,B308=9),AVERAGE(I306:I308),"")</f>
        <v/>
      </c>
      <c r="K307" s="8" t="str">
        <f>IF(OR($B307=13,$B307=14,$B307=15),$F307,"")</f>
        <v/>
      </c>
      <c r="L307" s="1" t="str">
        <f>IF(AND(B306=13,B307=14,B308=15),AVERAGE(K306:K308),"")</f>
        <v/>
      </c>
      <c r="M307" s="2" t="str">
        <f>IF(OR($B307=19,$B307=20,$B307=21),$F307,"")</f>
        <v/>
      </c>
      <c r="N307" s="1" t="str">
        <f t="shared" ref="N307:N370" si="14">M307</f>
        <v/>
      </c>
      <c r="O307" s="8">
        <f>IF(OR($B307=25,$B307=26,$B307=27),$F307,"")</f>
        <v>188.08897429415998</v>
      </c>
      <c r="P307" s="1">
        <f t="shared" si="13"/>
        <v>188.08897429415998</v>
      </c>
    </row>
    <row r="308" spans="1:16" x14ac:dyDescent="0.25">
      <c r="A308" s="4">
        <v>42893.7812962963</v>
      </c>
      <c r="B308" s="5">
        <v>1</v>
      </c>
      <c r="C308" s="6">
        <v>4</v>
      </c>
      <c r="D308" s="6">
        <v>2</v>
      </c>
      <c r="E308" s="7">
        <v>3</v>
      </c>
      <c r="F308">
        <v>131.75814456414363</v>
      </c>
      <c r="G308" s="8">
        <f>IF(OR($B308=1,$B308=2,$B308=3),$F308,"")</f>
        <v>131.75814456414363</v>
      </c>
      <c r="I308" s="2" t="str">
        <f>IF(OR($B308=7,$B308=8,$B308=9),$F308,"")</f>
        <v/>
      </c>
      <c r="J308" s="1" t="str">
        <f>IF(AND(B307=7,B308=8,B309=9),AVERAGE(I307:I309),"")</f>
        <v/>
      </c>
      <c r="K308" s="8" t="str">
        <f>IF(OR($B308=13,$B308=14,$B308=15),$F308,"")</f>
        <v/>
      </c>
      <c r="L308" s="1" t="str">
        <f>IF(AND(B307=13,B308=14,B309=15),AVERAGE(K307:K309),"")</f>
        <v/>
      </c>
      <c r="M308" s="2" t="str">
        <f>IF(OR($B308=19,$B308=20,$B308=21),$F308,"")</f>
        <v/>
      </c>
      <c r="N308" s="1" t="str">
        <f t="shared" si="14"/>
        <v/>
      </c>
      <c r="O308" s="8" t="str">
        <f>IF(OR($B308=25,$B308=26,$B308=27),$F308,"")</f>
        <v/>
      </c>
      <c r="P308" s="1" t="str">
        <f t="shared" si="13"/>
        <v/>
      </c>
    </row>
    <row r="309" spans="1:16" x14ac:dyDescent="0.25">
      <c r="A309" s="4">
        <v>42893.781342592592</v>
      </c>
      <c r="B309" s="5">
        <v>2</v>
      </c>
      <c r="C309" s="6">
        <v>5</v>
      </c>
      <c r="D309" s="6">
        <v>3</v>
      </c>
      <c r="E309" s="7">
        <v>4</v>
      </c>
      <c r="F309">
        <v>237.20799534452215</v>
      </c>
      <c r="G309" s="8">
        <f>IF(OR($B309=1,$B309=2,$B309=3),$F309,"")</f>
        <v>237.20799534452215</v>
      </c>
      <c r="H309" s="9">
        <f t="shared" ref="H309:H320" si="15">(G309+G308)/2</f>
        <v>184.4830699543329</v>
      </c>
      <c r="I309" s="2" t="str">
        <f>IF(OR($B309=7,$B309=8,$B309=9),$F309,"")</f>
        <v/>
      </c>
      <c r="J309" s="1" t="str">
        <f>IF(AND(B308=7,B309=8,B310=9),AVERAGE(I308:I310),"")</f>
        <v/>
      </c>
      <c r="K309" s="8" t="str">
        <f>IF(OR($B309=13,$B309=14,$B309=15),$F309,"")</f>
        <v/>
      </c>
      <c r="L309" s="1" t="str">
        <f>IF(AND(B308=13,B309=14,B310=15),AVERAGE(K308:K310),"")</f>
        <v/>
      </c>
      <c r="M309" s="2" t="str">
        <f>IF(OR($B309=19,$B309=20,$B309=21),$F309,"")</f>
        <v/>
      </c>
      <c r="N309" s="1" t="str">
        <f t="shared" si="14"/>
        <v/>
      </c>
      <c r="O309" s="8" t="str">
        <f>IF(OR($B309=25,$B309=26,$B309=27),$F309,"")</f>
        <v/>
      </c>
      <c r="P309" s="1" t="str">
        <f t="shared" si="13"/>
        <v/>
      </c>
    </row>
    <row r="310" spans="1:16" x14ac:dyDescent="0.25">
      <c r="A310" s="4">
        <v>42893.781423611108</v>
      </c>
      <c r="B310" s="5">
        <v>7</v>
      </c>
      <c r="C310" s="6">
        <v>10</v>
      </c>
      <c r="D310" s="6">
        <v>8</v>
      </c>
      <c r="E310" s="7">
        <v>9</v>
      </c>
      <c r="F310">
        <v>869.29439521156371</v>
      </c>
      <c r="G310" s="8" t="str">
        <f>IF(OR($B310=1,$B310=2,$B310=3),$F310,"")</f>
        <v/>
      </c>
      <c r="I310" s="2">
        <f>IF(OR($B310=7,$B310=8,$B310=9),$F310,"")</f>
        <v>869.29439521156371</v>
      </c>
      <c r="J310" s="1" t="str">
        <f>IF(AND(B309=7,B310=8,B311=9),AVERAGE(I309:I311),"")</f>
        <v/>
      </c>
      <c r="K310" s="8" t="str">
        <f>IF(OR($B310=13,$B310=14,$B310=15),$F310,"")</f>
        <v/>
      </c>
      <c r="L310" s="1" t="str">
        <f>IF(AND(B309=13,B310=14,B311=15),AVERAGE(K309:K311),"")</f>
        <v/>
      </c>
      <c r="M310" s="2" t="str">
        <f>IF(OR($B310=19,$B310=20,$B310=21),$F310,"")</f>
        <v/>
      </c>
      <c r="N310" s="1" t="str">
        <f t="shared" si="14"/>
        <v/>
      </c>
      <c r="O310" s="8" t="str">
        <f>IF(OR($B310=25,$B310=26,$B310=27),$F310,"")</f>
        <v/>
      </c>
      <c r="P310" s="1" t="str">
        <f t="shared" si="13"/>
        <v/>
      </c>
    </row>
    <row r="311" spans="1:16" x14ac:dyDescent="0.25">
      <c r="A311" s="4">
        <v>42893.781469907408</v>
      </c>
      <c r="B311" s="5">
        <v>8</v>
      </c>
      <c r="C311" s="6">
        <v>11</v>
      </c>
      <c r="D311" s="6">
        <v>9</v>
      </c>
      <c r="E311" s="7">
        <v>10</v>
      </c>
      <c r="F311">
        <v>67.079254923522726</v>
      </c>
      <c r="G311" s="8" t="str">
        <f>IF(OR($B311=1,$B311=2,$B311=3),$F311,"")</f>
        <v/>
      </c>
      <c r="I311" s="2">
        <f>IF(OR($B311=7,$B311=8,$B311=9),$F311,"")</f>
        <v>67.079254923522726</v>
      </c>
      <c r="J311" s="1">
        <f>IF(AND(B310=7,B311=8,B312=9),AVERAGE(I310:I312),"")</f>
        <v>809.21027332237702</v>
      </c>
      <c r="K311" s="8" t="str">
        <f>IF(OR($B311=13,$B311=14,$B311=15),$F311,"")</f>
        <v/>
      </c>
      <c r="L311" s="1" t="str">
        <f>IF(AND(B310=13,B311=14,B312=15),AVERAGE(K310:K312),"")</f>
        <v/>
      </c>
      <c r="M311" s="2" t="str">
        <f>IF(OR($B311=19,$B311=20,$B311=21),$F311,"")</f>
        <v/>
      </c>
      <c r="N311" s="1" t="str">
        <f t="shared" si="14"/>
        <v/>
      </c>
      <c r="O311" s="8" t="str">
        <f>IF(OR($B311=25,$B311=26,$B311=27),$F311,"")</f>
        <v/>
      </c>
      <c r="P311" s="1" t="str">
        <f t="shared" si="13"/>
        <v/>
      </c>
    </row>
    <row r="312" spans="1:16" x14ac:dyDescent="0.25">
      <c r="A312" s="4">
        <v>42893.781504629631</v>
      </c>
      <c r="B312" s="5">
        <v>9</v>
      </c>
      <c r="C312" s="6">
        <v>12</v>
      </c>
      <c r="D312" s="6">
        <v>10</v>
      </c>
      <c r="E312" s="7">
        <v>11</v>
      </c>
      <c r="F312">
        <v>1491.2571698320448</v>
      </c>
      <c r="G312" s="8" t="str">
        <f>IF(OR($B312=1,$B312=2,$B312=3),$F312,"")</f>
        <v/>
      </c>
      <c r="I312" s="2">
        <f>IF(OR($B312=7,$B312=8,$B312=9),$F312,"")</f>
        <v>1491.2571698320448</v>
      </c>
      <c r="J312" s="1" t="str">
        <f>IF(AND(B311=7,B312=8,B313=9),AVERAGE(I311:I313),"")</f>
        <v/>
      </c>
      <c r="K312" s="8" t="str">
        <f>IF(OR($B312=13,$B312=14,$B312=15),$F312,"")</f>
        <v/>
      </c>
      <c r="L312" s="1" t="str">
        <f>IF(AND(B311=13,B312=14,B313=15),AVERAGE(K311:K313),"")</f>
        <v/>
      </c>
      <c r="M312" s="2" t="str">
        <f>IF(OR($B312=19,$B312=20,$B312=21),$F312,"")</f>
        <v/>
      </c>
      <c r="N312" s="1" t="str">
        <f t="shared" si="14"/>
        <v/>
      </c>
      <c r="O312" s="8" t="str">
        <f>IF(OR($B312=25,$B312=26,$B312=27),$F312,"")</f>
        <v/>
      </c>
      <c r="P312" s="1" t="str">
        <f t="shared" si="13"/>
        <v/>
      </c>
    </row>
    <row r="313" spans="1:16" x14ac:dyDescent="0.25">
      <c r="A313" s="4">
        <v>42893.781550925924</v>
      </c>
      <c r="B313" s="5">
        <v>13</v>
      </c>
      <c r="C313" s="6">
        <v>16</v>
      </c>
      <c r="D313" s="6">
        <v>14</v>
      </c>
      <c r="E313" s="7">
        <v>15</v>
      </c>
      <c r="F313">
        <v>4.0775799192444149</v>
      </c>
      <c r="G313" s="8" t="str">
        <f>IF(OR($B313=1,$B313=2,$B313=3),$F313,"")</f>
        <v/>
      </c>
      <c r="I313" s="2" t="str">
        <f>IF(OR($B313=7,$B313=8,$B313=9),$F313,"")</f>
        <v/>
      </c>
      <c r="J313" s="1" t="str">
        <f>IF(AND(B312=7,B313=8,B314=9),AVERAGE(I312:I314),"")</f>
        <v/>
      </c>
      <c r="K313" s="8">
        <f>IF(OR($B313=13,$B313=14,$B313=15),$F313,"")</f>
        <v>4.0775799192444149</v>
      </c>
      <c r="L313" s="1" t="str">
        <f>IF(AND(B312=13,B313=14,B314=15),AVERAGE(K312:K314),"")</f>
        <v/>
      </c>
      <c r="M313" s="2" t="str">
        <f>IF(OR($B313=19,$B313=20,$B313=21),$F313,"")</f>
        <v/>
      </c>
      <c r="N313" s="1" t="str">
        <f t="shared" si="14"/>
        <v/>
      </c>
      <c r="O313" s="8" t="str">
        <f>IF(OR($B313=25,$B313=26,$B313=27),$F313,"")</f>
        <v/>
      </c>
      <c r="P313" s="1" t="str">
        <f t="shared" si="13"/>
        <v/>
      </c>
    </row>
    <row r="314" spans="1:16" x14ac:dyDescent="0.25">
      <c r="A314" s="4">
        <v>42893.781585648147</v>
      </c>
      <c r="B314" s="5">
        <v>14</v>
      </c>
      <c r="C314" s="6">
        <v>17</v>
      </c>
      <c r="D314" s="6">
        <v>15</v>
      </c>
      <c r="E314" s="7">
        <v>16</v>
      </c>
      <c r="F314">
        <v>2478.1991833723</v>
      </c>
      <c r="G314" s="8" t="str">
        <f>IF(OR($B314=1,$B314=2,$B314=3),$F314,"")</f>
        <v/>
      </c>
      <c r="I314" s="2" t="str">
        <f>IF(OR($B314=7,$B314=8,$B314=9),$F314,"")</f>
        <v/>
      </c>
      <c r="J314" s="1" t="str">
        <f>IF(AND(B313=7,B314=8,B315=9),AVERAGE(I313:I315),"")</f>
        <v/>
      </c>
      <c r="K314" s="8">
        <f>IF(OR($B314=13,$B314=14,$B314=15),$F314,"")</f>
        <v>2478.1991833723</v>
      </c>
      <c r="L314" s="1">
        <f>IF(AND(B313=13,B314=14,B315=15),AVERAGE(K313:K314),"")</f>
        <v>1241.1383816457721</v>
      </c>
      <c r="M314" s="2" t="str">
        <f>IF(OR($B314=19,$B314=20,$B314=21),$F314,"")</f>
        <v/>
      </c>
      <c r="N314" s="1" t="str">
        <f t="shared" si="14"/>
        <v/>
      </c>
      <c r="O314" s="8" t="str">
        <f>IF(OR($B314=25,$B314=26,$B314=27),$F314,"")</f>
        <v/>
      </c>
      <c r="P314" s="1" t="str">
        <f t="shared" si="13"/>
        <v/>
      </c>
    </row>
    <row r="315" spans="1:16" x14ac:dyDescent="0.25">
      <c r="A315" s="4">
        <v>42893.781631944446</v>
      </c>
      <c r="B315" s="5">
        <v>15</v>
      </c>
      <c r="C315" s="6">
        <v>18</v>
      </c>
      <c r="D315" s="6">
        <v>16</v>
      </c>
      <c r="E315" s="7">
        <v>17</v>
      </c>
      <c r="F315">
        <v>3.971661122928635E-4</v>
      </c>
      <c r="G315" s="8" t="str">
        <f>IF(OR($B315=1,$B315=2,$B315=3),$F315,"")</f>
        <v/>
      </c>
      <c r="I315" s="2" t="str">
        <f>IF(OR($B315=7,$B315=8,$B315=9),$F315,"")</f>
        <v/>
      </c>
      <c r="J315" s="1" t="str">
        <f>IF(AND(B314=7,B315=8,B316=9),AVERAGE(I314:I316),"")</f>
        <v/>
      </c>
      <c r="L315" s="1" t="str">
        <f>IF(AND(B314=13,B315=14,B316=15),AVERAGE(K314:K315),"")</f>
        <v/>
      </c>
      <c r="M315" s="2" t="str">
        <f>IF(OR($B315=19,$B315=20,$B315=21),$F315,"")</f>
        <v/>
      </c>
      <c r="N315" s="1" t="str">
        <f t="shared" si="14"/>
        <v/>
      </c>
      <c r="O315" s="8" t="str">
        <f>IF(OR($B315=25,$B315=26,$B315=27),$F315,"")</f>
        <v/>
      </c>
      <c r="P315" s="1" t="str">
        <f t="shared" si="13"/>
        <v/>
      </c>
    </row>
    <row r="316" spans="1:16" x14ac:dyDescent="0.25">
      <c r="A316" s="4">
        <v>42893.781759259262</v>
      </c>
      <c r="B316" s="5">
        <v>21</v>
      </c>
      <c r="C316" s="6">
        <v>24</v>
      </c>
      <c r="D316" s="6">
        <v>22</v>
      </c>
      <c r="E316" s="7">
        <v>23</v>
      </c>
      <c r="F316">
        <v>70.020099806548131</v>
      </c>
      <c r="G316" s="8" t="str">
        <f>IF(OR($B316=1,$B316=2,$B316=3),$F316,"")</f>
        <v/>
      </c>
      <c r="I316" s="2" t="str">
        <f>IF(OR($B316=7,$B316=8,$B316=9),$F316,"")</f>
        <v/>
      </c>
      <c r="J316" s="1" t="str">
        <f>IF(AND(B315=7,B316=8,B317=9),AVERAGE(I315:I317),"")</f>
        <v/>
      </c>
      <c r="K316" s="8" t="str">
        <f>IF(OR($B316=13,$B316=14,$B316=15),$F316,"")</f>
        <v/>
      </c>
      <c r="L316" s="1" t="str">
        <f>IF(AND(B315=13,B316=14,B317=15),AVERAGE(K315:K316),"")</f>
        <v/>
      </c>
      <c r="M316" s="2">
        <f>IF(OR($B316=19,$B316=20,$B316=21),$F316,"")</f>
        <v>70.020099806548131</v>
      </c>
      <c r="N316" s="1">
        <f t="shared" si="14"/>
        <v>70.020099806548131</v>
      </c>
      <c r="O316" s="8" t="str">
        <f>IF(OR($B316=25,$B316=26,$B316=27),$F316,"")</f>
        <v/>
      </c>
      <c r="P316" s="1" t="str">
        <f t="shared" si="13"/>
        <v/>
      </c>
    </row>
    <row r="317" spans="1:16" x14ac:dyDescent="0.25">
      <c r="A317" s="4">
        <v>42893.781805555554</v>
      </c>
      <c r="B317" s="5">
        <v>25</v>
      </c>
      <c r="C317" s="6">
        <v>28</v>
      </c>
      <c r="D317" s="6">
        <v>26</v>
      </c>
      <c r="E317" s="7">
        <v>27</v>
      </c>
      <c r="F317">
        <v>182.72737519191099</v>
      </c>
      <c r="G317" s="8" t="str">
        <f>IF(OR($B317=1,$B317=2,$B317=3),$F317,"")</f>
        <v/>
      </c>
      <c r="I317" s="2" t="str">
        <f>IF(OR($B317=7,$B317=8,$B317=9),$F317,"")</f>
        <v/>
      </c>
      <c r="J317" s="1" t="str">
        <f>IF(AND(B316=7,B317=8,B318=9),AVERAGE(I316:I318),"")</f>
        <v/>
      </c>
      <c r="K317" s="8" t="str">
        <f>IF(OR($B317=13,$B317=14,$B317=15),$F317,"")</f>
        <v/>
      </c>
      <c r="L317" s="1" t="str">
        <f>IF(AND(B316=13,B317=14,B318=15),AVERAGE(K316:K317),"")</f>
        <v/>
      </c>
      <c r="M317" s="2" t="str">
        <f>IF(OR($B317=19,$B317=20,$B317=21),$F317,"")</f>
        <v/>
      </c>
      <c r="N317" s="1" t="str">
        <f t="shared" si="14"/>
        <v/>
      </c>
      <c r="O317" s="8">
        <f>IF(OR($B317=25,$B317=26,$B317=27),$F317,"")</f>
        <v>182.72737519191099</v>
      </c>
      <c r="P317" s="1"/>
    </row>
    <row r="318" spans="1:16" x14ac:dyDescent="0.25">
      <c r="A318" s="4">
        <v>42893.781875000001</v>
      </c>
      <c r="B318" s="5">
        <v>27</v>
      </c>
      <c r="C318" s="6">
        <v>30</v>
      </c>
      <c r="D318" s="6">
        <v>28</v>
      </c>
      <c r="E318" s="7">
        <v>29</v>
      </c>
      <c r="F318">
        <v>142.69214363569756</v>
      </c>
      <c r="G318" s="8" t="str">
        <f>IF(OR($B318=1,$B318=2,$B318=3),$F318,"")</f>
        <v/>
      </c>
      <c r="I318" s="2" t="str">
        <f>IF(OR($B318=7,$B318=8,$B318=9),$F318,"")</f>
        <v/>
      </c>
      <c r="J318" s="1" t="str">
        <f>IF(AND(B317=7,B318=8,B319=9),AVERAGE(I317:I319),"")</f>
        <v/>
      </c>
      <c r="K318" s="8" t="str">
        <f>IF(OR($B318=13,$B318=14,$B318=15),$F318,"")</f>
        <v/>
      </c>
      <c r="L318" s="1" t="str">
        <f>IF(AND(B317=13,B318=14,B319=15),AVERAGE(K317:K318),"")</f>
        <v/>
      </c>
      <c r="M318" s="2" t="str">
        <f>IF(OR($B318=19,$B318=20,$B318=21),$F318,"")</f>
        <v/>
      </c>
      <c r="N318" s="1" t="str">
        <f t="shared" si="14"/>
        <v/>
      </c>
      <c r="O318" s="8">
        <f>IF(OR($B318=25,$B318=26,$B318=27),$F318,"")</f>
        <v>142.69214363569756</v>
      </c>
      <c r="P318" s="1">
        <f>AVERAGE(O317:O318)</f>
        <v>162.70975941380428</v>
      </c>
    </row>
    <row r="319" spans="1:16" x14ac:dyDescent="0.25">
      <c r="A319" s="4">
        <v>42893.795219907406</v>
      </c>
      <c r="B319" s="5">
        <v>2</v>
      </c>
      <c r="C319" s="6">
        <v>5</v>
      </c>
      <c r="D319" s="6">
        <v>3</v>
      </c>
      <c r="E319" s="7">
        <v>4</v>
      </c>
      <c r="F319">
        <v>198.50046367556885</v>
      </c>
      <c r="G319" s="8">
        <f>IF(OR($B319=1,$B319=2,$B319=3),$F319,"")</f>
        <v>198.50046367556885</v>
      </c>
      <c r="I319" s="2" t="str">
        <f>IF(OR($B319=7,$B319=8,$B319=9),$F319,"")</f>
        <v/>
      </c>
      <c r="J319" s="1" t="str">
        <f>IF(AND(B318=7,B319=8,B320=9),AVERAGE(I318:I320),"")</f>
        <v/>
      </c>
      <c r="K319" s="8" t="str">
        <f>IF(OR($B319=13,$B319=14,$B319=15),$F319,"")</f>
        <v/>
      </c>
      <c r="L319" s="1" t="str">
        <f>IF(AND(B318=13,B319=14,B320=15),AVERAGE(K318:K319),"")</f>
        <v/>
      </c>
      <c r="M319" s="2" t="str">
        <f>IF(OR($B319=19,$B319=20,$B319=21),$F319,"")</f>
        <v/>
      </c>
      <c r="N319" s="1" t="str">
        <f t="shared" si="14"/>
        <v/>
      </c>
      <c r="O319" s="8" t="str">
        <f>IF(OR($B319=25,$B319=26,$B319=27),$F319,"")</f>
        <v/>
      </c>
      <c r="P319" s="1" t="str">
        <f t="shared" si="13"/>
        <v/>
      </c>
    </row>
    <row r="320" spans="1:16" x14ac:dyDescent="0.25">
      <c r="A320" s="4">
        <v>42893.795254629629</v>
      </c>
      <c r="B320" s="5">
        <v>3</v>
      </c>
      <c r="C320" s="6">
        <v>6</v>
      </c>
      <c r="D320" s="6">
        <v>4</v>
      </c>
      <c r="E320" s="7">
        <v>5</v>
      </c>
      <c r="F320">
        <v>1360.3740216537792</v>
      </c>
      <c r="G320" s="8">
        <f>IF(OR($B320=1,$B320=2,$B320=3),$F320,"")</f>
        <v>1360.3740216537792</v>
      </c>
      <c r="H320" s="9">
        <f t="shared" si="15"/>
        <v>779.43724266467405</v>
      </c>
      <c r="I320" s="2" t="str">
        <f>IF(OR($B320=7,$B320=8,$B320=9),$F320,"")</f>
        <v/>
      </c>
      <c r="J320" s="1" t="str">
        <f>IF(AND(B319=7,B320=8,B321=9),AVERAGE(I319:I321),"")</f>
        <v/>
      </c>
      <c r="K320" s="8" t="str">
        <f>IF(OR($B320=13,$B320=14,$B320=15),$F320,"")</f>
        <v/>
      </c>
      <c r="L320" s="1" t="str">
        <f>IF(AND(B319=13,B320=14,B321=15),AVERAGE(K319:K320),"")</f>
        <v/>
      </c>
      <c r="M320" s="2" t="str">
        <f>IF(OR($B320=19,$B320=20,$B320=21),$F320,"")</f>
        <v/>
      </c>
      <c r="N320" s="1" t="str">
        <f t="shared" si="14"/>
        <v/>
      </c>
      <c r="O320" s="8" t="str">
        <f>IF(OR($B320=25,$B320=26,$B320=27),$F320,"")</f>
        <v/>
      </c>
      <c r="P320" s="1" t="str">
        <f t="shared" si="13"/>
        <v/>
      </c>
    </row>
    <row r="321" spans="1:16" x14ac:dyDescent="0.25">
      <c r="A321" s="4">
        <v>42893.795300925929</v>
      </c>
      <c r="B321" s="5">
        <v>7</v>
      </c>
      <c r="C321" s="6">
        <v>10</v>
      </c>
      <c r="D321" s="6">
        <v>8</v>
      </c>
      <c r="E321" s="7">
        <v>9</v>
      </c>
      <c r="F321">
        <v>860.69648443721917</v>
      </c>
      <c r="G321" s="8" t="str">
        <f>IF(OR($B321=1,$B321=2,$B321=3),$F321,"")</f>
        <v/>
      </c>
      <c r="I321" s="2">
        <f>IF(OR($B321=7,$B321=8,$B321=9),$F321,"")</f>
        <v>860.69648443721917</v>
      </c>
      <c r="J321" s="1" t="str">
        <f>IF(AND(B320=7,B321=8,B322=9),AVERAGE(I320:I322),"")</f>
        <v/>
      </c>
      <c r="K321" s="8" t="str">
        <f>IF(OR($B321=13,$B321=14,$B321=15),$F321,"")</f>
        <v/>
      </c>
      <c r="L321" s="1" t="str">
        <f>IF(AND(B320=13,B321=14,B322=15),AVERAGE(K320:K321),"")</f>
        <v/>
      </c>
      <c r="M321" s="2" t="str">
        <f>IF(OR($B321=19,$B321=20,$B321=21),$F321,"")</f>
        <v/>
      </c>
      <c r="N321" s="1" t="str">
        <f t="shared" si="14"/>
        <v/>
      </c>
      <c r="O321" s="8" t="str">
        <f>IF(OR($B321=25,$B321=26,$B321=27),$F321,"")</f>
        <v/>
      </c>
      <c r="P321" s="1" t="str">
        <f t="shared" si="13"/>
        <v/>
      </c>
    </row>
    <row r="322" spans="1:16" x14ac:dyDescent="0.25">
      <c r="A322" s="4">
        <v>42893.795347222222</v>
      </c>
      <c r="B322" s="5">
        <v>8</v>
      </c>
      <c r="C322" s="6">
        <v>11</v>
      </c>
      <c r="D322" s="6">
        <v>9</v>
      </c>
      <c r="E322" s="7">
        <v>10</v>
      </c>
      <c r="F322">
        <v>23.082798615175893</v>
      </c>
      <c r="G322" s="8" t="str">
        <f>IF(OR($B322=1,$B322=2,$B322=3),$F322,"")</f>
        <v/>
      </c>
      <c r="I322" s="2">
        <f>IF(OR($B322=7,$B322=8,$B322=9),$F322,"")</f>
        <v>23.082798615175893</v>
      </c>
      <c r="J322" s="1">
        <f>IF(AND(B321=7,B322=8,B323=9),AVERAGE(I321:I323),"")</f>
        <v>789.90140922450064</v>
      </c>
      <c r="K322" s="8" t="str">
        <f>IF(OR($B322=13,$B322=14,$B322=15),$F322,"")</f>
        <v/>
      </c>
      <c r="L322" s="1" t="str">
        <f>IF(AND(B321=13,B322=14,B323=15),AVERAGE(K321:K322),"")</f>
        <v/>
      </c>
      <c r="M322" s="2" t="str">
        <f>IF(OR($B322=19,$B322=20,$B322=21),$F322,"")</f>
        <v/>
      </c>
      <c r="N322" s="1" t="str">
        <f t="shared" si="14"/>
        <v/>
      </c>
      <c r="O322" s="8" t="str">
        <f>IF(OR($B322=25,$B322=26,$B322=27),$F322,"")</f>
        <v/>
      </c>
      <c r="P322" s="1" t="str">
        <f t="shared" si="13"/>
        <v/>
      </c>
    </row>
    <row r="323" spans="1:16" x14ac:dyDescent="0.25">
      <c r="A323" s="4">
        <v>42893.795381944445</v>
      </c>
      <c r="B323" s="5">
        <v>9</v>
      </c>
      <c r="C323" s="6">
        <v>12</v>
      </c>
      <c r="D323" s="6">
        <v>10</v>
      </c>
      <c r="E323" s="7">
        <v>11</v>
      </c>
      <c r="F323">
        <v>1485.9249446211068</v>
      </c>
      <c r="G323" s="8" t="str">
        <f>IF(OR($B323=1,$B323=2,$B323=3),$F323,"")</f>
        <v/>
      </c>
      <c r="I323" s="2">
        <f>IF(OR($B323=7,$B323=8,$B323=9),$F323,"")</f>
        <v>1485.9249446211068</v>
      </c>
      <c r="J323" s="1" t="str">
        <f>IF(AND(B322=7,B323=8,B324=9),AVERAGE(I322:I324),"")</f>
        <v/>
      </c>
      <c r="K323" s="8" t="str">
        <f>IF(OR($B323=13,$B323=14,$B323=15),$F323,"")</f>
        <v/>
      </c>
      <c r="L323" s="1" t="str">
        <f>IF(AND(B322=13,B323=14,B324=15),AVERAGE(K322:K323),"")</f>
        <v/>
      </c>
      <c r="M323" s="2" t="str">
        <f>IF(OR($B323=19,$B323=20,$B323=21),$F323,"")</f>
        <v/>
      </c>
      <c r="N323" s="1" t="str">
        <f t="shared" si="14"/>
        <v/>
      </c>
      <c r="O323" s="8" t="str">
        <f>IF(OR($B323=25,$B323=26,$B323=27),$F323,"")</f>
        <v/>
      </c>
      <c r="P323" s="1" t="str">
        <f t="shared" si="13"/>
        <v/>
      </c>
    </row>
    <row r="324" spans="1:16" x14ac:dyDescent="0.25">
      <c r="A324" s="4">
        <v>42893.795428240737</v>
      </c>
      <c r="B324" s="5">
        <v>13</v>
      </c>
      <c r="C324" s="6">
        <v>16</v>
      </c>
      <c r="D324" s="6">
        <v>14</v>
      </c>
      <c r="E324" s="7">
        <v>15</v>
      </c>
      <c r="F324">
        <v>1.5543419211124547</v>
      </c>
      <c r="G324" s="8" t="str">
        <f>IF(OR($B324=1,$B324=2,$B324=3),$F324,"")</f>
        <v/>
      </c>
      <c r="I324" s="2" t="str">
        <f>IF(OR($B324=7,$B324=8,$B324=9),$F324,"")</f>
        <v/>
      </c>
      <c r="J324" s="1" t="str">
        <f>IF(AND(B323=7,B324=8,B325=9),AVERAGE(I323:I325),"")</f>
        <v/>
      </c>
      <c r="K324" s="8">
        <f>IF(OR($B324=13,$B324=14,$B324=15),$F324,"")</f>
        <v>1.5543419211124547</v>
      </c>
      <c r="L324" s="1" t="str">
        <f>IF(AND(B323=13,B324=14,B325=15),AVERAGE(K323:K324),"")</f>
        <v/>
      </c>
      <c r="M324" s="2" t="str">
        <f>IF(OR($B324=19,$B324=20,$B324=21),$F324,"")</f>
        <v/>
      </c>
      <c r="N324" s="1" t="str">
        <f t="shared" si="14"/>
        <v/>
      </c>
      <c r="O324" s="8" t="str">
        <f>IF(OR($B324=25,$B324=26,$B324=27),$F324,"")</f>
        <v/>
      </c>
      <c r="P324" s="1" t="str">
        <f t="shared" si="13"/>
        <v/>
      </c>
    </row>
    <row r="325" spans="1:16" x14ac:dyDescent="0.25">
      <c r="A325" s="4">
        <v>42893.795474537037</v>
      </c>
      <c r="B325" s="5">
        <v>14</v>
      </c>
      <c r="C325" s="6">
        <v>17</v>
      </c>
      <c r="D325" s="6">
        <v>15</v>
      </c>
      <c r="E325" s="7">
        <v>16</v>
      </c>
      <c r="F325">
        <v>2452.2948669878606</v>
      </c>
      <c r="G325" s="8" t="str">
        <f>IF(OR($B325=1,$B325=2,$B325=3),$F325,"")</f>
        <v/>
      </c>
      <c r="I325" s="2" t="str">
        <f>IF(OR($B325=7,$B325=8,$B325=9),$F325,"")</f>
        <v/>
      </c>
      <c r="J325" s="1" t="str">
        <f>IF(AND(B324=7,B325=8,B326=9),AVERAGE(I324:I326),"")</f>
        <v/>
      </c>
      <c r="K325" s="8">
        <f>IF(OR($B325=13,$B325=14,$B325=15),$F325,"")</f>
        <v>2452.2948669878606</v>
      </c>
      <c r="L325" s="1">
        <f>IF(AND(B324=13,B325=14,B326=15),AVERAGE(K324:K325),"")</f>
        <v>1226.9246044544866</v>
      </c>
      <c r="M325" s="2" t="str">
        <f>IF(OR($B325=19,$B325=20,$B325=21),$F325,"")</f>
        <v/>
      </c>
      <c r="N325" s="1" t="str">
        <f t="shared" si="14"/>
        <v/>
      </c>
      <c r="O325" s="8" t="str">
        <f>IF(OR($B325=25,$B325=26,$B325=27),$F325,"")</f>
        <v/>
      </c>
      <c r="P325" s="1" t="str">
        <f t="shared" si="13"/>
        <v/>
      </c>
    </row>
    <row r="326" spans="1:16" x14ac:dyDescent="0.25">
      <c r="A326" s="4">
        <v>42893.795520833337</v>
      </c>
      <c r="B326" s="5">
        <v>15</v>
      </c>
      <c r="C326" s="6">
        <v>18</v>
      </c>
      <c r="D326" s="6">
        <v>16</v>
      </c>
      <c r="E326" s="7">
        <v>17</v>
      </c>
      <c r="F326">
        <v>4.001726164623489E-4</v>
      </c>
      <c r="G326" s="8" t="str">
        <f>IF(OR($B326=1,$B326=2,$B326=3),$F326,"")</f>
        <v/>
      </c>
      <c r="I326" s="2" t="str">
        <f>IF(OR($B326=7,$B326=8,$B326=9),$F326,"")</f>
        <v/>
      </c>
      <c r="J326" s="1" t="str">
        <f>IF(AND(B325=7,B326=8,B327=9),AVERAGE(I325:I327),"")</f>
        <v/>
      </c>
      <c r="L326" s="1" t="str">
        <f>IF(AND(B325=13,B326=14,B327=15),AVERAGE(K325:K326),"")</f>
        <v/>
      </c>
      <c r="M326" s="2" t="str">
        <f>IF(OR($B326=19,$B326=20,$B326=21),$F326,"")</f>
        <v/>
      </c>
      <c r="N326" s="1" t="str">
        <f t="shared" si="14"/>
        <v/>
      </c>
      <c r="O326" s="8" t="str">
        <f>IF(OR($B326=25,$B326=26,$B326=27),$F326,"")</f>
        <v/>
      </c>
      <c r="P326" s="1" t="str">
        <f t="shared" si="13"/>
        <v/>
      </c>
    </row>
    <row r="327" spans="1:16" x14ac:dyDescent="0.25">
      <c r="A327" s="4">
        <v>42893.795648148145</v>
      </c>
      <c r="B327" s="5">
        <v>21</v>
      </c>
      <c r="C327" s="6">
        <v>24</v>
      </c>
      <c r="D327" s="6">
        <v>22</v>
      </c>
      <c r="E327" s="7">
        <v>23</v>
      </c>
      <c r="F327">
        <v>37.047388447090313</v>
      </c>
      <c r="G327" s="8" t="str">
        <f>IF(OR($B327=1,$B327=2,$B327=3),$F327,"")</f>
        <v/>
      </c>
      <c r="I327" s="2" t="str">
        <f>IF(OR($B327=7,$B327=8,$B327=9),$F327,"")</f>
        <v/>
      </c>
      <c r="J327" s="1" t="str">
        <f>IF(AND(B326=7,B327=8,B328=9),AVERAGE(I326:I328),"")</f>
        <v/>
      </c>
      <c r="K327" s="8" t="str">
        <f>IF(OR($B327=13,$B327=14,$B327=15),$F327,"")</f>
        <v/>
      </c>
      <c r="L327" s="1" t="str">
        <f>IF(AND(B326=13,B327=14,B328=15),AVERAGE(K326:K327),"")</f>
        <v/>
      </c>
      <c r="M327" s="2">
        <f>IF(OR($B327=19,$B327=20,$B327=21),$F327,"")</f>
        <v>37.047388447090313</v>
      </c>
      <c r="N327" s="1">
        <f t="shared" si="14"/>
        <v>37.047388447090313</v>
      </c>
      <c r="O327" s="8" t="str">
        <f>IF(OR($B327=25,$B327=26,$B327=27),$F327,"")</f>
        <v/>
      </c>
      <c r="P327" s="1" t="str">
        <f t="shared" si="13"/>
        <v/>
      </c>
    </row>
    <row r="328" spans="1:16" x14ac:dyDescent="0.25">
      <c r="A328" s="4">
        <v>42893.80914351852</v>
      </c>
      <c r="B328" s="5">
        <v>3</v>
      </c>
      <c r="C328" s="6">
        <v>6</v>
      </c>
      <c r="D328" s="6">
        <v>4</v>
      </c>
      <c r="E328" s="7">
        <v>5</v>
      </c>
      <c r="F328">
        <v>1390.5358244023639</v>
      </c>
      <c r="G328" s="8">
        <f>IF(OR($B328=1,$B328=2,$B328=3),$F328,"")</f>
        <v>1390.5358244023639</v>
      </c>
      <c r="H328" s="9">
        <f>G328</f>
        <v>1390.5358244023639</v>
      </c>
      <c r="I328" s="2" t="str">
        <f>IF(OR($B328=7,$B328=8,$B328=9),$F328,"")</f>
        <v/>
      </c>
      <c r="J328" s="1" t="str">
        <f>IF(AND(B327=7,B328=8,B329=9),AVERAGE(I327:I329),"")</f>
        <v/>
      </c>
      <c r="K328" s="8" t="str">
        <f>IF(OR($B328=13,$B328=14,$B328=15),$F328,"")</f>
        <v/>
      </c>
      <c r="L328" s="1" t="str">
        <f>IF(AND(B327=13,B328=14,B329=15),AVERAGE(K327:K328),"")</f>
        <v/>
      </c>
      <c r="M328" s="2" t="str">
        <f>IF(OR($B328=19,$B328=20,$B328=21),$F328,"")</f>
        <v/>
      </c>
      <c r="N328" s="1" t="str">
        <f t="shared" si="14"/>
        <v/>
      </c>
      <c r="O328" s="8" t="str">
        <f>IF(OR($B328=25,$B328=26,$B328=27),$F328,"")</f>
        <v/>
      </c>
      <c r="P328" s="1" t="str">
        <f t="shared" si="13"/>
        <v/>
      </c>
    </row>
    <row r="329" spans="1:16" x14ac:dyDescent="0.25">
      <c r="A329" s="4">
        <v>42893.809178240743</v>
      </c>
      <c r="B329" s="5">
        <v>7</v>
      </c>
      <c r="C329" s="6">
        <v>10</v>
      </c>
      <c r="D329" s="6">
        <v>8</v>
      </c>
      <c r="E329" s="7">
        <v>9</v>
      </c>
      <c r="F329">
        <v>873.01969578019055</v>
      </c>
      <c r="G329" s="8" t="str">
        <f>IF(OR($B329=1,$B329=2,$B329=3),$F329,"")</f>
        <v/>
      </c>
      <c r="I329" s="2">
        <f>IF(OR($B329=7,$B329=8,$B329=9),$F329,"")</f>
        <v>873.01969578019055</v>
      </c>
      <c r="J329" s="1" t="str">
        <f>IF(AND(B328=7,B329=8,B330=9),AVERAGE(I328:I330),"")</f>
        <v/>
      </c>
      <c r="K329" s="8" t="str">
        <f>IF(OR($B329=13,$B329=14,$B329=15),$F329,"")</f>
        <v/>
      </c>
      <c r="L329" s="1" t="str">
        <f>IF(AND(B328=13,B329=14,B330=15),AVERAGE(K328:K329),"")</f>
        <v/>
      </c>
      <c r="M329" s="2" t="str">
        <f>IF(OR($B329=19,$B329=20,$B329=21),$F329,"")</f>
        <v/>
      </c>
      <c r="N329" s="1" t="str">
        <f t="shared" si="14"/>
        <v/>
      </c>
      <c r="O329" s="8" t="str">
        <f>IF(OR($B329=25,$B329=26,$B329=27),$F329,"")</f>
        <v/>
      </c>
      <c r="P329" s="1" t="str">
        <f t="shared" si="13"/>
        <v/>
      </c>
    </row>
    <row r="330" spans="1:16" x14ac:dyDescent="0.25">
      <c r="A330" s="4">
        <v>42893.809224537035</v>
      </c>
      <c r="B330" s="5">
        <v>8</v>
      </c>
      <c r="C330" s="6">
        <v>11</v>
      </c>
      <c r="D330" s="6">
        <v>9</v>
      </c>
      <c r="E330" s="7">
        <v>10</v>
      </c>
      <c r="F330">
        <v>39.1263688015299</v>
      </c>
      <c r="G330" s="8" t="str">
        <f>IF(OR($B330=1,$B330=2,$B330=3),$F330,"")</f>
        <v/>
      </c>
      <c r="I330" s="2">
        <f>IF(OR($B330=7,$B330=8,$B330=9),$F330,"")</f>
        <v>39.1263688015299</v>
      </c>
      <c r="J330" s="1">
        <f>IF(AND(B329=7,B330=8,B331=9),AVERAGE(I329:I331),"")</f>
        <v>789.13719272597143</v>
      </c>
      <c r="K330" s="8" t="str">
        <f>IF(OR($B330=13,$B330=14,$B330=15),$F330,"")</f>
        <v/>
      </c>
      <c r="L330" s="1" t="str">
        <f>IF(AND(B329=13,B330=14,B331=15),AVERAGE(K329:K330),"")</f>
        <v/>
      </c>
      <c r="M330" s="2" t="str">
        <f>IF(OR($B330=19,$B330=20,$B330=21),$F330,"")</f>
        <v/>
      </c>
      <c r="N330" s="1" t="str">
        <f t="shared" si="14"/>
        <v/>
      </c>
      <c r="O330" s="8" t="str">
        <f>IF(OR($B330=25,$B330=26,$B330=27),$F330,"")</f>
        <v/>
      </c>
      <c r="P330" s="1" t="str">
        <f t="shared" si="13"/>
        <v/>
      </c>
    </row>
    <row r="331" spans="1:16" x14ac:dyDescent="0.25">
      <c r="A331" s="4">
        <v>42893.809270833335</v>
      </c>
      <c r="B331" s="5">
        <v>9</v>
      </c>
      <c r="C331" s="6">
        <v>12</v>
      </c>
      <c r="D331" s="6">
        <v>10</v>
      </c>
      <c r="E331" s="7">
        <v>11</v>
      </c>
      <c r="F331">
        <v>1455.2655135961936</v>
      </c>
      <c r="G331" s="8" t="str">
        <f>IF(OR($B331=1,$B331=2,$B331=3),$F331,"")</f>
        <v/>
      </c>
      <c r="I331" s="2">
        <f>IF(OR($B331=7,$B331=8,$B331=9),$F331,"")</f>
        <v>1455.2655135961936</v>
      </c>
      <c r="J331" s="1" t="str">
        <f>IF(AND(B330=7,B331=8,B332=9),AVERAGE(I330:I332),"")</f>
        <v/>
      </c>
      <c r="K331" s="8" t="str">
        <f>IF(OR($B331=13,$B331=14,$B331=15),$F331,"")</f>
        <v/>
      </c>
      <c r="L331" s="1" t="str">
        <f>IF(AND(B330=13,B331=14,B332=15),AVERAGE(K330:K331),"")</f>
        <v/>
      </c>
      <c r="M331" s="2" t="str">
        <f>IF(OR($B331=19,$B331=20,$B331=21),$F331,"")</f>
        <v/>
      </c>
      <c r="N331" s="1" t="str">
        <f t="shared" si="14"/>
        <v/>
      </c>
      <c r="O331" s="8" t="str">
        <f>IF(OR($B331=25,$B331=26,$B331=27),$F331,"")</f>
        <v/>
      </c>
      <c r="P331" s="1" t="str">
        <f t="shared" si="13"/>
        <v/>
      </c>
    </row>
    <row r="332" spans="1:16" x14ac:dyDescent="0.25">
      <c r="A332" s="4">
        <v>42893.809305555558</v>
      </c>
      <c r="B332" s="5">
        <v>13</v>
      </c>
      <c r="C332" s="6">
        <v>16</v>
      </c>
      <c r="D332" s="6">
        <v>14</v>
      </c>
      <c r="E332" s="7">
        <v>15</v>
      </c>
      <c r="F332">
        <v>1.3851759531760746</v>
      </c>
      <c r="G332" s="8" t="str">
        <f>IF(OR($B332=1,$B332=2,$B332=3),$F332,"")</f>
        <v/>
      </c>
      <c r="I332" s="2" t="str">
        <f>IF(OR($B332=7,$B332=8,$B332=9),$F332,"")</f>
        <v/>
      </c>
      <c r="J332" s="1" t="str">
        <f>IF(AND(B331=7,B332=8,B333=9),AVERAGE(I331:I333),"")</f>
        <v/>
      </c>
      <c r="K332" s="8">
        <f>IF(OR($B332=13,$B332=14,$B332=15),$F332,"")</f>
        <v>1.3851759531760746</v>
      </c>
      <c r="L332" s="1" t="str">
        <f>IF(AND(B331=13,B332=14,B333=15),AVERAGE(K331:K332),"")</f>
        <v/>
      </c>
      <c r="M332" s="2" t="str">
        <f>IF(OR($B332=19,$B332=20,$B332=21),$F332,"")</f>
        <v/>
      </c>
      <c r="N332" s="1" t="str">
        <f t="shared" si="14"/>
        <v/>
      </c>
      <c r="O332" s="8" t="str">
        <f>IF(OR($B332=25,$B332=26,$B332=27),$F332,"")</f>
        <v/>
      </c>
      <c r="P332" s="1" t="str">
        <f t="shared" si="13"/>
        <v/>
      </c>
    </row>
    <row r="333" spans="1:16" x14ac:dyDescent="0.25">
      <c r="A333" s="4">
        <v>42893.809363425928</v>
      </c>
      <c r="B333" s="5">
        <v>14</v>
      </c>
      <c r="C333" s="6">
        <v>17</v>
      </c>
      <c r="D333" s="6">
        <v>15</v>
      </c>
      <c r="E333" s="7">
        <v>16</v>
      </c>
      <c r="F333">
        <v>2635.7849266282833</v>
      </c>
      <c r="G333" s="8" t="str">
        <f>IF(OR($B333=1,$B333=2,$B333=3),$F333,"")</f>
        <v/>
      </c>
      <c r="I333" s="2" t="str">
        <f>IF(OR($B333=7,$B333=8,$B333=9),$F333,"")</f>
        <v/>
      </c>
      <c r="J333" s="1" t="str">
        <f>IF(AND(B332=7,B333=8,B334=9),AVERAGE(I332:I334),"")</f>
        <v/>
      </c>
      <c r="K333" s="8">
        <f>IF(OR($B333=13,$B333=14,$B333=15),$F333,"")</f>
        <v>2635.7849266282833</v>
      </c>
      <c r="L333" s="1">
        <f>IF(AND(B332=13,B333=14,B334=15),AVERAGE(K332:K333),"")</f>
        <v>1318.5850512907298</v>
      </c>
      <c r="M333" s="2" t="str">
        <f>IF(OR($B333=19,$B333=20,$B333=21),$F333,"")</f>
        <v/>
      </c>
      <c r="N333" s="1" t="str">
        <f t="shared" si="14"/>
        <v/>
      </c>
      <c r="O333" s="8" t="str">
        <f>IF(OR($B333=25,$B333=26,$B333=27),$F333,"")</f>
        <v/>
      </c>
      <c r="P333" s="1" t="str">
        <f t="shared" si="13"/>
        <v/>
      </c>
    </row>
    <row r="334" spans="1:16" x14ac:dyDescent="0.25">
      <c r="A334" s="4">
        <v>42893.80940972222</v>
      </c>
      <c r="B334" s="5">
        <v>15</v>
      </c>
      <c r="C334" s="6">
        <v>18</v>
      </c>
      <c r="D334" s="6">
        <v>16</v>
      </c>
      <c r="E334" s="7">
        <v>17</v>
      </c>
      <c r="F334">
        <v>3.9576998851760818E-4</v>
      </c>
      <c r="G334" s="8" t="str">
        <f>IF(OR($B334=1,$B334=2,$B334=3),$F334,"")</f>
        <v/>
      </c>
      <c r="I334" s="2" t="str">
        <f>IF(OR($B334=7,$B334=8,$B334=9),$F334,"")</f>
        <v/>
      </c>
      <c r="J334" s="1" t="str">
        <f>IF(AND(B333=7,B334=8,B335=9),AVERAGE(I333:I335),"")</f>
        <v/>
      </c>
      <c r="K334" s="8">
        <f>IF(OR($B334=13,$B334=14,$B334=15),$F334,"")</f>
        <v>3.9576998851760818E-4</v>
      </c>
      <c r="L334" s="1" t="str">
        <f>IF(AND(B333=13,B334=14,B335=15),AVERAGE(K333:K334),"")</f>
        <v/>
      </c>
      <c r="M334" s="2" t="str">
        <f>IF(OR($B334=19,$B334=20,$B334=21),$F334,"")</f>
        <v/>
      </c>
      <c r="N334" s="1" t="str">
        <f t="shared" si="14"/>
        <v/>
      </c>
      <c r="O334" s="8" t="str">
        <f>IF(OR($B334=25,$B334=26,$B334=27),$F334,"")</f>
        <v/>
      </c>
      <c r="P334" s="1" t="str">
        <f t="shared" si="13"/>
        <v/>
      </c>
    </row>
    <row r="335" spans="1:16" x14ac:dyDescent="0.25">
      <c r="A335" s="4">
        <v>42893.809537037036</v>
      </c>
      <c r="B335" s="5">
        <v>21</v>
      </c>
      <c r="C335" s="6">
        <v>24</v>
      </c>
      <c r="D335" s="6">
        <v>22</v>
      </c>
      <c r="E335" s="7">
        <v>23</v>
      </c>
      <c r="F335">
        <v>36.655851754673421</v>
      </c>
      <c r="G335" s="8" t="str">
        <f>IF(OR($B335=1,$B335=2,$B335=3),$F335,"")</f>
        <v/>
      </c>
      <c r="I335" s="2" t="str">
        <f>IF(OR($B335=7,$B335=8,$B335=9),$F335,"")</f>
        <v/>
      </c>
      <c r="J335" s="1" t="str">
        <f>IF(AND(B334=7,B335=8,B336=9),AVERAGE(I334:I336),"")</f>
        <v/>
      </c>
      <c r="K335" s="8" t="str">
        <f>IF(OR($B335=13,$B335=14,$B335=15),$F335,"")</f>
        <v/>
      </c>
      <c r="L335" s="1" t="str">
        <f>IF(AND(B334=13,B335=14,B336=15),AVERAGE(K334:K335),"")</f>
        <v/>
      </c>
      <c r="M335" s="2">
        <f>IF(OR($B335=19,$B335=20,$B335=21),$F335,"")</f>
        <v>36.655851754673421</v>
      </c>
      <c r="N335" s="1">
        <f t="shared" si="14"/>
        <v>36.655851754673421</v>
      </c>
      <c r="O335" s="8" t="str">
        <f>IF(OR($B335=25,$B335=26,$B335=27),$F335,"")</f>
        <v/>
      </c>
      <c r="P335" s="1" t="str">
        <f t="shared" si="13"/>
        <v/>
      </c>
    </row>
    <row r="336" spans="1:16" x14ac:dyDescent="0.25">
      <c r="A336" s="4">
        <v>42893.822997685187</v>
      </c>
      <c r="B336" s="5">
        <v>2</v>
      </c>
      <c r="C336" s="6">
        <v>5</v>
      </c>
      <c r="D336" s="6">
        <v>3</v>
      </c>
      <c r="E336" s="7">
        <v>4</v>
      </c>
      <c r="F336">
        <v>223.41125138331105</v>
      </c>
      <c r="G336" s="8">
        <f>IF(OR($B336=1,$B336=2,$B336=3),$F336,"")</f>
        <v>223.41125138331105</v>
      </c>
      <c r="I336" s="2" t="str">
        <f>IF(OR($B336=7,$B336=8,$B336=9),$F336,"")</f>
        <v/>
      </c>
      <c r="J336" s="1" t="str">
        <f>IF(AND(B335=7,B336=8,B337=9),AVERAGE(I335:I337),"")</f>
        <v/>
      </c>
      <c r="K336" s="8" t="str">
        <f>IF(OR($B336=13,$B336=14,$B336=15),$F336,"")</f>
        <v/>
      </c>
      <c r="L336" s="1" t="str">
        <f>IF(AND(B335=13,B336=14,B337=15),AVERAGE(K335:K336),"")</f>
        <v/>
      </c>
      <c r="M336" s="2" t="str">
        <f>IF(OR($B336=19,$B336=20,$B336=21),$F336,"")</f>
        <v/>
      </c>
      <c r="N336" s="1" t="str">
        <f t="shared" si="14"/>
        <v/>
      </c>
      <c r="O336" s="8" t="str">
        <f>IF(OR($B336=25,$B336=26,$B336=27),$F336,"")</f>
        <v/>
      </c>
      <c r="P336" s="1" t="str">
        <f t="shared" si="13"/>
        <v/>
      </c>
    </row>
    <row r="337" spans="1:16" x14ac:dyDescent="0.25">
      <c r="A337" s="4">
        <v>42893.82304398148</v>
      </c>
      <c r="B337" s="5">
        <v>3</v>
      </c>
      <c r="C337" s="6">
        <v>6</v>
      </c>
      <c r="D337" s="6">
        <v>4</v>
      </c>
      <c r="E337" s="7">
        <v>5</v>
      </c>
      <c r="F337">
        <v>1552.4792708281411</v>
      </c>
      <c r="G337" s="8">
        <f>IF(OR($B337=1,$B337=2,$B337=3),$F337,"")</f>
        <v>1552.4792708281411</v>
      </c>
      <c r="H337" s="9">
        <f t="shared" ref="H337:H348" si="16">(G337+G336)/2</f>
        <v>887.9452611057261</v>
      </c>
      <c r="I337" s="2" t="str">
        <f>IF(OR($B337=7,$B337=8,$B337=9),$F337,"")</f>
        <v/>
      </c>
      <c r="J337" s="1" t="str">
        <f>IF(AND(B336=7,B337=8,B338=9),AVERAGE(I336:I338),"")</f>
        <v/>
      </c>
      <c r="K337" s="8" t="str">
        <f>IF(OR($B337=13,$B337=14,$B337=15),$F337,"")</f>
        <v/>
      </c>
      <c r="L337" s="1" t="str">
        <f>IF(AND(B336=13,B337=14,B338=15),AVERAGE(K336:K337),"")</f>
        <v/>
      </c>
      <c r="M337" s="2" t="str">
        <f>IF(OR($B337=19,$B337=20,$B337=21),$F337,"")</f>
        <v/>
      </c>
      <c r="N337" s="1" t="str">
        <f t="shared" si="14"/>
        <v/>
      </c>
      <c r="O337" s="8" t="str">
        <f>IF(OR($B337=25,$B337=26,$B337=27),$F337,"")</f>
        <v/>
      </c>
      <c r="P337" s="1" t="str">
        <f t="shared" si="13"/>
        <v/>
      </c>
    </row>
    <row r="338" spans="1:16" x14ac:dyDescent="0.25">
      <c r="A338" s="4">
        <v>42893.823078703703</v>
      </c>
      <c r="B338" s="5">
        <v>7</v>
      </c>
      <c r="C338" s="6">
        <v>10</v>
      </c>
      <c r="D338" s="6">
        <v>8</v>
      </c>
      <c r="E338" s="7">
        <v>9</v>
      </c>
      <c r="F338">
        <v>868.70346163342344</v>
      </c>
      <c r="G338" s="8" t="str">
        <f>IF(OR($B338=1,$B338=2,$B338=3),$F338,"")</f>
        <v/>
      </c>
      <c r="I338" s="2">
        <f>IF(OR($B338=7,$B338=8,$B338=9),$F338,"")</f>
        <v>868.70346163342344</v>
      </c>
      <c r="J338" s="1" t="str">
        <f>IF(AND(B337=7,B338=8,B339=9),AVERAGE(I337:I339),"")</f>
        <v/>
      </c>
      <c r="K338" s="8" t="str">
        <f>IF(OR($B338=13,$B338=14,$B338=15),$F338,"")</f>
        <v/>
      </c>
      <c r="L338" s="1" t="str">
        <f>IF(AND(B337=13,B338=14,B339=15),AVERAGE(K337:K338),"")</f>
        <v/>
      </c>
      <c r="M338" s="2" t="str">
        <f>IF(OR($B338=19,$B338=20,$B338=21),$F338,"")</f>
        <v/>
      </c>
      <c r="N338" s="1" t="str">
        <f t="shared" si="14"/>
        <v/>
      </c>
      <c r="O338" s="8" t="str">
        <f>IF(OR($B338=25,$B338=26,$B338=27),$F338,"")</f>
        <v/>
      </c>
      <c r="P338" s="1" t="str">
        <f t="shared" si="13"/>
        <v/>
      </c>
    </row>
    <row r="339" spans="1:16" x14ac:dyDescent="0.25">
      <c r="A339" s="4">
        <v>42893.823125000003</v>
      </c>
      <c r="B339" s="5">
        <v>8</v>
      </c>
      <c r="C339" s="6">
        <v>11</v>
      </c>
      <c r="D339" s="6">
        <v>9</v>
      </c>
      <c r="E339" s="7">
        <v>10</v>
      </c>
      <c r="F339">
        <v>33.725823375154327</v>
      </c>
      <c r="G339" s="8" t="str">
        <f>IF(OR($B339=1,$B339=2,$B339=3),$F339,"")</f>
        <v/>
      </c>
      <c r="I339" s="2">
        <f>IF(OR($B339=7,$B339=8,$B339=9),$F339,"")</f>
        <v>33.725823375154327</v>
      </c>
      <c r="J339" s="1">
        <f>IF(AND(B338=7,B339=8,B340=9),AVERAGE(I338:I340),"")</f>
        <v>796.97625493643397</v>
      </c>
      <c r="K339" s="8" t="str">
        <f>IF(OR($B339=13,$B339=14,$B339=15),$F339,"")</f>
        <v/>
      </c>
      <c r="L339" s="1" t="str">
        <f>IF(AND(B338=13,B339=14,B340=15),AVERAGE(K338:K339),"")</f>
        <v/>
      </c>
      <c r="M339" s="2" t="str">
        <f>IF(OR($B339=19,$B339=20,$B339=21),$F339,"")</f>
        <v/>
      </c>
      <c r="N339" s="1" t="str">
        <f t="shared" si="14"/>
        <v/>
      </c>
      <c r="O339" s="8" t="str">
        <f>IF(OR($B339=25,$B339=26,$B339=27),$F339,"")</f>
        <v/>
      </c>
      <c r="P339" s="1" t="str">
        <f t="shared" si="13"/>
        <v/>
      </c>
    </row>
    <row r="340" spans="1:16" x14ac:dyDescent="0.25">
      <c r="A340" s="4">
        <v>42893.823159722226</v>
      </c>
      <c r="B340" s="5">
        <v>9</v>
      </c>
      <c r="C340" s="6">
        <v>12</v>
      </c>
      <c r="D340" s="6">
        <v>10</v>
      </c>
      <c r="E340" s="7">
        <v>11</v>
      </c>
      <c r="F340">
        <v>1488.499479800724</v>
      </c>
      <c r="G340" s="8" t="str">
        <f>IF(OR($B340=1,$B340=2,$B340=3),$F340,"")</f>
        <v/>
      </c>
      <c r="I340" s="2">
        <f>IF(OR($B340=7,$B340=8,$B340=9),$F340,"")</f>
        <v>1488.499479800724</v>
      </c>
      <c r="J340" s="1" t="str">
        <f>IF(AND(B339=7,B340=8,B341=9),AVERAGE(I339:I341),"")</f>
        <v/>
      </c>
      <c r="K340" s="8" t="str">
        <f>IF(OR($B340=13,$B340=14,$B340=15),$F340,"")</f>
        <v/>
      </c>
      <c r="L340" s="1" t="str">
        <f>IF(AND(B339=13,B340=14,B341=15),AVERAGE(K339:K340),"")</f>
        <v/>
      </c>
      <c r="M340" s="2" t="str">
        <f>IF(OR($B340=19,$B340=20,$B340=21),$F340,"")</f>
        <v/>
      </c>
      <c r="N340" s="1" t="str">
        <f t="shared" si="14"/>
        <v/>
      </c>
      <c r="O340" s="8" t="str">
        <f>IF(OR($B340=25,$B340=26,$B340=27),$F340,"")</f>
        <v/>
      </c>
      <c r="P340" s="1" t="str">
        <f t="shared" si="13"/>
        <v/>
      </c>
    </row>
    <row r="341" spans="1:16" x14ac:dyDescent="0.25">
      <c r="A341" s="4">
        <v>42893.823206018518</v>
      </c>
      <c r="B341" s="5">
        <v>13</v>
      </c>
      <c r="C341" s="6">
        <v>16</v>
      </c>
      <c r="D341" s="6">
        <v>14</v>
      </c>
      <c r="E341" s="7">
        <v>15</v>
      </c>
      <c r="F341">
        <v>3.3067226174441067</v>
      </c>
      <c r="G341" s="8" t="str">
        <f>IF(OR($B341=1,$B341=2,$B341=3),$F341,"")</f>
        <v/>
      </c>
      <c r="I341" s="2" t="str">
        <f>IF(OR($B341=7,$B341=8,$B341=9),$F341,"")</f>
        <v/>
      </c>
      <c r="J341" s="1" t="str">
        <f>IF(AND(B340=7,B341=8,B342=9),AVERAGE(I340:I342),"")</f>
        <v/>
      </c>
      <c r="K341" s="8">
        <f>IF(OR($B341=13,$B341=14,$B341=15),$F341,"")</f>
        <v>3.3067226174441067</v>
      </c>
      <c r="L341" s="1" t="str">
        <f>IF(AND(B340=13,B341=14,B342=15),AVERAGE(K340:K341),"")</f>
        <v/>
      </c>
      <c r="M341" s="2" t="str">
        <f>IF(OR($B341=19,$B341=20,$B341=21),$F341,"")</f>
        <v/>
      </c>
      <c r="N341" s="1" t="str">
        <f t="shared" si="14"/>
        <v/>
      </c>
      <c r="O341" s="8" t="str">
        <f>IF(OR($B341=25,$B341=26,$B341=27),$F341,"")</f>
        <v/>
      </c>
      <c r="P341" s="1" t="str">
        <f t="shared" si="13"/>
        <v/>
      </c>
    </row>
    <row r="342" spans="1:16" x14ac:dyDescent="0.25">
      <c r="A342" s="4">
        <v>42893.823252314818</v>
      </c>
      <c r="B342" s="5">
        <v>14</v>
      </c>
      <c r="C342" s="6">
        <v>17</v>
      </c>
      <c r="D342" s="6">
        <v>15</v>
      </c>
      <c r="E342" s="7">
        <v>16</v>
      </c>
      <c r="F342">
        <v>2491.949620257798</v>
      </c>
      <c r="G342" s="8" t="str">
        <f>IF(OR($B342=1,$B342=2,$B342=3),$F342,"")</f>
        <v/>
      </c>
      <c r="I342" s="2" t="str">
        <f>IF(OR($B342=7,$B342=8,$B342=9),$F342,"")</f>
        <v/>
      </c>
      <c r="J342" s="1" t="str">
        <f>IF(AND(B341=7,B342=8,B343=9),AVERAGE(I341:I343),"")</f>
        <v/>
      </c>
      <c r="K342" s="8">
        <f>IF(OR($B342=13,$B342=14,$B342=15),$F342,"")</f>
        <v>2491.949620257798</v>
      </c>
      <c r="L342" s="1">
        <f>IF(AND(B341=13,B342=14,B343=15),AVERAGE(K341:K342),"")</f>
        <v>1247.6281714376209</v>
      </c>
      <c r="M342" s="2" t="str">
        <f>IF(OR($B342=19,$B342=20,$B342=21),$F342,"")</f>
        <v/>
      </c>
      <c r="N342" s="1" t="str">
        <f t="shared" si="14"/>
        <v/>
      </c>
      <c r="O342" s="8" t="str">
        <f>IF(OR($B342=25,$B342=26,$B342=27),$F342,"")</f>
        <v/>
      </c>
      <c r="P342" s="1" t="str">
        <f t="shared" si="13"/>
        <v/>
      </c>
    </row>
    <row r="343" spans="1:16" x14ac:dyDescent="0.25">
      <c r="A343" s="4">
        <v>42893.823298611111</v>
      </c>
      <c r="B343" s="5">
        <v>15</v>
      </c>
      <c r="C343" s="6">
        <v>18</v>
      </c>
      <c r="D343" s="6">
        <v>16</v>
      </c>
      <c r="E343" s="7">
        <v>17</v>
      </c>
      <c r="F343">
        <v>4.0040069608899951E-4</v>
      </c>
      <c r="G343" s="8" t="str">
        <f>IF(OR($B343=1,$B343=2,$B343=3),$F343,"")</f>
        <v/>
      </c>
      <c r="I343" s="2" t="str">
        <f>IF(OR($B343=7,$B343=8,$B343=9),$F343,"")</f>
        <v/>
      </c>
      <c r="J343" s="1" t="str">
        <f>IF(AND(B342=7,B343=8,B344=9),AVERAGE(I342:I344),"")</f>
        <v/>
      </c>
      <c r="K343" s="8">
        <f>IF(OR($B343=13,$B343=14,$B343=15),$F343,"")</f>
        <v>4.0040069608899951E-4</v>
      </c>
      <c r="L343" s="1" t="str">
        <f>IF(AND(B342=13,B343=14,B344=15),AVERAGE(K342:K343),"")</f>
        <v/>
      </c>
      <c r="M343" s="2" t="str">
        <f>IF(OR($B343=19,$B343=20,$B343=21),$F343,"")</f>
        <v/>
      </c>
      <c r="N343" s="1" t="str">
        <f t="shared" si="14"/>
        <v/>
      </c>
      <c r="O343" s="8" t="str">
        <f>IF(OR($B343=25,$B343=26,$B343=27),$F343,"")</f>
        <v/>
      </c>
      <c r="P343" s="1" t="str">
        <f t="shared" si="13"/>
        <v/>
      </c>
    </row>
    <row r="344" spans="1:16" x14ac:dyDescent="0.25">
      <c r="A344" s="4">
        <v>42893.823425925926</v>
      </c>
      <c r="B344" s="5">
        <v>21</v>
      </c>
      <c r="C344" s="6">
        <v>24</v>
      </c>
      <c r="D344" s="6">
        <v>22</v>
      </c>
      <c r="E344" s="7">
        <v>23</v>
      </c>
      <c r="F344">
        <v>34.373431284765324</v>
      </c>
      <c r="G344" s="8" t="str">
        <f>IF(OR($B344=1,$B344=2,$B344=3),$F344,"")</f>
        <v/>
      </c>
      <c r="I344" s="2" t="str">
        <f>IF(OR($B344=7,$B344=8,$B344=9),$F344,"")</f>
        <v/>
      </c>
      <c r="J344" s="1" t="str">
        <f>IF(AND(B343=7,B344=8,B345=9),AVERAGE(I343:I345),"")</f>
        <v/>
      </c>
      <c r="K344" s="8" t="str">
        <f>IF(OR($B344=13,$B344=14,$B344=15),$F344,"")</f>
        <v/>
      </c>
      <c r="L344" s="1" t="str">
        <f>IF(AND(B343=13,B344=14,B345=15),AVERAGE(K343:K344),"")</f>
        <v/>
      </c>
      <c r="M344" s="2">
        <f>IF(OR($B344=19,$B344=20,$B344=21),$F344,"")</f>
        <v>34.373431284765324</v>
      </c>
      <c r="N344" s="1">
        <f t="shared" si="14"/>
        <v>34.373431284765324</v>
      </c>
      <c r="O344" s="8" t="str">
        <f>IF(OR($B344=25,$B344=26,$B344=27),$F344,"")</f>
        <v/>
      </c>
      <c r="P344" s="1" t="str">
        <f t="shared" si="13"/>
        <v/>
      </c>
    </row>
    <row r="345" spans="1:16" x14ac:dyDescent="0.25">
      <c r="A345" s="4">
        <v>42893.823472222219</v>
      </c>
      <c r="B345" s="5">
        <v>25</v>
      </c>
      <c r="C345" s="6">
        <v>28</v>
      </c>
      <c r="D345" s="6">
        <v>26</v>
      </c>
      <c r="E345" s="7">
        <v>27</v>
      </c>
      <c r="F345">
        <v>182.16477877950612</v>
      </c>
      <c r="G345" s="8" t="str">
        <f>IF(OR($B345=1,$B345=2,$B345=3),$F345,"")</f>
        <v/>
      </c>
      <c r="I345" s="2" t="str">
        <f>IF(OR($B345=7,$B345=8,$B345=9),$F345,"")</f>
        <v/>
      </c>
      <c r="J345" s="1" t="str">
        <f>IF(AND(B344=7,B345=8,B346=9),AVERAGE(I344:I346),"")</f>
        <v/>
      </c>
      <c r="K345" s="8" t="str">
        <f>IF(OR($B345=13,$B345=14,$B345=15),$F345,"")</f>
        <v/>
      </c>
      <c r="L345" s="1" t="str">
        <f>IF(AND(B344=13,B345=14,B346=15),AVERAGE(K344:K345),"")</f>
        <v/>
      </c>
      <c r="M345" s="2" t="str">
        <f>IF(OR($B345=19,$B345=20,$B345=21),$F345,"")</f>
        <v/>
      </c>
      <c r="N345" s="1" t="str">
        <f t="shared" si="14"/>
        <v/>
      </c>
      <c r="O345" s="8">
        <f>IF(OR($B345=25,$B345=26,$B345=27),$F345,"")</f>
        <v>182.16477877950612</v>
      </c>
      <c r="P345" s="1"/>
    </row>
    <row r="346" spans="1:16" x14ac:dyDescent="0.25">
      <c r="A346" s="4">
        <v>42893.823541666665</v>
      </c>
      <c r="B346" s="5">
        <v>27</v>
      </c>
      <c r="C346" s="6">
        <v>30</v>
      </c>
      <c r="D346" s="6">
        <v>28</v>
      </c>
      <c r="E346" s="7">
        <v>29</v>
      </c>
      <c r="F346">
        <v>82.328105841076081</v>
      </c>
      <c r="G346" s="8" t="str">
        <f>IF(OR($B346=1,$B346=2,$B346=3),$F346,"")</f>
        <v/>
      </c>
      <c r="I346" s="2" t="str">
        <f>IF(OR($B346=7,$B346=8,$B346=9),$F346,"")</f>
        <v/>
      </c>
      <c r="J346" s="1" t="str">
        <f>IF(AND(B345=7,B346=8,B347=9),AVERAGE(I345:I347),"")</f>
        <v/>
      </c>
      <c r="K346" s="8" t="str">
        <f>IF(OR($B346=13,$B346=14,$B346=15),$F346,"")</f>
        <v/>
      </c>
      <c r="L346" s="1" t="str">
        <f>IF(AND(B345=13,B346=14,B347=15),AVERAGE(K345:K346),"")</f>
        <v/>
      </c>
      <c r="M346" s="2" t="str">
        <f>IF(OR($B346=19,$B346=20,$B346=21),$F346,"")</f>
        <v/>
      </c>
      <c r="N346" s="1" t="str">
        <f t="shared" si="14"/>
        <v/>
      </c>
      <c r="O346" s="8">
        <f>IF(OR($B346=25,$B346=26,$B346=27),$F346,"")</f>
        <v>82.328105841076081</v>
      </c>
      <c r="P346" s="1">
        <f>AVERAGE(O345:O346)</f>
        <v>132.24644231029112</v>
      </c>
    </row>
    <row r="347" spans="1:16" x14ac:dyDescent="0.25">
      <c r="A347" s="4">
        <v>42893.836851851855</v>
      </c>
      <c r="B347" s="5">
        <v>1</v>
      </c>
      <c r="C347" s="6">
        <v>4</v>
      </c>
      <c r="D347" s="6">
        <v>2</v>
      </c>
      <c r="E347" s="7">
        <v>3</v>
      </c>
      <c r="F347">
        <v>74.815646744473355</v>
      </c>
      <c r="G347" s="8">
        <f>IF(OR($B347=1,$B347=2,$B347=3),$F347,"")</f>
        <v>74.815646744473355</v>
      </c>
      <c r="I347" s="2" t="str">
        <f>IF(OR($B347=7,$B347=8,$B347=9),$F347,"")</f>
        <v/>
      </c>
      <c r="J347" s="1" t="str">
        <f>IF(AND(B346=7,B347=8,B348=9),AVERAGE(I346:I348),"")</f>
        <v/>
      </c>
      <c r="K347" s="8" t="str">
        <f>IF(OR($B347=13,$B347=14,$B347=15),$F347,"")</f>
        <v/>
      </c>
      <c r="L347" s="1" t="str">
        <f>IF(AND(B346=13,B347=14,B348=15),AVERAGE(K346:K347),"")</f>
        <v/>
      </c>
      <c r="M347" s="2" t="str">
        <f>IF(OR($B347=19,$B347=20,$B347=21),$F347,"")</f>
        <v/>
      </c>
      <c r="N347" s="1" t="str">
        <f t="shared" si="14"/>
        <v/>
      </c>
      <c r="O347" s="8" t="str">
        <f>IF(OR($B347=25,$B347=26,$B347=27),$F347,"")</f>
        <v/>
      </c>
      <c r="P347" s="1" t="str">
        <f t="shared" ref="P347:P409" si="17">O347</f>
        <v/>
      </c>
    </row>
    <row r="348" spans="1:16" x14ac:dyDescent="0.25">
      <c r="A348" s="4">
        <v>42893.836898148147</v>
      </c>
      <c r="B348" s="5">
        <v>2</v>
      </c>
      <c r="C348" s="6">
        <v>5</v>
      </c>
      <c r="D348" s="6">
        <v>3</v>
      </c>
      <c r="E348" s="7">
        <v>4</v>
      </c>
      <c r="F348">
        <v>211.55076522228697</v>
      </c>
      <c r="G348" s="8">
        <f>IF(OR($B348=1,$B348=2,$B348=3),$F348,"")</f>
        <v>211.55076522228697</v>
      </c>
      <c r="H348" s="9">
        <f t="shared" si="16"/>
        <v>143.18320598338016</v>
      </c>
      <c r="I348" s="2" t="str">
        <f>IF(OR($B348=7,$B348=8,$B348=9),$F348,"")</f>
        <v/>
      </c>
      <c r="J348" s="1" t="str">
        <f>IF(AND(B347=7,B348=8,B349=9),AVERAGE(I347:I349),"")</f>
        <v/>
      </c>
      <c r="K348" s="8" t="str">
        <f>IF(OR($B348=13,$B348=14,$B348=15),$F348,"")</f>
        <v/>
      </c>
      <c r="L348" s="1" t="str">
        <f>IF(AND(B347=13,B348=14,B349=15),AVERAGE(K347:K348),"")</f>
        <v/>
      </c>
      <c r="M348" s="2" t="str">
        <f>IF(OR($B348=19,$B348=20,$B348=21),$F348,"")</f>
        <v/>
      </c>
      <c r="N348" s="1" t="str">
        <f t="shared" si="14"/>
        <v/>
      </c>
      <c r="O348" s="8" t="str">
        <f>IF(OR($B348=25,$B348=26,$B348=27),$F348,"")</f>
        <v/>
      </c>
      <c r="P348" s="1" t="str">
        <f t="shared" si="17"/>
        <v/>
      </c>
    </row>
    <row r="349" spans="1:16" x14ac:dyDescent="0.25">
      <c r="A349" s="4">
        <v>42893.83699074074</v>
      </c>
      <c r="B349" s="5">
        <v>7</v>
      </c>
      <c r="C349" s="6">
        <v>10</v>
      </c>
      <c r="D349" s="6">
        <v>8</v>
      </c>
      <c r="E349" s="7">
        <v>9</v>
      </c>
      <c r="F349">
        <v>867.39718740806086</v>
      </c>
      <c r="G349" s="8" t="str">
        <f>IF(OR($B349=1,$B349=2,$B349=3),$F349,"")</f>
        <v/>
      </c>
      <c r="I349" s="2">
        <f>IF(OR($B349=7,$B349=8,$B349=9),$F349,"")</f>
        <v>867.39718740806086</v>
      </c>
      <c r="J349" s="1" t="str">
        <f>IF(AND(B348=7,B349=8,B350=9),AVERAGE(I348:I350),"")</f>
        <v/>
      </c>
      <c r="K349" s="8" t="str">
        <f>IF(OR($B349=13,$B349=14,$B349=15),$F349,"")</f>
        <v/>
      </c>
      <c r="L349" s="1" t="str">
        <f>IF(AND(B348=13,B349=14,B350=15),AVERAGE(K348:K349),"")</f>
        <v/>
      </c>
      <c r="M349" s="2" t="str">
        <f>IF(OR($B349=19,$B349=20,$B349=21),$F349,"")</f>
        <v/>
      </c>
      <c r="N349" s="1" t="str">
        <f t="shared" si="14"/>
        <v/>
      </c>
      <c r="O349" s="8" t="str">
        <f>IF(OR($B349=25,$B349=26,$B349=27),$F349,"")</f>
        <v/>
      </c>
      <c r="P349" s="1" t="str">
        <f t="shared" si="17"/>
        <v/>
      </c>
    </row>
    <row r="350" spans="1:16" x14ac:dyDescent="0.25">
      <c r="A350" s="4">
        <v>42893.837037037039</v>
      </c>
      <c r="B350" s="5">
        <v>8</v>
      </c>
      <c r="C350" s="6">
        <v>11</v>
      </c>
      <c r="D350" s="6">
        <v>9</v>
      </c>
      <c r="E350" s="7">
        <v>10</v>
      </c>
      <c r="F350">
        <v>45.410999241330138</v>
      </c>
      <c r="G350" s="8" t="str">
        <f>IF(OR($B350=1,$B350=2,$B350=3),$F350,"")</f>
        <v/>
      </c>
      <c r="I350" s="2">
        <f>IF(OR($B350=7,$B350=8,$B350=9),$F350,"")</f>
        <v>45.410999241330138</v>
      </c>
      <c r="J350" s="1">
        <f>IF(AND(B349=7,B350=8,B351=9),AVERAGE(I349:I351),"")</f>
        <v>796.43758384648117</v>
      </c>
      <c r="K350" s="8" t="str">
        <f>IF(OR($B350=13,$B350=14,$B350=15),$F350,"")</f>
        <v/>
      </c>
      <c r="L350" s="1" t="str">
        <f>IF(AND(B349=13,B350=14,B351=15),AVERAGE(K349:K350),"")</f>
        <v/>
      </c>
      <c r="M350" s="2" t="str">
        <f>IF(OR($B350=19,$B350=20,$B350=21),$F350,"")</f>
        <v/>
      </c>
      <c r="N350" s="1" t="str">
        <f t="shared" si="14"/>
        <v/>
      </c>
      <c r="O350" s="8" t="str">
        <f>IF(OR($B350=25,$B350=26,$B350=27),$F350,"")</f>
        <v/>
      </c>
      <c r="P350" s="1" t="str">
        <f t="shared" si="17"/>
        <v/>
      </c>
    </row>
    <row r="351" spans="1:16" x14ac:dyDescent="0.25">
      <c r="A351" s="4">
        <v>42893.837071759262</v>
      </c>
      <c r="B351" s="5">
        <v>9</v>
      </c>
      <c r="C351" s="6">
        <v>12</v>
      </c>
      <c r="D351" s="6">
        <v>10</v>
      </c>
      <c r="E351" s="7">
        <v>11</v>
      </c>
      <c r="F351">
        <v>1476.5045648900527</v>
      </c>
      <c r="G351" s="8" t="str">
        <f>IF(OR($B351=1,$B351=2,$B351=3),$F351,"")</f>
        <v/>
      </c>
      <c r="I351" s="2">
        <f>IF(OR($B351=7,$B351=8,$B351=9),$F351,"")</f>
        <v>1476.5045648900527</v>
      </c>
      <c r="J351" s="1" t="str">
        <f>IF(AND(B350=7,B351=8,B352=9),AVERAGE(I350:I352),"")</f>
        <v/>
      </c>
      <c r="K351" s="8" t="str">
        <f>IF(OR($B351=13,$B351=14,$B351=15),$F351,"")</f>
        <v/>
      </c>
      <c r="L351" s="1" t="str">
        <f>IF(AND(B350=13,B351=14,B352=15),AVERAGE(K350:K351),"")</f>
        <v/>
      </c>
      <c r="M351" s="2" t="str">
        <f>IF(OR($B351=19,$B351=20,$B351=21),$F351,"")</f>
        <v/>
      </c>
      <c r="N351" s="1" t="str">
        <f t="shared" si="14"/>
        <v/>
      </c>
      <c r="O351" s="8" t="str">
        <f>IF(OR($B351=25,$B351=26,$B351=27),$F351,"")</f>
        <v/>
      </c>
      <c r="P351" s="1" t="str">
        <f t="shared" si="17"/>
        <v/>
      </c>
    </row>
    <row r="352" spans="1:16" x14ac:dyDescent="0.25">
      <c r="A352" s="4">
        <v>42893.837118055555</v>
      </c>
      <c r="B352" s="5">
        <v>13</v>
      </c>
      <c r="C352" s="6">
        <v>16</v>
      </c>
      <c r="D352" s="6">
        <v>14</v>
      </c>
      <c r="E352" s="7">
        <v>15</v>
      </c>
      <c r="F352">
        <v>5.000507584238064</v>
      </c>
      <c r="G352" s="8" t="str">
        <f>IF(OR($B352=1,$B352=2,$B352=3),$F352,"")</f>
        <v/>
      </c>
      <c r="I352" s="2" t="str">
        <f>IF(OR($B352=7,$B352=8,$B352=9),$F352,"")</f>
        <v/>
      </c>
      <c r="J352" s="1" t="str">
        <f>IF(AND(B351=7,B352=8,B353=9),AVERAGE(I351:I353),"")</f>
        <v/>
      </c>
      <c r="K352" s="8">
        <f>IF(OR($B352=13,$B352=14,$B352=15),$F352,"")</f>
        <v>5.000507584238064</v>
      </c>
      <c r="L352" s="1" t="str">
        <f>IF(AND(B351=13,B352=14,B353=15),AVERAGE(K351:K352),"")</f>
        <v/>
      </c>
      <c r="M352" s="2" t="str">
        <f>IF(OR($B352=19,$B352=20,$B352=21),$F352,"")</f>
        <v/>
      </c>
      <c r="N352" s="1" t="str">
        <f t="shared" si="14"/>
        <v/>
      </c>
      <c r="O352" s="8" t="str">
        <f>IF(OR($B352=25,$B352=26,$B352=27),$F352,"")</f>
        <v/>
      </c>
      <c r="P352" s="1" t="str">
        <f t="shared" si="17"/>
        <v/>
      </c>
    </row>
    <row r="353" spans="1:16" x14ac:dyDescent="0.25">
      <c r="A353" s="4">
        <v>42893.837164351855</v>
      </c>
      <c r="B353" s="5">
        <v>14</v>
      </c>
      <c r="C353" s="6">
        <v>17</v>
      </c>
      <c r="D353" s="6">
        <v>15</v>
      </c>
      <c r="E353" s="7">
        <v>16</v>
      </c>
      <c r="F353">
        <v>2518.4828834914865</v>
      </c>
      <c r="G353" s="8" t="str">
        <f>IF(OR($B353=1,$B353=2,$B353=3),$F353,"")</f>
        <v/>
      </c>
      <c r="I353" s="2" t="str">
        <f>IF(OR($B353=7,$B353=8,$B353=9),$F353,"")</f>
        <v/>
      </c>
      <c r="J353" s="1" t="str">
        <f>IF(AND(B352=7,B353=8,B354=9),AVERAGE(I352:I354),"")</f>
        <v/>
      </c>
      <c r="K353" s="8">
        <f>IF(OR($B353=13,$B353=14,$B353=15),$F353,"")</f>
        <v>2518.4828834914865</v>
      </c>
      <c r="L353" s="1">
        <f>IF(AND(B352=13,B353=14,B354=15),AVERAGE(K352:K353),"")</f>
        <v>1261.7416955378624</v>
      </c>
      <c r="M353" s="2" t="str">
        <f>IF(OR($B353=19,$B353=20,$B353=21),$F353,"")</f>
        <v/>
      </c>
      <c r="N353" s="1" t="str">
        <f t="shared" si="14"/>
        <v/>
      </c>
      <c r="O353" s="8" t="str">
        <f>IF(OR($B353=25,$B353=26,$B353=27),$F353,"")</f>
        <v/>
      </c>
      <c r="P353" s="1" t="str">
        <f t="shared" si="17"/>
        <v/>
      </c>
    </row>
    <row r="354" spans="1:16" x14ac:dyDescent="0.25">
      <c r="A354" s="4">
        <v>42893.837210648147</v>
      </c>
      <c r="B354" s="5">
        <v>15</v>
      </c>
      <c r="C354" s="6">
        <v>18</v>
      </c>
      <c r="D354" s="6">
        <v>16</v>
      </c>
      <c r="E354" s="7">
        <v>17</v>
      </c>
      <c r="F354">
        <v>3.9672377604723806E-4</v>
      </c>
      <c r="G354" s="8" t="str">
        <f>IF(OR($B354=1,$B354=2,$B354=3),$F354,"")</f>
        <v/>
      </c>
      <c r="I354" s="2" t="str">
        <f>IF(OR($B354=7,$B354=8,$B354=9),$F354,"")</f>
        <v/>
      </c>
      <c r="J354" s="1" t="str">
        <f>IF(AND(B353=7,B354=8,B355=9),AVERAGE(I353:I355),"")</f>
        <v/>
      </c>
      <c r="K354" s="8">
        <f>IF(OR($B354=13,$B354=14,$B354=15),$F354,"")</f>
        <v>3.9672377604723806E-4</v>
      </c>
      <c r="L354" s="1" t="str">
        <f>IF(AND(B353=13,B354=14,B355=15),AVERAGE(K353:K354),"")</f>
        <v/>
      </c>
      <c r="M354" s="2" t="str">
        <f>IF(OR($B354=19,$B354=20,$B354=21),$F354,"")</f>
        <v/>
      </c>
      <c r="N354" s="1" t="str">
        <f t="shared" si="14"/>
        <v/>
      </c>
      <c r="O354" s="8" t="str">
        <f>IF(OR($B354=25,$B354=26,$B354=27),$F354,"")</f>
        <v/>
      </c>
      <c r="P354" s="1" t="str">
        <f t="shared" si="17"/>
        <v/>
      </c>
    </row>
    <row r="355" spans="1:16" x14ac:dyDescent="0.25">
      <c r="A355" s="4">
        <v>42893.837337962963</v>
      </c>
      <c r="B355" s="5">
        <v>21</v>
      </c>
      <c r="C355" s="6">
        <v>24</v>
      </c>
      <c r="D355" s="6">
        <v>22</v>
      </c>
      <c r="E355" s="7">
        <v>23</v>
      </c>
      <c r="F355">
        <v>41.042237665395099</v>
      </c>
      <c r="G355" s="8" t="str">
        <f>IF(OR($B355=1,$B355=2,$B355=3),$F355,"")</f>
        <v/>
      </c>
      <c r="I355" s="2" t="str">
        <f>IF(OR($B355=7,$B355=8,$B355=9),$F355,"")</f>
        <v/>
      </c>
      <c r="J355" s="1" t="str">
        <f>IF(AND(B354=7,B355=8,B356=9),AVERAGE(I354:I356),"")</f>
        <v/>
      </c>
      <c r="K355" s="8" t="str">
        <f>IF(OR($B355=13,$B355=14,$B355=15),$F355,"")</f>
        <v/>
      </c>
      <c r="L355" s="1" t="str">
        <f>IF(AND(B354=13,B355=14,B356=15),AVERAGE(K354:K355),"")</f>
        <v/>
      </c>
      <c r="M355" s="2">
        <f>IF(OR($B355=19,$B355=20,$B355=21),$F355,"")</f>
        <v>41.042237665395099</v>
      </c>
      <c r="N355" s="1">
        <f t="shared" si="14"/>
        <v>41.042237665395099</v>
      </c>
      <c r="O355" s="8" t="str">
        <f>IF(OR($B355=25,$B355=26,$B355=27),$F355,"")</f>
        <v/>
      </c>
      <c r="P355" s="1" t="str">
        <f t="shared" si="17"/>
        <v/>
      </c>
    </row>
    <row r="356" spans="1:16" x14ac:dyDescent="0.25">
      <c r="A356" s="4">
        <v>42893.837453703702</v>
      </c>
      <c r="B356" s="5">
        <v>27</v>
      </c>
      <c r="C356" s="6">
        <v>30</v>
      </c>
      <c r="D356" s="6">
        <v>28</v>
      </c>
      <c r="E356" s="7">
        <v>29</v>
      </c>
      <c r="F356">
        <v>100.12419149808657</v>
      </c>
      <c r="G356" s="8" t="str">
        <f>IF(OR($B356=1,$B356=2,$B356=3),$F356,"")</f>
        <v/>
      </c>
      <c r="I356" s="2" t="str">
        <f>IF(OR($B356=7,$B356=8,$B356=9),$F356,"")</f>
        <v/>
      </c>
      <c r="J356" s="1" t="str">
        <f>IF(AND(B355=7,B356=8,B357=9),AVERAGE(I355:I357),"")</f>
        <v/>
      </c>
      <c r="K356" s="8" t="str">
        <f>IF(OR($B356=13,$B356=14,$B356=15),$F356,"")</f>
        <v/>
      </c>
      <c r="L356" s="1" t="str">
        <f>IF(AND(B355=13,B356=14,B357=15),AVERAGE(K355:K356),"")</f>
        <v/>
      </c>
      <c r="M356" s="2" t="str">
        <f>IF(OR($B356=19,$B356=20,$B356=21),$F356,"")</f>
        <v/>
      </c>
      <c r="N356" s="1" t="str">
        <f t="shared" si="14"/>
        <v/>
      </c>
      <c r="O356" s="8">
        <f>IF(OR($B356=25,$B356=26,$B356=27),$F356,"")</f>
        <v>100.12419149808657</v>
      </c>
      <c r="P356" s="1">
        <f t="shared" si="17"/>
        <v>100.12419149808657</v>
      </c>
    </row>
    <row r="357" spans="1:16" x14ac:dyDescent="0.25">
      <c r="A357" s="4">
        <v>42893.850740740738</v>
      </c>
      <c r="B357" s="5">
        <v>1</v>
      </c>
      <c r="C357" s="6">
        <v>4</v>
      </c>
      <c r="D357" s="6">
        <v>2</v>
      </c>
      <c r="E357" s="7">
        <v>3</v>
      </c>
      <c r="F357">
        <v>55.819724021203832</v>
      </c>
      <c r="G357" s="8">
        <f>IF(OR($B357=1,$B357=2,$B357=3),$F357,"")</f>
        <v>55.819724021203832</v>
      </c>
      <c r="H357" s="9">
        <f>G357</f>
        <v>55.819724021203832</v>
      </c>
      <c r="I357" s="2" t="str">
        <f>IF(OR($B357=7,$B357=8,$B357=9),$F357,"")</f>
        <v/>
      </c>
      <c r="J357" s="1" t="str">
        <f>IF(AND(B356=7,B357=8,B358=9),AVERAGE(I356:I358),"")</f>
        <v/>
      </c>
      <c r="K357" s="8" t="str">
        <f>IF(OR($B357=13,$B357=14,$B357=15),$F357,"")</f>
        <v/>
      </c>
      <c r="L357" s="1" t="str">
        <f>IF(AND(B356=13,B357=14,B358=15),AVERAGE(K356:K357),"")</f>
        <v/>
      </c>
      <c r="M357" s="2" t="str">
        <f>IF(OR($B357=19,$B357=20,$B357=21),$F357,"")</f>
        <v/>
      </c>
      <c r="N357" s="1" t="str">
        <f t="shared" si="14"/>
        <v/>
      </c>
      <c r="O357" s="8" t="str">
        <f>IF(OR($B357=25,$B357=26,$B357=27),$F357,"")</f>
        <v/>
      </c>
      <c r="P357" s="1" t="str">
        <f t="shared" si="17"/>
        <v/>
      </c>
    </row>
    <row r="358" spans="1:16" x14ac:dyDescent="0.25">
      <c r="A358" s="4">
        <v>42893.850868055553</v>
      </c>
      <c r="B358" s="5">
        <v>7</v>
      </c>
      <c r="C358" s="6">
        <v>10</v>
      </c>
      <c r="D358" s="6">
        <v>8</v>
      </c>
      <c r="E358" s="7">
        <v>9</v>
      </c>
      <c r="F358">
        <v>874.89271332026067</v>
      </c>
      <c r="G358" s="8" t="str">
        <f>IF(OR($B358=1,$B358=2,$B358=3),$F358,"")</f>
        <v/>
      </c>
      <c r="H358" s="9" t="str">
        <f t="shared" ref="H358:H393" si="18">G358</f>
        <v/>
      </c>
      <c r="I358" s="2">
        <f>IF(OR($B358=7,$B358=8,$B358=9),$F358,"")</f>
        <v>874.89271332026067</v>
      </c>
      <c r="J358" s="1" t="str">
        <f>IF(AND(B357=7,B358=8,B359=9),AVERAGE(I357:I359),"")</f>
        <v/>
      </c>
      <c r="K358" s="8" t="str">
        <f>IF(OR($B358=13,$B358=14,$B358=15),$F358,"")</f>
        <v/>
      </c>
      <c r="L358" s="1" t="str">
        <f>IF(AND(B357=13,B358=14,B359=15),AVERAGE(K357:K358),"")</f>
        <v/>
      </c>
      <c r="M358" s="2" t="str">
        <f>IF(OR($B358=19,$B358=20,$B358=21),$F358,"")</f>
        <v/>
      </c>
      <c r="N358" s="1" t="str">
        <f t="shared" si="14"/>
        <v/>
      </c>
      <c r="O358" s="8" t="str">
        <f>IF(OR($B358=25,$B358=26,$B358=27),$F358,"")</f>
        <v/>
      </c>
      <c r="P358" s="1" t="str">
        <f t="shared" si="17"/>
        <v/>
      </c>
    </row>
    <row r="359" spans="1:16" x14ac:dyDescent="0.25">
      <c r="A359" s="4">
        <v>42893.850914351853</v>
      </c>
      <c r="B359" s="5">
        <v>8</v>
      </c>
      <c r="C359" s="6">
        <v>11</v>
      </c>
      <c r="D359" s="6">
        <v>9</v>
      </c>
      <c r="E359" s="7">
        <v>10</v>
      </c>
      <c r="F359">
        <v>26.380415326313571</v>
      </c>
      <c r="G359" s="8" t="str">
        <f>IF(OR($B359=1,$B359=2,$B359=3),$F359,"")</f>
        <v/>
      </c>
      <c r="H359" s="9" t="str">
        <f t="shared" si="18"/>
        <v/>
      </c>
      <c r="I359" s="2">
        <f>IF(OR($B359=7,$B359=8,$B359=9),$F359,"")</f>
        <v>26.380415326313571</v>
      </c>
      <c r="J359" s="1">
        <f>IF(AND(B358=7,B359=8,B360=9),AVERAGE(I358:I360),"")</f>
        <v>785.56702086098596</v>
      </c>
      <c r="K359" s="8" t="str">
        <f>IF(OR($B359=13,$B359=14,$B359=15),$F359,"")</f>
        <v/>
      </c>
      <c r="L359" s="1" t="str">
        <f>IF(AND(B358=13,B359=14,B360=15),AVERAGE(K358:K359),"")</f>
        <v/>
      </c>
      <c r="M359" s="2" t="str">
        <f>IF(OR($B359=19,$B359=20,$B359=21),$F359,"")</f>
        <v/>
      </c>
      <c r="N359" s="1" t="str">
        <f t="shared" si="14"/>
        <v/>
      </c>
      <c r="O359" s="8" t="str">
        <f>IF(OR($B359=25,$B359=26,$B359=27),$F359,"")</f>
        <v/>
      </c>
      <c r="P359" s="1" t="str">
        <f t="shared" si="17"/>
        <v/>
      </c>
    </row>
    <row r="360" spans="1:16" x14ac:dyDescent="0.25">
      <c r="A360" s="4">
        <v>42893.850960648146</v>
      </c>
      <c r="B360" s="5">
        <v>9</v>
      </c>
      <c r="C360" s="6">
        <v>12</v>
      </c>
      <c r="D360" s="6">
        <v>10</v>
      </c>
      <c r="E360" s="7">
        <v>11</v>
      </c>
      <c r="F360">
        <v>1455.4279339363839</v>
      </c>
      <c r="G360" s="8" t="str">
        <f>IF(OR($B360=1,$B360=2,$B360=3),$F360,"")</f>
        <v/>
      </c>
      <c r="H360" s="9" t="str">
        <f t="shared" si="18"/>
        <v/>
      </c>
      <c r="I360" s="2">
        <f>IF(OR($B360=7,$B360=8,$B360=9),$F360,"")</f>
        <v>1455.4279339363839</v>
      </c>
      <c r="J360" s="1" t="str">
        <f>IF(AND(B359=7,B360=8,B361=9),AVERAGE(I359:I361),"")</f>
        <v/>
      </c>
      <c r="K360" s="8" t="str">
        <f>IF(OR($B360=13,$B360=14,$B360=15),$F360,"")</f>
        <v/>
      </c>
      <c r="L360" s="1" t="str">
        <f>IF(AND(B359=13,B360=14,B361=15),AVERAGE(K359:K360),"")</f>
        <v/>
      </c>
      <c r="M360" s="2" t="str">
        <f>IF(OR($B360=19,$B360=20,$B360=21),$F360,"")</f>
        <v/>
      </c>
      <c r="N360" s="1" t="str">
        <f t="shared" si="14"/>
        <v/>
      </c>
      <c r="O360" s="8" t="str">
        <f>IF(OR($B360=25,$B360=26,$B360=27),$F360,"")</f>
        <v/>
      </c>
      <c r="P360" s="1" t="str">
        <f t="shared" si="17"/>
        <v/>
      </c>
    </row>
    <row r="361" spans="1:16" x14ac:dyDescent="0.25">
      <c r="A361" s="4">
        <v>42893.850995370369</v>
      </c>
      <c r="B361" s="5">
        <v>13</v>
      </c>
      <c r="C361" s="6">
        <v>16</v>
      </c>
      <c r="D361" s="6">
        <v>14</v>
      </c>
      <c r="E361" s="7">
        <v>15</v>
      </c>
      <c r="F361">
        <v>1.8956319806278352</v>
      </c>
      <c r="G361" s="8" t="str">
        <f>IF(OR($B361=1,$B361=2,$B361=3),$F361,"")</f>
        <v/>
      </c>
      <c r="H361" s="9" t="str">
        <f t="shared" si="18"/>
        <v/>
      </c>
      <c r="I361" s="2" t="str">
        <f>IF(OR($B361=7,$B361=8,$B361=9),$F361,"")</f>
        <v/>
      </c>
      <c r="J361" s="1" t="str">
        <f>IF(AND(B360=7,B361=8,B362=9),AVERAGE(I360:I362),"")</f>
        <v/>
      </c>
      <c r="K361" s="8">
        <f>IF(OR($B361=13,$B361=14,$B361=15),$F361,"")</f>
        <v>1.8956319806278352</v>
      </c>
      <c r="L361" s="1" t="str">
        <f>IF(AND(B360=13,B361=14,B362=15),AVERAGE(K360:K361),"")</f>
        <v/>
      </c>
      <c r="M361" s="2" t="str">
        <f>IF(OR($B361=19,$B361=20,$B361=21),$F361,"")</f>
        <v/>
      </c>
      <c r="N361" s="1" t="str">
        <f t="shared" si="14"/>
        <v/>
      </c>
      <c r="O361" s="8" t="str">
        <f>IF(OR($B361=25,$B361=26,$B361=27),$F361,"")</f>
        <v/>
      </c>
      <c r="P361" s="1" t="str">
        <f t="shared" si="17"/>
        <v/>
      </c>
    </row>
    <row r="362" spans="1:16" x14ac:dyDescent="0.25">
      <c r="A362" s="4">
        <v>42893.851041666669</v>
      </c>
      <c r="B362" s="5">
        <v>14</v>
      </c>
      <c r="C362" s="6">
        <v>17</v>
      </c>
      <c r="D362" s="6">
        <v>15</v>
      </c>
      <c r="E362" s="7">
        <v>16</v>
      </c>
      <c r="F362">
        <v>2544.4597706662244</v>
      </c>
      <c r="G362" s="8" t="str">
        <f>IF(OR($B362=1,$B362=2,$B362=3),$F362,"")</f>
        <v/>
      </c>
      <c r="H362" s="9" t="str">
        <f t="shared" si="18"/>
        <v/>
      </c>
      <c r="I362" s="2" t="str">
        <f>IF(OR($B362=7,$B362=8,$B362=9),$F362,"")</f>
        <v/>
      </c>
      <c r="J362" s="1" t="str">
        <f>IF(AND(B361=7,B362=8,B363=9),AVERAGE(I361:I363),"")</f>
        <v/>
      </c>
      <c r="K362" s="8">
        <f>IF(OR($B362=13,$B362=14,$B362=15),$F362,"")</f>
        <v>2544.4597706662244</v>
      </c>
      <c r="L362" s="1">
        <f>IF(AND(B361=13,B362=14,B363=15),AVERAGE(K361:K362),"")</f>
        <v>1273.1777013234262</v>
      </c>
      <c r="M362" s="2" t="str">
        <f>IF(OR($B362=19,$B362=20,$B362=21),$F362,"")</f>
        <v/>
      </c>
      <c r="N362" s="1" t="str">
        <f t="shared" si="14"/>
        <v/>
      </c>
      <c r="O362" s="8" t="str">
        <f>IF(OR($B362=25,$B362=26,$B362=27),$F362,"")</f>
        <v/>
      </c>
      <c r="P362" s="1" t="str">
        <f t="shared" si="17"/>
        <v/>
      </c>
    </row>
    <row r="363" spans="1:16" x14ac:dyDescent="0.25">
      <c r="A363" s="4">
        <v>42893.851087962961</v>
      </c>
      <c r="B363" s="5">
        <v>15</v>
      </c>
      <c r="C363" s="6">
        <v>18</v>
      </c>
      <c r="D363" s="6">
        <v>16</v>
      </c>
      <c r="E363" s="7">
        <v>17</v>
      </c>
      <c r="F363">
        <v>4.0256054103834249E-4</v>
      </c>
      <c r="G363" s="8" t="str">
        <f>IF(OR($B363=1,$B363=2,$B363=3),$F363,"")</f>
        <v/>
      </c>
      <c r="H363" s="9" t="str">
        <f t="shared" si="18"/>
        <v/>
      </c>
      <c r="I363" s="2" t="str">
        <f>IF(OR($B363=7,$B363=8,$B363=9),$F363,"")</f>
        <v/>
      </c>
      <c r="J363" s="1" t="str">
        <f>IF(AND(B362=7,B363=8,B364=9),AVERAGE(I362:I364),"")</f>
        <v/>
      </c>
      <c r="K363" s="8">
        <f>IF(OR($B363=13,$B363=14,$B363=15),$F363,"")</f>
        <v>4.0256054103834249E-4</v>
      </c>
      <c r="L363" s="1" t="str">
        <f>IF(AND(B362=13,B363=14,B364=15),AVERAGE(K362:K363),"")</f>
        <v/>
      </c>
      <c r="M363" s="2" t="str">
        <f>IF(OR($B363=19,$B363=20,$B363=21),$F363,"")</f>
        <v/>
      </c>
      <c r="N363" s="1" t="str">
        <f t="shared" si="14"/>
        <v/>
      </c>
      <c r="O363" s="8" t="str">
        <f>IF(OR($B363=25,$B363=26,$B363=27),$F363,"")</f>
        <v/>
      </c>
      <c r="P363" s="1" t="str">
        <f t="shared" si="17"/>
        <v/>
      </c>
    </row>
    <row r="364" spans="1:16" x14ac:dyDescent="0.25">
      <c r="A364" s="4">
        <v>42893.851226851853</v>
      </c>
      <c r="B364" s="5">
        <v>21</v>
      </c>
      <c r="C364" s="6">
        <v>24</v>
      </c>
      <c r="D364" s="6">
        <v>22</v>
      </c>
      <c r="E364" s="7">
        <v>23</v>
      </c>
      <c r="F364">
        <v>39.176822779546548</v>
      </c>
      <c r="G364" s="8" t="str">
        <f>IF(OR($B364=1,$B364=2,$B364=3),$F364,"")</f>
        <v/>
      </c>
      <c r="H364" s="9" t="str">
        <f t="shared" si="18"/>
        <v/>
      </c>
      <c r="I364" s="2" t="str">
        <f>IF(OR($B364=7,$B364=8,$B364=9),$F364,"")</f>
        <v/>
      </c>
      <c r="J364" s="1" t="str">
        <f>IF(AND(B363=7,B364=8,B365=9),AVERAGE(I363:I365),"")</f>
        <v/>
      </c>
      <c r="K364" s="8" t="str">
        <f>IF(OR($B364=13,$B364=14,$B364=15),$F364,"")</f>
        <v/>
      </c>
      <c r="L364" s="1" t="str">
        <f>IF(AND(B363=13,B364=14,B365=15),AVERAGE(K363:K364),"")</f>
        <v/>
      </c>
      <c r="M364" s="2">
        <f>IF(OR($B364=19,$B364=20,$B364=21),$F364,"")</f>
        <v>39.176822779546548</v>
      </c>
      <c r="N364" s="1">
        <f t="shared" si="14"/>
        <v>39.176822779546548</v>
      </c>
      <c r="O364" s="8" t="str">
        <f>IF(OR($B364=25,$B364=26,$B364=27),$F364,"")</f>
        <v/>
      </c>
      <c r="P364" s="1" t="str">
        <f t="shared" si="17"/>
        <v/>
      </c>
    </row>
    <row r="365" spans="1:16" x14ac:dyDescent="0.25">
      <c r="A365" s="4">
        <v>42893.864699074074</v>
      </c>
      <c r="B365" s="5">
        <v>3</v>
      </c>
      <c r="C365" s="6">
        <v>6</v>
      </c>
      <c r="D365" s="6">
        <v>4</v>
      </c>
      <c r="E365" s="7">
        <v>5</v>
      </c>
      <c r="F365">
        <v>1866.9354166928847</v>
      </c>
      <c r="G365" s="8">
        <f>IF(OR($B365=1,$B365=2,$B365=3),$F365,"")</f>
        <v>1866.9354166928847</v>
      </c>
      <c r="H365" s="9">
        <f t="shared" si="18"/>
        <v>1866.9354166928847</v>
      </c>
      <c r="I365" s="2" t="str">
        <f>IF(OR($B365=7,$B365=8,$B365=9),$F365,"")</f>
        <v/>
      </c>
      <c r="J365" s="1" t="str">
        <f>IF(AND(B364=7,B365=8,B366=9),AVERAGE(I364:I366),"")</f>
        <v/>
      </c>
      <c r="K365" s="8" t="str">
        <f>IF(OR($B365=13,$B365=14,$B365=15),$F365,"")</f>
        <v/>
      </c>
      <c r="L365" s="1" t="str">
        <f>IF(AND(B364=13,B365=14,B366=15),AVERAGE(K364:K365),"")</f>
        <v/>
      </c>
      <c r="M365" s="2" t="str">
        <f>IF(OR($B365=19,$B365=20,$B365=21),$F365,"")</f>
        <v/>
      </c>
      <c r="N365" s="1" t="str">
        <f t="shared" si="14"/>
        <v/>
      </c>
      <c r="O365" s="8" t="str">
        <f>IF(OR($B365=25,$B365=26,$B365=27),$F365,"")</f>
        <v/>
      </c>
      <c r="P365" s="1" t="str">
        <f t="shared" si="17"/>
        <v/>
      </c>
    </row>
    <row r="366" spans="1:16" x14ac:dyDescent="0.25">
      <c r="A366" s="4">
        <v>42893.864733796298</v>
      </c>
      <c r="B366" s="5">
        <v>7</v>
      </c>
      <c r="C366" s="6">
        <v>10</v>
      </c>
      <c r="D366" s="6">
        <v>8</v>
      </c>
      <c r="E366" s="7">
        <v>9</v>
      </c>
      <c r="F366">
        <v>859.42822348296488</v>
      </c>
      <c r="G366" s="8" t="str">
        <f>IF(OR($B366=1,$B366=2,$B366=3),$F366,"")</f>
        <v/>
      </c>
      <c r="H366" s="9" t="str">
        <f t="shared" si="18"/>
        <v/>
      </c>
      <c r="I366" s="2">
        <f>IF(OR($B366=7,$B366=8,$B366=9),$F366,"")</f>
        <v>859.42822348296488</v>
      </c>
      <c r="J366" s="1" t="str">
        <f>IF(AND(B365=7,B366=8,B367=9),AVERAGE(I365:I367),"")</f>
        <v/>
      </c>
      <c r="K366" s="8" t="str">
        <f>IF(OR($B366=13,$B366=14,$B366=15),$F366,"")</f>
        <v/>
      </c>
      <c r="L366" s="1" t="str">
        <f>IF(AND(B365=13,B366=14,B367=15),AVERAGE(K365:K366),"")</f>
        <v/>
      </c>
      <c r="M366" s="2" t="str">
        <f>IF(OR($B366=19,$B366=20,$B366=21),$F366,"")</f>
        <v/>
      </c>
      <c r="N366" s="1" t="str">
        <f t="shared" si="14"/>
        <v/>
      </c>
      <c r="O366" s="8" t="str">
        <f>IF(OR($B366=25,$B366=26,$B366=27),$F366,"")</f>
        <v/>
      </c>
      <c r="P366" s="1" t="str">
        <f t="shared" si="17"/>
        <v/>
      </c>
    </row>
    <row r="367" spans="1:16" x14ac:dyDescent="0.25">
      <c r="A367" s="4">
        <v>42893.86478009259</v>
      </c>
      <c r="B367" s="5">
        <v>8</v>
      </c>
      <c r="C367" s="6">
        <v>11</v>
      </c>
      <c r="D367" s="6">
        <v>9</v>
      </c>
      <c r="E367" s="7">
        <v>10</v>
      </c>
      <c r="F367">
        <v>72.935717700565206</v>
      </c>
      <c r="G367" s="8" t="str">
        <f>IF(OR($B367=1,$B367=2,$B367=3),$F367,"")</f>
        <v/>
      </c>
      <c r="H367" s="9" t="str">
        <f t="shared" si="18"/>
        <v/>
      </c>
      <c r="I367" s="2">
        <f>IF(OR($B367=7,$B367=8,$B367=9),$F367,"")</f>
        <v>72.935717700565206</v>
      </c>
      <c r="J367" s="1">
        <f>IF(AND(B366=7,B367=8,B368=9),AVERAGE(I366:I368),"")</f>
        <v>783.58552726818004</v>
      </c>
      <c r="K367" s="8" t="str">
        <f>IF(OR($B367=13,$B367=14,$B367=15),$F367,"")</f>
        <v/>
      </c>
      <c r="L367" s="1" t="str">
        <f>IF(AND(B366=13,B367=14,B368=15),AVERAGE(K366:K367),"")</f>
        <v/>
      </c>
      <c r="M367" s="2" t="str">
        <f>IF(OR($B367=19,$B367=20,$B367=21),$F367,"")</f>
        <v/>
      </c>
      <c r="N367" s="1" t="str">
        <f t="shared" si="14"/>
        <v/>
      </c>
      <c r="O367" s="8" t="str">
        <f>IF(OR($B367=25,$B367=26,$B367=27),$F367,"")</f>
        <v/>
      </c>
      <c r="P367" s="1" t="str">
        <f t="shared" si="17"/>
        <v/>
      </c>
    </row>
    <row r="368" spans="1:16" x14ac:dyDescent="0.25">
      <c r="A368" s="4">
        <v>42893.864814814813</v>
      </c>
      <c r="B368" s="5">
        <v>9</v>
      </c>
      <c r="C368" s="6">
        <v>12</v>
      </c>
      <c r="D368" s="6">
        <v>10</v>
      </c>
      <c r="E368" s="7">
        <v>11</v>
      </c>
      <c r="F368">
        <v>1418.3926406210098</v>
      </c>
      <c r="G368" s="8" t="str">
        <f>IF(OR($B368=1,$B368=2,$B368=3),$F368,"")</f>
        <v/>
      </c>
      <c r="H368" s="9" t="str">
        <f t="shared" si="18"/>
        <v/>
      </c>
      <c r="I368" s="2">
        <f>IF(OR($B368=7,$B368=8,$B368=9),$F368,"")</f>
        <v>1418.3926406210098</v>
      </c>
      <c r="J368" s="1" t="str">
        <f>IF(AND(B367=7,B368=8,B369=9),AVERAGE(I367:I369),"")</f>
        <v/>
      </c>
      <c r="K368" s="8" t="str">
        <f>IF(OR($B368=13,$B368=14,$B368=15),$F368,"")</f>
        <v/>
      </c>
      <c r="L368" s="1" t="str">
        <f>IF(AND(B367=13,B368=14,B369=15),AVERAGE(K367:K369),"")</f>
        <v/>
      </c>
      <c r="M368" s="2" t="str">
        <f>IF(OR($B368=19,$B368=20,$B368=21),$F368,"")</f>
        <v/>
      </c>
      <c r="N368" s="1" t="str">
        <f t="shared" si="14"/>
        <v/>
      </c>
      <c r="O368" s="8" t="str">
        <f>IF(OR($B368=25,$B368=26,$B368=27),$F368,"")</f>
        <v/>
      </c>
      <c r="P368" s="1" t="str">
        <f t="shared" si="17"/>
        <v/>
      </c>
    </row>
    <row r="369" spans="1:16" x14ac:dyDescent="0.25">
      <c r="A369" s="4">
        <v>42893.864861111113</v>
      </c>
      <c r="B369" s="5">
        <v>13</v>
      </c>
      <c r="C369" s="6">
        <v>16</v>
      </c>
      <c r="D369" s="6">
        <v>14</v>
      </c>
      <c r="E369" s="7">
        <v>15</v>
      </c>
      <c r="F369">
        <v>318.88953000156289</v>
      </c>
      <c r="G369" s="8" t="str">
        <f>IF(OR($B369=1,$B369=2,$B369=3),$F369,"")</f>
        <v/>
      </c>
      <c r="H369" s="9" t="str">
        <f t="shared" si="18"/>
        <v/>
      </c>
      <c r="I369" s="2" t="str">
        <f>IF(OR($B369=7,$B369=8,$B369=9),$F369,"")</f>
        <v/>
      </c>
      <c r="J369" s="1" t="str">
        <f>IF(AND(B368=7,B369=8,B370=9),AVERAGE(I368:I370),"")</f>
        <v/>
      </c>
      <c r="K369" s="8">
        <f>IF(OR($B369=13,$B369=14,$B369=15),$F369,"")</f>
        <v>318.88953000156289</v>
      </c>
      <c r="L369" s="1" t="str">
        <f>IF(AND(B368=13,B369=14,B370=15),AVERAGE(K368:K370),"")</f>
        <v/>
      </c>
      <c r="M369" s="2" t="str">
        <f>IF(OR($B369=19,$B369=20,$B369=21),$F369,"")</f>
        <v/>
      </c>
      <c r="N369" s="1" t="str">
        <f t="shared" si="14"/>
        <v/>
      </c>
      <c r="O369" s="8" t="str">
        <f>IF(OR($B369=25,$B369=26,$B369=27),$F369,"")</f>
        <v/>
      </c>
      <c r="P369" s="1" t="str">
        <f t="shared" si="17"/>
        <v/>
      </c>
    </row>
    <row r="370" spans="1:16" x14ac:dyDescent="0.25">
      <c r="A370" s="4">
        <v>42893.865127314813</v>
      </c>
      <c r="B370" s="5">
        <v>14</v>
      </c>
      <c r="C370" s="6">
        <v>17</v>
      </c>
      <c r="D370" s="6">
        <v>15</v>
      </c>
      <c r="E370" s="7">
        <v>16</v>
      </c>
      <c r="F370">
        <v>390.50342259313021</v>
      </c>
      <c r="G370" s="8" t="str">
        <f>IF(OR($B370=1,$B370=2,$B370=3),$F370,"")</f>
        <v/>
      </c>
      <c r="H370" s="9" t="str">
        <f t="shared" si="18"/>
        <v/>
      </c>
      <c r="I370" s="2" t="str">
        <f>IF(OR($B370=7,$B370=8,$B370=9),$F370,"")</f>
        <v/>
      </c>
      <c r="J370" s="1" t="str">
        <f>IF(AND(B369=7,B370=8,B371=9),AVERAGE(I369:I371),"")</f>
        <v/>
      </c>
      <c r="K370" s="8">
        <f>IF(OR($B370=13,$B370=14,$B370=15),$F370,"")</f>
        <v>390.50342259313021</v>
      </c>
      <c r="L370" s="1">
        <f>AVERAGE(K369:K370)</f>
        <v>354.69647629734652</v>
      </c>
      <c r="M370" s="2" t="str">
        <f>IF(OR($B370=19,$B370=20,$B370=21),$F370,"")</f>
        <v/>
      </c>
      <c r="N370" s="1" t="str">
        <f t="shared" si="14"/>
        <v/>
      </c>
      <c r="O370" s="8" t="str">
        <f>IF(OR($B370=25,$B370=26,$B370=27),$F370,"")</f>
        <v/>
      </c>
      <c r="P370" s="1" t="str">
        <f t="shared" si="17"/>
        <v/>
      </c>
    </row>
    <row r="371" spans="1:16" x14ac:dyDescent="0.25">
      <c r="A371" s="4">
        <v>42893.865659722222</v>
      </c>
      <c r="B371" s="5">
        <v>19</v>
      </c>
      <c r="C371" s="6">
        <v>22</v>
      </c>
      <c r="D371" s="6">
        <v>20</v>
      </c>
      <c r="E371" s="7">
        <v>21</v>
      </c>
      <c r="F371">
        <v>0</v>
      </c>
      <c r="G371" s="8" t="str">
        <f>IF(OR($B371=1,$B371=2,$B371=3),$F371,"")</f>
        <v/>
      </c>
      <c r="H371" s="9" t="str">
        <f t="shared" si="18"/>
        <v/>
      </c>
      <c r="I371" s="2" t="str">
        <f>IF(OR($B371=7,$B371=8,$B371=9),$F371,"")</f>
        <v/>
      </c>
      <c r="J371" s="1" t="str">
        <f>IF(AND(B370=7,B371=8,B372=9),AVERAGE(I370:I372),"")</f>
        <v/>
      </c>
      <c r="K371" s="8" t="str">
        <f>IF(OR($B371=13,$B371=14,$B371=15),$F371,"")</f>
        <v/>
      </c>
      <c r="L371" s="1" t="str">
        <f>IF(AND(B370=13,B371=14,B372=15),AVERAGE(K370:K372),"")</f>
        <v/>
      </c>
      <c r="M371" s="2">
        <f>IF(OR($B371=19,$B371=20,$B371=21),$F371,"")</f>
        <v>0</v>
      </c>
      <c r="N371" s="1"/>
      <c r="O371" s="8" t="str">
        <f>IF(OR($B371=25,$B371=26,$B371=27),$F371,"")</f>
        <v/>
      </c>
      <c r="P371" s="1" t="str">
        <f t="shared" si="17"/>
        <v/>
      </c>
    </row>
    <row r="372" spans="1:16" x14ac:dyDescent="0.25">
      <c r="A372" s="4">
        <v>42893.86619212963</v>
      </c>
      <c r="B372" s="5">
        <v>21</v>
      </c>
      <c r="C372" s="6">
        <v>24</v>
      </c>
      <c r="D372" s="6">
        <v>22</v>
      </c>
      <c r="E372" s="7">
        <v>23</v>
      </c>
      <c r="F372">
        <v>890.39521642866487</v>
      </c>
      <c r="G372" s="8" t="str">
        <f>IF(OR($B372=1,$B372=2,$B372=3),$F372,"")</f>
        <v/>
      </c>
      <c r="H372" s="9" t="str">
        <f t="shared" si="18"/>
        <v/>
      </c>
      <c r="I372" s="2" t="str">
        <f>IF(OR($B372=7,$B372=8,$B372=9),$F372,"")</f>
        <v/>
      </c>
      <c r="J372" s="1" t="str">
        <f>IF(AND(B371=7,B372=8,B373=9),AVERAGE(I371:I373),"")</f>
        <v/>
      </c>
      <c r="K372" s="8" t="str">
        <f>IF(OR($B372=13,$B372=14,$B372=15),$F372,"")</f>
        <v/>
      </c>
      <c r="L372" s="1" t="str">
        <f>IF(AND(B371=13,B372=14,B373=15),AVERAGE(K371:K373),"")</f>
        <v/>
      </c>
      <c r="M372" s="2">
        <f>IF(OR($B372=19,$B372=20,$B372=21),$F372,"")</f>
        <v>890.39521642866487</v>
      </c>
      <c r="N372" s="1">
        <f t="shared" ref="N372:N398" si="19">M372</f>
        <v>890.39521642866487</v>
      </c>
      <c r="O372" s="8" t="str">
        <f>IF(OR($B372=25,$B372=26,$B372=27),$F372,"")</f>
        <v/>
      </c>
      <c r="P372" s="1" t="str">
        <f t="shared" si="17"/>
        <v/>
      </c>
    </row>
    <row r="373" spans="1:16" x14ac:dyDescent="0.25">
      <c r="A373" s="4">
        <v>42893.86645833333</v>
      </c>
      <c r="B373" s="5">
        <v>25</v>
      </c>
      <c r="C373" s="6">
        <v>28</v>
      </c>
      <c r="D373" s="6">
        <v>26</v>
      </c>
      <c r="E373" s="7">
        <v>27</v>
      </c>
      <c r="F373">
        <v>583.85274245831408</v>
      </c>
      <c r="G373" s="8" t="str">
        <f>IF(OR($B373=1,$B373=2,$B373=3),$F373,"")</f>
        <v/>
      </c>
      <c r="H373" s="9" t="str">
        <f t="shared" si="18"/>
        <v/>
      </c>
      <c r="I373" s="2" t="str">
        <f>IF(OR($B373=7,$B373=8,$B373=9),$F373,"")</f>
        <v/>
      </c>
      <c r="J373" s="1" t="str">
        <f>IF(AND(B372=7,B373=8,B374=9),AVERAGE(I372:I374),"")</f>
        <v/>
      </c>
      <c r="K373" s="8" t="str">
        <f>IF(OR($B373=13,$B373=14,$B373=15),$F373,"")</f>
        <v/>
      </c>
      <c r="L373" s="1" t="str">
        <f>IF(AND(B372=13,B373=14,B374=15),AVERAGE(K372:K374),"")</f>
        <v/>
      </c>
      <c r="M373" s="2" t="str">
        <f>IF(OR($B373=19,$B373=20,$B373=21),$F373,"")</f>
        <v/>
      </c>
      <c r="N373" s="1" t="str">
        <f t="shared" si="19"/>
        <v/>
      </c>
      <c r="O373" s="8">
        <f>IF(OR($B373=25,$B373=26,$B373=27),$F373,"")</f>
        <v>583.85274245831408</v>
      </c>
      <c r="P373" s="1">
        <f t="shared" si="17"/>
        <v>583.85274245831408</v>
      </c>
    </row>
    <row r="374" spans="1:16" x14ac:dyDescent="0.25">
      <c r="A374" s="4">
        <v>42893.867002314815</v>
      </c>
      <c r="B374" s="5">
        <v>27</v>
      </c>
      <c r="C374" s="6">
        <v>30</v>
      </c>
      <c r="D374" s="6">
        <v>28</v>
      </c>
      <c r="E374" s="7">
        <v>29</v>
      </c>
      <c r="F374">
        <v>0</v>
      </c>
      <c r="G374" s="8" t="str">
        <f>IF(OR($B374=1,$B374=2,$B374=3),$F374,"")</f>
        <v/>
      </c>
      <c r="H374" s="9" t="str">
        <f t="shared" si="18"/>
        <v/>
      </c>
      <c r="I374" s="2" t="str">
        <f>IF(OR($B374=7,$B374=8,$B374=9),$F374,"")</f>
        <v/>
      </c>
      <c r="J374" s="1" t="str">
        <f>IF(AND(B373=7,B374=8,B375=9),AVERAGE(I373:I375),"")</f>
        <v/>
      </c>
      <c r="K374" s="8" t="str">
        <f>IF(OR($B374=13,$B374=14,$B374=15),$F374,"")</f>
        <v/>
      </c>
      <c r="L374" s="1" t="str">
        <f>IF(AND(B373=13,B374=14,B375=15),AVERAGE(K373:K375),"")</f>
        <v/>
      </c>
      <c r="M374" s="2" t="str">
        <f>IF(OR($B374=19,$B374=20,$B374=21),$F374,"")</f>
        <v/>
      </c>
      <c r="N374" s="1" t="str">
        <f t="shared" si="19"/>
        <v/>
      </c>
      <c r="O374" s="8">
        <f>IF(OR($B374=25,$B374=26,$B374=27),$F374,"")</f>
        <v>0</v>
      </c>
      <c r="P374" s="1"/>
    </row>
    <row r="375" spans="1:16" x14ac:dyDescent="0.25">
      <c r="A375" s="4">
        <v>42893.878587962965</v>
      </c>
      <c r="B375" s="5">
        <v>3</v>
      </c>
      <c r="C375" s="6">
        <v>6</v>
      </c>
      <c r="D375" s="6">
        <v>4</v>
      </c>
      <c r="E375" s="7">
        <v>5</v>
      </c>
      <c r="F375">
        <v>1929.9406856791588</v>
      </c>
      <c r="G375" s="8">
        <f>IF(OR($B375=1,$B375=2,$B375=3),$F375,"")</f>
        <v>1929.9406856791588</v>
      </c>
      <c r="H375" s="9">
        <f t="shared" si="18"/>
        <v>1929.9406856791588</v>
      </c>
      <c r="I375" s="2" t="str">
        <f>IF(OR($B375=7,$B375=8,$B375=9),$F375,"")</f>
        <v/>
      </c>
      <c r="J375" s="1" t="str">
        <f>IF(AND(B374=7,B375=8,B376=9),AVERAGE(I374:I376),"")</f>
        <v/>
      </c>
      <c r="K375" s="8" t="str">
        <f>IF(OR($B375=13,$B375=14,$B375=15),$F375,"")</f>
        <v/>
      </c>
      <c r="L375" s="1" t="str">
        <f>IF(AND(B374=13,B375=14,B376=15),AVERAGE(K374:K376),"")</f>
        <v/>
      </c>
      <c r="M375" s="2" t="str">
        <f>IF(OR($B375=19,$B375=20,$B375=21),$F375,"")</f>
        <v/>
      </c>
      <c r="N375" s="1" t="str">
        <f t="shared" si="19"/>
        <v/>
      </c>
      <c r="O375" s="8" t="str">
        <f>IF(OR($B375=25,$B375=26,$B375=27),$F375,"")</f>
        <v/>
      </c>
      <c r="P375" s="1" t="str">
        <f t="shared" si="17"/>
        <v/>
      </c>
    </row>
    <row r="376" spans="1:16" x14ac:dyDescent="0.25">
      <c r="A376" s="4">
        <v>42893.878634259258</v>
      </c>
      <c r="B376" s="5">
        <v>7</v>
      </c>
      <c r="C376" s="6">
        <v>10</v>
      </c>
      <c r="D376" s="6">
        <v>8</v>
      </c>
      <c r="E376" s="7">
        <v>9</v>
      </c>
      <c r="F376">
        <v>871.95186843723536</v>
      </c>
      <c r="G376" s="8" t="str">
        <f>IF(OR($B376=1,$B376=2,$B376=3),$F376,"")</f>
        <v/>
      </c>
      <c r="H376" s="9" t="str">
        <f t="shared" si="18"/>
        <v/>
      </c>
      <c r="I376" s="2">
        <f>IF(OR($B376=7,$B376=8,$B376=9),$F376,"")</f>
        <v>871.95186843723536</v>
      </c>
      <c r="J376" s="1" t="str">
        <f>IF(AND(B375=7,B376=8,B377=9),AVERAGE(I375:I377),"")</f>
        <v/>
      </c>
      <c r="K376" s="8" t="str">
        <f>IF(OR($B376=13,$B376=14,$B376=15),$F376,"")</f>
        <v/>
      </c>
      <c r="L376" s="1" t="str">
        <f>IF(AND(B375=13,B376=14,B377=15),AVERAGE(K375:K377),"")</f>
        <v/>
      </c>
      <c r="M376" s="2" t="str">
        <f>IF(OR($B376=19,$B376=20,$B376=21),$F376,"")</f>
        <v/>
      </c>
      <c r="N376" s="1" t="str">
        <f t="shared" si="19"/>
        <v/>
      </c>
      <c r="O376" s="8" t="str">
        <f>IF(OR($B376=25,$B376=26,$B376=27),$F376,"")</f>
        <v/>
      </c>
      <c r="P376" s="1" t="str">
        <f t="shared" si="17"/>
        <v/>
      </c>
    </row>
    <row r="377" spans="1:16" x14ac:dyDescent="0.25">
      <c r="A377" s="4">
        <v>42893.878668981481</v>
      </c>
      <c r="B377" s="5">
        <v>8</v>
      </c>
      <c r="C377" s="6">
        <v>11</v>
      </c>
      <c r="D377" s="6">
        <v>9</v>
      </c>
      <c r="E377" s="7">
        <v>10</v>
      </c>
      <c r="F377">
        <v>65.515181605006518</v>
      </c>
      <c r="G377" s="8" t="str">
        <f>IF(OR($B377=1,$B377=2,$B377=3),$F377,"")</f>
        <v/>
      </c>
      <c r="H377" s="9" t="str">
        <f t="shared" si="18"/>
        <v/>
      </c>
      <c r="I377" s="2">
        <f>IF(OR($B377=7,$B377=8,$B377=9),$F377,"")</f>
        <v>65.515181605006518</v>
      </c>
      <c r="J377" s="1">
        <f>IF(AND(B376=7,B377=8,B378=9),AVERAGE(I376:I378),"")</f>
        <v>792.02873554828636</v>
      </c>
      <c r="K377" s="8" t="str">
        <f>IF(OR($B377=13,$B377=14,$B377=15),$F377,"")</f>
        <v/>
      </c>
      <c r="L377" s="1" t="str">
        <f>IF(AND(B376=13,B377=14,B378=15),AVERAGE(K376:K378),"")</f>
        <v/>
      </c>
      <c r="M377" s="2" t="str">
        <f>IF(OR($B377=19,$B377=20,$B377=21),$F377,"")</f>
        <v/>
      </c>
      <c r="N377" s="1" t="str">
        <f t="shared" si="19"/>
        <v/>
      </c>
      <c r="O377" s="8" t="str">
        <f>IF(OR($B377=25,$B377=26,$B377=27),$F377,"")</f>
        <v/>
      </c>
      <c r="P377" s="1" t="str">
        <f t="shared" si="17"/>
        <v/>
      </c>
    </row>
    <row r="378" spans="1:16" x14ac:dyDescent="0.25">
      <c r="A378" s="4">
        <v>42893.87871527778</v>
      </c>
      <c r="B378" s="5">
        <v>9</v>
      </c>
      <c r="C378" s="6">
        <v>12</v>
      </c>
      <c r="D378" s="6">
        <v>10</v>
      </c>
      <c r="E378" s="7">
        <v>11</v>
      </c>
      <c r="F378">
        <v>1438.6191566026173</v>
      </c>
      <c r="G378" s="8" t="str">
        <f>IF(OR($B378=1,$B378=2,$B378=3),$F378,"")</f>
        <v/>
      </c>
      <c r="H378" s="9" t="str">
        <f t="shared" si="18"/>
        <v/>
      </c>
      <c r="I378" s="2">
        <f>IF(OR($B378=7,$B378=8,$B378=9),$F378,"")</f>
        <v>1438.6191566026173</v>
      </c>
      <c r="J378" s="1" t="str">
        <f>IF(AND(B377=7,B378=8,B379=9),AVERAGE(I377:I379),"")</f>
        <v/>
      </c>
      <c r="K378" s="8" t="str">
        <f>IF(OR($B378=13,$B378=14,$B378=15),$F378,"")</f>
        <v/>
      </c>
      <c r="L378" s="1" t="str">
        <f>IF(AND(B377=13,B378=14,B379=15),AVERAGE(K377:K379),"")</f>
        <v/>
      </c>
      <c r="M378" s="2" t="str">
        <f>IF(OR($B378=19,$B378=20,$B378=21),$F378,"")</f>
        <v/>
      </c>
      <c r="N378" s="1" t="str">
        <f t="shared" si="19"/>
        <v/>
      </c>
      <c r="O378" s="8" t="str">
        <f>IF(OR($B378=25,$B378=26,$B378=27),$F378,"")</f>
        <v/>
      </c>
      <c r="P378" s="1" t="str">
        <f t="shared" si="17"/>
        <v/>
      </c>
    </row>
    <row r="379" spans="1:16" x14ac:dyDescent="0.25">
      <c r="A379" s="4">
        <v>42893.878750000003</v>
      </c>
      <c r="B379" s="5">
        <v>13</v>
      </c>
      <c r="C379" s="6">
        <v>16</v>
      </c>
      <c r="D379" s="6">
        <v>14</v>
      </c>
      <c r="E379" s="7">
        <v>15</v>
      </c>
      <c r="F379">
        <v>1.912395833186656</v>
      </c>
      <c r="G379" s="8" t="str">
        <f>IF(OR($B379=1,$B379=2,$B379=3),$F379,"")</f>
        <v/>
      </c>
      <c r="H379" s="9" t="str">
        <f t="shared" si="18"/>
        <v/>
      </c>
      <c r="I379" s="2" t="str">
        <f>IF(OR($B379=7,$B379=8,$B379=9),$F379,"")</f>
        <v/>
      </c>
      <c r="J379" s="1" t="str">
        <f>IF(AND(B378=7,B379=8,B380=9),AVERAGE(I378:I380),"")</f>
        <v/>
      </c>
      <c r="K379" s="8">
        <f>IF(OR($B379=13,$B379=14,$B379=15),$F379,"")</f>
        <v>1.912395833186656</v>
      </c>
      <c r="L379" s="1" t="str">
        <f>IF(AND(B378=13,B379=14,B380=15),AVERAGE(K378:K380),"")</f>
        <v/>
      </c>
      <c r="M379" s="2" t="str">
        <f>IF(OR($B379=19,$B379=20,$B379=21),$F379,"")</f>
        <v/>
      </c>
      <c r="N379" s="1" t="str">
        <f t="shared" si="19"/>
        <v/>
      </c>
      <c r="O379" s="8" t="str">
        <f>IF(OR($B379=25,$B379=26,$B379=27),$F379,"")</f>
        <v/>
      </c>
      <c r="P379" s="1" t="str">
        <f t="shared" si="17"/>
        <v/>
      </c>
    </row>
    <row r="380" spans="1:16" x14ac:dyDescent="0.25">
      <c r="A380" s="4">
        <v>42893.878796296296</v>
      </c>
      <c r="B380" s="5">
        <v>14</v>
      </c>
      <c r="C380" s="6">
        <v>17</v>
      </c>
      <c r="D380" s="6">
        <v>15</v>
      </c>
      <c r="E380" s="7">
        <v>16</v>
      </c>
      <c r="F380">
        <v>2563.5562557703347</v>
      </c>
      <c r="G380" s="8" t="str">
        <f>IF(OR($B380=1,$B380=2,$B380=3),$F380,"")</f>
        <v/>
      </c>
      <c r="H380" s="9" t="str">
        <f t="shared" si="18"/>
        <v/>
      </c>
      <c r="I380" s="2" t="str">
        <f>IF(OR($B380=7,$B380=8,$B380=9),$F380,"")</f>
        <v/>
      </c>
      <c r="J380" s="1" t="str">
        <f>IF(AND(B379=7,B380=8,B381=9),AVERAGE(I379:I381),"")</f>
        <v/>
      </c>
      <c r="K380" s="8">
        <f>IF(OR($B380=13,$B380=14,$B380=15),$F380,"")</f>
        <v>2563.5562557703347</v>
      </c>
      <c r="L380" s="1">
        <f>IF(AND(B379=13,B380=14,B381=15),AVERAGE(K379:K380),"")</f>
        <v>1282.7343258017606</v>
      </c>
      <c r="M380" s="2" t="str">
        <f>IF(OR($B380=19,$B380=20,$B380=21),$F380,"")</f>
        <v/>
      </c>
      <c r="N380" s="1" t="str">
        <f t="shared" si="19"/>
        <v/>
      </c>
      <c r="O380" s="8" t="str">
        <f>IF(OR($B380=25,$B380=26,$B380=27),$F380,"")</f>
        <v/>
      </c>
      <c r="P380" s="1" t="str">
        <f t="shared" si="17"/>
        <v/>
      </c>
    </row>
    <row r="381" spans="1:16" x14ac:dyDescent="0.25">
      <c r="A381" s="4">
        <v>42893.878831018519</v>
      </c>
      <c r="B381" s="5">
        <v>15</v>
      </c>
      <c r="C381" s="6">
        <v>18</v>
      </c>
      <c r="D381" s="6">
        <v>16</v>
      </c>
      <c r="E381" s="7">
        <v>17</v>
      </c>
      <c r="F381">
        <v>4.0490699659130873E-4</v>
      </c>
      <c r="G381" s="8" t="str">
        <f>IF(OR($B381=1,$B381=2,$B381=3),$F381,"")</f>
        <v/>
      </c>
      <c r="H381" s="9" t="str">
        <f t="shared" si="18"/>
        <v/>
      </c>
      <c r="I381" s="2" t="str">
        <f>IF(OR($B381=7,$B381=8,$B381=9),$F381,"")</f>
        <v/>
      </c>
      <c r="J381" s="1" t="str">
        <f>IF(AND(B380=7,B381=8,B382=9),AVERAGE(I380:I382),"")</f>
        <v/>
      </c>
      <c r="K381" s="8">
        <f>IF(OR($B381=13,$B381=14,$B381=15),$F381,"")</f>
        <v>4.0490699659130873E-4</v>
      </c>
      <c r="L381" s="1" t="str">
        <f>IF(AND(B380=13,B381=14,B382=15),AVERAGE(K380:K381),"")</f>
        <v/>
      </c>
      <c r="M381" s="2" t="str">
        <f>IF(OR($B381=19,$B381=20,$B381=21),$F381,"")</f>
        <v/>
      </c>
      <c r="N381" s="1" t="str">
        <f t="shared" si="19"/>
        <v/>
      </c>
      <c r="O381" s="8" t="str">
        <f>IF(OR($B381=25,$B381=26,$B381=27),$F381,"")</f>
        <v/>
      </c>
      <c r="P381" s="1" t="str">
        <f t="shared" si="17"/>
        <v/>
      </c>
    </row>
    <row r="382" spans="1:16" x14ac:dyDescent="0.25">
      <c r="A382" s="4">
        <v>42893.878877314812</v>
      </c>
      <c r="B382" s="5">
        <v>19</v>
      </c>
      <c r="C382" s="6">
        <v>22</v>
      </c>
      <c r="D382" s="6">
        <v>20</v>
      </c>
      <c r="E382" s="7">
        <v>21</v>
      </c>
      <c r="F382">
        <v>812.37124960263964</v>
      </c>
      <c r="G382" s="8" t="str">
        <f>IF(OR($B382=1,$B382=2,$B382=3),$F382,"")</f>
        <v/>
      </c>
      <c r="H382" s="9" t="str">
        <f t="shared" si="18"/>
        <v/>
      </c>
      <c r="I382" s="2" t="str">
        <f>IF(OR($B382=7,$B382=8,$B382=9),$F382,"")</f>
        <v/>
      </c>
      <c r="J382" s="1" t="str">
        <f>IF(AND(B381=7,B382=8,B383=9),AVERAGE(I381:I383),"")</f>
        <v/>
      </c>
      <c r="K382" s="8" t="str">
        <f>IF(OR($B382=13,$B382=14,$B382=15),$F382,"")</f>
        <v/>
      </c>
      <c r="L382" s="1" t="str">
        <f>IF(AND(B381=13,B382=14,B383=15),AVERAGE(K381:K382),"")</f>
        <v/>
      </c>
      <c r="M382" s="2">
        <f>IF(OR($B382=19,$B382=20,$B382=21),$F382,"")</f>
        <v>812.37124960263964</v>
      </c>
      <c r="N382" s="1"/>
      <c r="O382" s="8" t="str">
        <f>IF(OR($B382=25,$B382=26,$B382=27),$F382,"")</f>
        <v/>
      </c>
      <c r="P382" s="1" t="str">
        <f t="shared" si="17"/>
        <v/>
      </c>
    </row>
    <row r="383" spans="1:16" x14ac:dyDescent="0.25">
      <c r="A383" s="4">
        <v>42893.878969907404</v>
      </c>
      <c r="B383" s="5">
        <v>21</v>
      </c>
      <c r="C383" s="6">
        <v>24</v>
      </c>
      <c r="D383" s="6">
        <v>22</v>
      </c>
      <c r="E383" s="7">
        <v>23</v>
      </c>
      <c r="F383">
        <v>28.068135448489773</v>
      </c>
      <c r="G383" s="8" t="str">
        <f>IF(OR($B383=1,$B383=2,$B383=3),$F383,"")</f>
        <v/>
      </c>
      <c r="H383" s="9" t="str">
        <f t="shared" si="18"/>
        <v/>
      </c>
      <c r="I383" s="2" t="str">
        <f>IF(OR($B383=7,$B383=8,$B383=9),$F383,"")</f>
        <v/>
      </c>
      <c r="J383" s="1" t="str">
        <f>IF(AND(B382=7,B383=8,B384=9),AVERAGE(I382:I384),"")</f>
        <v/>
      </c>
      <c r="K383" s="8" t="str">
        <f>IF(OR($B383=13,$B383=14,$B383=15),$F383,"")</f>
        <v/>
      </c>
      <c r="L383" s="1" t="str">
        <f>IF(AND(B382=13,B383=14,B384=15),AVERAGE(K382:K383),"")</f>
        <v/>
      </c>
      <c r="M383" s="2">
        <f>IF(OR($B383=19,$B383=20,$B383=21),$F383,"")</f>
        <v>28.068135448489773</v>
      </c>
      <c r="N383" s="1">
        <f>AVERAGE(M382:M383)</f>
        <v>420.21969252556471</v>
      </c>
      <c r="O383" s="8" t="str">
        <f>IF(OR($B383=25,$B383=26,$B383=27),$F383,"")</f>
        <v/>
      </c>
      <c r="P383" s="1" t="str">
        <f t="shared" si="17"/>
        <v/>
      </c>
    </row>
    <row r="384" spans="1:16" x14ac:dyDescent="0.25">
      <c r="A384" s="4">
        <v>42893.892476851855</v>
      </c>
      <c r="B384" s="5">
        <v>3</v>
      </c>
      <c r="C384" s="6">
        <v>6</v>
      </c>
      <c r="D384" s="6">
        <v>4</v>
      </c>
      <c r="E384" s="7">
        <v>5</v>
      </c>
      <c r="F384">
        <v>1893.3511843613294</v>
      </c>
      <c r="G384" s="8">
        <f>IF(OR($B384=1,$B384=2,$B384=3),$F384,"")</f>
        <v>1893.3511843613294</v>
      </c>
      <c r="H384" s="9">
        <f t="shared" si="18"/>
        <v>1893.3511843613294</v>
      </c>
      <c r="I384" s="2" t="str">
        <f>IF(OR($B384=7,$B384=8,$B384=9),$F384,"")</f>
        <v/>
      </c>
      <c r="J384" s="1" t="str">
        <f>IF(AND(B383=7,B384=8,B385=9),AVERAGE(I383:I385),"")</f>
        <v/>
      </c>
      <c r="K384" s="8" t="str">
        <f>IF(OR($B384=13,$B384=14,$B384=15),$F384,"")</f>
        <v/>
      </c>
      <c r="L384" s="1" t="str">
        <f>IF(AND(B383=13,B384=14,B385=15),AVERAGE(K383:K384),"")</f>
        <v/>
      </c>
      <c r="M384" s="2" t="str">
        <f>IF(OR($B384=19,$B384=20,$B384=21),$F384,"")</f>
        <v/>
      </c>
      <c r="N384" s="1"/>
      <c r="O384" s="8" t="str">
        <f>IF(OR($B384=25,$B384=26,$B384=27),$F384,"")</f>
        <v/>
      </c>
      <c r="P384" s="1" t="str">
        <f t="shared" si="17"/>
        <v/>
      </c>
    </row>
    <row r="385" spans="1:16" x14ac:dyDescent="0.25">
      <c r="A385" s="4">
        <v>42893.892523148148</v>
      </c>
      <c r="B385" s="5">
        <v>7</v>
      </c>
      <c r="C385" s="6">
        <v>10</v>
      </c>
      <c r="D385" s="6">
        <v>8</v>
      </c>
      <c r="E385" s="7">
        <v>9</v>
      </c>
      <c r="F385">
        <v>850.33959593612974</v>
      </c>
      <c r="G385" s="8" t="str">
        <f>IF(OR($B385=1,$B385=2,$B385=3),$F385,"")</f>
        <v/>
      </c>
      <c r="H385" s="9" t="str">
        <f t="shared" si="18"/>
        <v/>
      </c>
      <c r="I385" s="2">
        <f>IF(OR($B385=7,$B385=8,$B385=9),$F385,"")</f>
        <v>850.33959593612974</v>
      </c>
      <c r="J385" s="1" t="str">
        <f>IF(AND(B384=7,B385=8,B386=9),AVERAGE(I384:I386),"")</f>
        <v/>
      </c>
      <c r="K385" s="8" t="str">
        <f>IF(OR($B385=13,$B385=14,$B385=15),$F385,"")</f>
        <v/>
      </c>
      <c r="L385" s="1" t="str">
        <f>IF(AND(B384=13,B385=14,B386=15),AVERAGE(K384:K385),"")</f>
        <v/>
      </c>
      <c r="M385" s="2" t="str">
        <f>IF(OR($B385=19,$B385=20,$B385=21),$F385,"")</f>
        <v/>
      </c>
      <c r="N385" s="1" t="str">
        <f t="shared" si="19"/>
        <v/>
      </c>
      <c r="O385" s="8" t="str">
        <f>IF(OR($B385=25,$B385=26,$B385=27),$F385,"")</f>
        <v/>
      </c>
      <c r="P385" s="1" t="str">
        <f t="shared" si="17"/>
        <v/>
      </c>
    </row>
    <row r="386" spans="1:16" x14ac:dyDescent="0.25">
      <c r="A386" s="4">
        <v>42893.892569444448</v>
      </c>
      <c r="B386" s="5">
        <v>8</v>
      </c>
      <c r="C386" s="6">
        <v>11</v>
      </c>
      <c r="D386" s="6">
        <v>9</v>
      </c>
      <c r="E386" s="7">
        <v>10</v>
      </c>
      <c r="F386">
        <v>70.565071884166358</v>
      </c>
      <c r="G386" s="8" t="str">
        <f>IF(OR($B386=1,$B386=2,$B386=3),$F386,"")</f>
        <v/>
      </c>
      <c r="H386" s="9" t="str">
        <f t="shared" si="18"/>
        <v/>
      </c>
      <c r="I386" s="2">
        <f>IF(OR($B386=7,$B386=8,$B386=9),$F386,"")</f>
        <v>70.565071884166358</v>
      </c>
      <c r="J386" s="1">
        <f>IF(AND(B385=7,B386=8,B387=9),AVERAGE(I385:I387),"")</f>
        <v>780.06296414546489</v>
      </c>
      <c r="K386" s="8" t="str">
        <f>IF(OR($B386=13,$B386=14,$B386=15),$F386,"")</f>
        <v/>
      </c>
      <c r="L386" s="1" t="str">
        <f>IF(AND(B385=13,B386=14,B387=15),AVERAGE(K385:K386),"")</f>
        <v/>
      </c>
      <c r="M386" s="2" t="str">
        <f>IF(OR($B386=19,$B386=20,$B386=21),$F386,"")</f>
        <v/>
      </c>
      <c r="N386" s="1" t="str">
        <f t="shared" si="19"/>
        <v/>
      </c>
      <c r="O386" s="8" t="str">
        <f>IF(OR($B386=25,$B386=26,$B386=27),$F386,"")</f>
        <v/>
      </c>
      <c r="P386" s="1" t="str">
        <f t="shared" si="17"/>
        <v/>
      </c>
    </row>
    <row r="387" spans="1:16" x14ac:dyDescent="0.25">
      <c r="A387" s="4">
        <v>42893.892604166664</v>
      </c>
      <c r="B387" s="5">
        <v>9</v>
      </c>
      <c r="C387" s="6">
        <v>12</v>
      </c>
      <c r="D387" s="6">
        <v>10</v>
      </c>
      <c r="E387" s="7">
        <v>11</v>
      </c>
      <c r="F387">
        <v>1419.2842246160988</v>
      </c>
      <c r="G387" s="8" t="str">
        <f>IF(OR($B387=1,$B387=2,$B387=3),$F387,"")</f>
        <v/>
      </c>
      <c r="H387" s="9" t="str">
        <f t="shared" si="18"/>
        <v/>
      </c>
      <c r="I387" s="2">
        <f>IF(OR($B387=7,$B387=8,$B387=9),$F387,"")</f>
        <v>1419.2842246160988</v>
      </c>
      <c r="J387" s="1" t="str">
        <f>IF(AND(B386=7,B387=8,B388=9),AVERAGE(I386:I388),"")</f>
        <v/>
      </c>
      <c r="K387" s="8" t="str">
        <f>IF(OR($B387=13,$B387=14,$B387=15),$F387,"")</f>
        <v/>
      </c>
      <c r="L387" s="1" t="str">
        <f>IF(AND(B386=13,B387=14,B388=15),AVERAGE(K386:K387),"")</f>
        <v/>
      </c>
      <c r="M387" s="2" t="str">
        <f>IF(OR($B387=19,$B387=20,$B387=21),$F387,"")</f>
        <v/>
      </c>
      <c r="N387" s="1" t="str">
        <f t="shared" si="19"/>
        <v/>
      </c>
      <c r="O387" s="8" t="str">
        <f>IF(OR($B387=25,$B387=26,$B387=27),$F387,"")</f>
        <v/>
      </c>
      <c r="P387" s="1" t="str">
        <f t="shared" si="17"/>
        <v/>
      </c>
    </row>
    <row r="388" spans="1:16" x14ac:dyDescent="0.25">
      <c r="A388" s="4">
        <v>42893.892650462964</v>
      </c>
      <c r="B388" s="5">
        <v>13</v>
      </c>
      <c r="C388" s="6">
        <v>16</v>
      </c>
      <c r="D388" s="6">
        <v>14</v>
      </c>
      <c r="E388" s="7">
        <v>15</v>
      </c>
      <c r="F388">
        <v>2.2982132561776916</v>
      </c>
      <c r="G388" s="8" t="str">
        <f>IF(OR($B388=1,$B388=2,$B388=3),$F388,"")</f>
        <v/>
      </c>
      <c r="H388" s="9" t="str">
        <f t="shared" si="18"/>
        <v/>
      </c>
      <c r="I388" s="2" t="str">
        <f>IF(OR($B388=7,$B388=8,$B388=9),$F388,"")</f>
        <v/>
      </c>
      <c r="J388" s="1" t="str">
        <f>IF(AND(B387=7,B388=8,B389=9),AVERAGE(I387:I389),"")</f>
        <v/>
      </c>
      <c r="K388" s="8">
        <f>IF(OR($B388=13,$B388=14,$B388=15),$F388,"")</f>
        <v>2.2982132561776916</v>
      </c>
      <c r="L388" s="1" t="str">
        <f>IF(AND(B387=13,B388=14,B389=15),AVERAGE(K387:K388),"")</f>
        <v/>
      </c>
      <c r="M388" s="2" t="str">
        <f>IF(OR($B388=19,$B388=20,$B388=21),$F388,"")</f>
        <v/>
      </c>
      <c r="N388" s="1" t="str">
        <f t="shared" si="19"/>
        <v/>
      </c>
      <c r="O388" s="8" t="str">
        <f>IF(OR($B388=25,$B388=26,$B388=27),$F388,"")</f>
        <v/>
      </c>
      <c r="P388" s="1" t="str">
        <f t="shared" si="17"/>
        <v/>
      </c>
    </row>
    <row r="389" spans="1:16" x14ac:dyDescent="0.25">
      <c r="A389" s="4">
        <v>42893.892696759256</v>
      </c>
      <c r="B389" s="5">
        <v>14</v>
      </c>
      <c r="C389" s="6">
        <v>17</v>
      </c>
      <c r="D389" s="6">
        <v>15</v>
      </c>
      <c r="E389" s="7">
        <v>16</v>
      </c>
      <c r="F389">
        <v>2649.3487529101571</v>
      </c>
      <c r="G389" s="8" t="str">
        <f>IF(OR($B389=1,$B389=2,$B389=3),$F389,"")</f>
        <v/>
      </c>
      <c r="H389" s="9" t="str">
        <f t="shared" si="18"/>
        <v/>
      </c>
      <c r="I389" s="2" t="str">
        <f>IF(OR($B389=7,$B389=8,$B389=9),$F389,"")</f>
        <v/>
      </c>
      <c r="J389" s="1" t="str">
        <f>IF(AND(B388=7,B389=8,B390=9),AVERAGE(I388:I390),"")</f>
        <v/>
      </c>
      <c r="K389" s="8">
        <f>IF(OR($B389=13,$B389=14,$B389=15),$F389,"")</f>
        <v>2649.3487529101571</v>
      </c>
      <c r="L389" s="1">
        <f>IF(AND(B388=13,B389=14,B390=15),AVERAGE(K388:K389),"")</f>
        <v>1325.8234830831675</v>
      </c>
      <c r="M389" s="2" t="str">
        <f>IF(OR($B389=19,$B389=20,$B389=21),$F389,"")</f>
        <v/>
      </c>
      <c r="N389" s="1" t="str">
        <f t="shared" si="19"/>
        <v/>
      </c>
      <c r="O389" s="8" t="str">
        <f>IF(OR($B389=25,$B389=26,$B389=27),$F389,"")</f>
        <v/>
      </c>
      <c r="P389" s="1" t="str">
        <f t="shared" si="17"/>
        <v/>
      </c>
    </row>
    <row r="390" spans="1:16" x14ac:dyDescent="0.25">
      <c r="A390" s="4">
        <v>42893.892731481479</v>
      </c>
      <c r="B390" s="5">
        <v>15</v>
      </c>
      <c r="C390" s="6">
        <v>18</v>
      </c>
      <c r="D390" s="6">
        <v>16</v>
      </c>
      <c r="E390" s="7">
        <v>17</v>
      </c>
      <c r="F390">
        <v>3.9249739145036372E-4</v>
      </c>
      <c r="G390" s="8" t="str">
        <f>IF(OR($B390=1,$B390=2,$B390=3),$F390,"")</f>
        <v/>
      </c>
      <c r="H390" s="9" t="str">
        <f t="shared" si="18"/>
        <v/>
      </c>
      <c r="I390" s="2" t="str">
        <f>IF(OR($B390=7,$B390=8,$B390=9),$F390,"")</f>
        <v/>
      </c>
      <c r="J390" s="1" t="str">
        <f>IF(AND(B389=7,B390=8,B391=9),AVERAGE(I389:I391),"")</f>
        <v/>
      </c>
      <c r="K390" s="8">
        <f>IF(OR($B390=13,$B390=14,$B390=15),$F390,"")</f>
        <v>3.9249739145036372E-4</v>
      </c>
      <c r="L390" s="1" t="str">
        <f>IF(AND(B389=13,B390=14,B391=15),AVERAGE(K389:K390),"")</f>
        <v/>
      </c>
      <c r="M390" s="2" t="str">
        <f>IF(OR($B390=19,$B390=20,$B390=21),$F390,"")</f>
        <v/>
      </c>
      <c r="N390" s="1" t="str">
        <f t="shared" si="19"/>
        <v/>
      </c>
      <c r="O390" s="8" t="str">
        <f>IF(OR($B390=25,$B390=26,$B390=27),$F390,"")</f>
        <v/>
      </c>
      <c r="P390" s="1" t="str">
        <f t="shared" si="17"/>
        <v/>
      </c>
    </row>
    <row r="391" spans="1:16" x14ac:dyDescent="0.25">
      <c r="A391" s="4">
        <v>42893.892870370371</v>
      </c>
      <c r="B391" s="5">
        <v>21</v>
      </c>
      <c r="C391" s="6">
        <v>24</v>
      </c>
      <c r="D391" s="6">
        <v>22</v>
      </c>
      <c r="E391" s="7">
        <v>23</v>
      </c>
      <c r="F391">
        <v>42.346092864414466</v>
      </c>
      <c r="G391" s="8" t="str">
        <f>IF(OR($B391=1,$B391=2,$B391=3),$F391,"")</f>
        <v/>
      </c>
      <c r="H391" s="9" t="str">
        <f t="shared" si="18"/>
        <v/>
      </c>
      <c r="I391" s="2" t="str">
        <f>IF(OR($B391=7,$B391=8,$B391=9),$F391,"")</f>
        <v/>
      </c>
      <c r="J391" s="1" t="str">
        <f>IF(AND(B390=7,B391=8,B392=9),AVERAGE(I390:I392),"")</f>
        <v/>
      </c>
      <c r="K391" s="8" t="str">
        <f>IF(OR($B391=13,$B391=14,$B391=15),$F391,"")</f>
        <v/>
      </c>
      <c r="L391" s="1" t="str">
        <f>IF(AND(B390=13,B391=14,B392=15),AVERAGE(K390:K391),"")</f>
        <v/>
      </c>
      <c r="M391" s="2">
        <f>IF(OR($B391=19,$B391=20,$B391=21),$F391,"")</f>
        <v>42.346092864414466</v>
      </c>
      <c r="N391" s="1">
        <f t="shared" si="19"/>
        <v>42.346092864414466</v>
      </c>
      <c r="O391" s="8" t="str">
        <f>IF(OR($B391=25,$B391=26,$B391=27),$F391,"")</f>
        <v/>
      </c>
      <c r="P391" s="1" t="str">
        <f t="shared" si="17"/>
        <v/>
      </c>
    </row>
    <row r="392" spans="1:16" x14ac:dyDescent="0.25">
      <c r="A392" s="4">
        <v>42893.892974537041</v>
      </c>
      <c r="B392" s="5">
        <v>27</v>
      </c>
      <c r="C392" s="6">
        <v>30</v>
      </c>
      <c r="D392" s="6">
        <v>28</v>
      </c>
      <c r="E392" s="7">
        <v>29</v>
      </c>
      <c r="F392">
        <v>96.153186968022538</v>
      </c>
      <c r="G392" s="8" t="str">
        <f>IF(OR($B392=1,$B392=2,$B392=3),$F392,"")</f>
        <v/>
      </c>
      <c r="H392" s="9" t="str">
        <f t="shared" si="18"/>
        <v/>
      </c>
      <c r="I392" s="2" t="str">
        <f>IF(OR($B392=7,$B392=8,$B392=9),$F392,"")</f>
        <v/>
      </c>
      <c r="J392" s="1" t="str">
        <f>IF(AND(B391=7,B392=8,B393=9),AVERAGE(I391:I393),"")</f>
        <v/>
      </c>
      <c r="K392" s="8" t="str">
        <f>IF(OR($B392=13,$B392=14,$B392=15),$F392,"")</f>
        <v/>
      </c>
      <c r="L392" s="1" t="str">
        <f>IF(AND(B391=13,B392=14,B393=15),AVERAGE(K391:K392),"")</f>
        <v/>
      </c>
      <c r="M392" s="2" t="str">
        <f>IF(OR($B392=19,$B392=20,$B392=21),$F392,"")</f>
        <v/>
      </c>
      <c r="N392" s="1" t="str">
        <f t="shared" si="19"/>
        <v/>
      </c>
      <c r="O392" s="8">
        <f>IF(OR($B392=25,$B392=26,$B392=27),$F392,"")</f>
        <v>96.153186968022538</v>
      </c>
      <c r="P392" s="1">
        <f t="shared" si="17"/>
        <v>96.153186968022538</v>
      </c>
    </row>
    <row r="393" spans="1:16" x14ac:dyDescent="0.25">
      <c r="A393" s="4">
        <v>42893.906319444446</v>
      </c>
      <c r="B393" s="5">
        <v>2</v>
      </c>
      <c r="C393" s="6">
        <v>5</v>
      </c>
      <c r="D393" s="6">
        <v>3</v>
      </c>
      <c r="E393" s="7">
        <v>4</v>
      </c>
      <c r="F393">
        <v>132.9883922472894</v>
      </c>
      <c r="G393" s="8">
        <f>IF(OR($B393=1,$B393=2,$B393=3),$F393,"")</f>
        <v>132.9883922472894</v>
      </c>
      <c r="H393" s="9">
        <f t="shared" si="18"/>
        <v>132.9883922472894</v>
      </c>
      <c r="I393" s="2" t="str">
        <f>IF(OR($B393=7,$B393=8,$B393=9),$F393,"")</f>
        <v/>
      </c>
      <c r="J393" s="1" t="str">
        <f>IF(AND(B392=7,B393=8,B394=9),AVERAGE(I392:I394),"")</f>
        <v/>
      </c>
      <c r="K393" s="8" t="str">
        <f>IF(OR($B393=13,$B393=14,$B393=15),$F393,"")</f>
        <v/>
      </c>
      <c r="L393" s="1" t="str">
        <f>IF(AND(B392=13,B393=14,B394=15),AVERAGE(K392:K393),"")</f>
        <v/>
      </c>
      <c r="M393" s="2" t="str">
        <f>IF(OR($B393=19,$B393=20,$B393=21),$F393,"")</f>
        <v/>
      </c>
      <c r="N393" s="1" t="str">
        <f t="shared" si="19"/>
        <v/>
      </c>
      <c r="O393" s="8" t="str">
        <f>IF(OR($B393=25,$B393=26,$B393=27),$F393,"")</f>
        <v/>
      </c>
      <c r="P393" s="1" t="str">
        <f t="shared" si="17"/>
        <v/>
      </c>
    </row>
    <row r="394" spans="1:16" x14ac:dyDescent="0.25">
      <c r="A394" s="4">
        <v>42893.906365740739</v>
      </c>
      <c r="B394" s="5">
        <v>3</v>
      </c>
      <c r="C394" s="6">
        <v>6</v>
      </c>
      <c r="D394" s="6">
        <v>4</v>
      </c>
      <c r="E394" s="7">
        <v>5</v>
      </c>
      <c r="F394">
        <v>1747.7810905275312</v>
      </c>
      <c r="G394" s="8">
        <f>IF(OR($B394=1,$B394=2,$B394=3),$F394,"")</f>
        <v>1747.7810905275312</v>
      </c>
      <c r="H394" s="9">
        <f t="shared" ref="H394:H404" si="20">(G394+G393)/2</f>
        <v>940.38474138741026</v>
      </c>
      <c r="I394" s="2" t="str">
        <f>IF(OR($B394=7,$B394=8,$B394=9),$F394,"")</f>
        <v/>
      </c>
      <c r="J394" s="1" t="str">
        <f>IF(AND(B393=7,B394=8,B395=9),AVERAGE(I393:I395),"")</f>
        <v/>
      </c>
      <c r="K394" s="8" t="str">
        <f>IF(OR($B394=13,$B394=14,$B394=15),$F394,"")</f>
        <v/>
      </c>
      <c r="L394" s="1" t="str">
        <f>IF(AND(B393=13,B394=14,B395=15),AVERAGE(K393:K394),"")</f>
        <v/>
      </c>
      <c r="M394" s="2" t="str">
        <f>IF(OR($B394=19,$B394=20,$B394=21),$F394,"")</f>
        <v/>
      </c>
      <c r="N394" s="1" t="str">
        <f t="shared" si="19"/>
        <v/>
      </c>
      <c r="O394" s="8" t="str">
        <f>IF(OR($B394=25,$B394=26,$B394=27),$F394,"")</f>
        <v/>
      </c>
      <c r="P394" s="1" t="str">
        <f t="shared" si="17"/>
        <v/>
      </c>
    </row>
    <row r="395" spans="1:16" x14ac:dyDescent="0.25">
      <c r="A395" s="4">
        <v>42893.906400462962</v>
      </c>
      <c r="B395" s="5">
        <v>7</v>
      </c>
      <c r="C395" s="6">
        <v>10</v>
      </c>
      <c r="D395" s="6">
        <v>8</v>
      </c>
      <c r="E395" s="7">
        <v>9</v>
      </c>
      <c r="F395">
        <v>835.52824321151525</v>
      </c>
      <c r="G395" s="8" t="str">
        <f>IF(OR($B395=1,$B395=2,$B395=3),$F395,"")</f>
        <v/>
      </c>
      <c r="I395" s="2">
        <f>IF(OR($B395=7,$B395=8,$B395=9),$F395,"")</f>
        <v>835.52824321151525</v>
      </c>
      <c r="J395" s="1" t="str">
        <f>IF(AND(B394=7,B395=8,B396=9),AVERAGE(I394:I396),"")</f>
        <v/>
      </c>
      <c r="K395" s="8" t="str">
        <f>IF(OR($B395=13,$B395=14,$B395=15),$F395,"")</f>
        <v/>
      </c>
      <c r="L395" s="1" t="str">
        <f>IF(AND(B394=13,B395=14,B396=15),AVERAGE(K394:K395),"")</f>
        <v/>
      </c>
      <c r="M395" s="2" t="str">
        <f>IF(OR($B395=19,$B395=20,$B395=21),$F395,"")</f>
        <v/>
      </c>
      <c r="N395" s="1" t="str">
        <f t="shared" si="19"/>
        <v/>
      </c>
      <c r="O395" s="8" t="str">
        <f>IF(OR($B395=25,$B395=26,$B395=27),$F395,"")</f>
        <v/>
      </c>
      <c r="P395" s="1" t="str">
        <f t="shared" si="17"/>
        <v/>
      </c>
    </row>
    <row r="396" spans="1:16" x14ac:dyDescent="0.25">
      <c r="A396" s="4">
        <v>42893.906446759262</v>
      </c>
      <c r="B396" s="5">
        <v>8</v>
      </c>
      <c r="C396" s="6">
        <v>11</v>
      </c>
      <c r="D396" s="6">
        <v>9</v>
      </c>
      <c r="E396" s="7">
        <v>10</v>
      </c>
      <c r="F396">
        <v>60.442483363181616</v>
      </c>
      <c r="G396" s="8" t="str">
        <f>IF(OR($B396=1,$B396=2,$B396=3),$F396,"")</f>
        <v/>
      </c>
      <c r="I396" s="2">
        <f>IF(OR($B396=7,$B396=8,$B396=9),$F396,"")</f>
        <v>60.442483363181616</v>
      </c>
      <c r="J396" s="1">
        <f>IF(AND(B395=7,B396=8,B397=9),AVERAGE(I395:I397),"")</f>
        <v>786.71736004059267</v>
      </c>
      <c r="K396" s="8" t="str">
        <f>IF(OR($B396=13,$B396=14,$B396=15),$F396,"")</f>
        <v/>
      </c>
      <c r="L396" s="1" t="str">
        <f>IF(AND(B395=13,B396=14,B397=15),AVERAGE(K395:K396),"")</f>
        <v/>
      </c>
      <c r="M396" s="2" t="str">
        <f>IF(OR($B396=19,$B396=20,$B396=21),$F396,"")</f>
        <v/>
      </c>
      <c r="N396" s="1" t="str">
        <f t="shared" si="19"/>
        <v/>
      </c>
      <c r="O396" s="8" t="str">
        <f>IF(OR($B396=25,$B396=26,$B396=27),$F396,"")</f>
        <v/>
      </c>
      <c r="P396" s="1" t="str">
        <f t="shared" si="17"/>
        <v/>
      </c>
    </row>
    <row r="397" spans="1:16" x14ac:dyDescent="0.25">
      <c r="A397" s="4">
        <v>42893.906481481485</v>
      </c>
      <c r="B397" s="5">
        <v>9</v>
      </c>
      <c r="C397" s="6">
        <v>12</v>
      </c>
      <c r="D397" s="6">
        <v>10</v>
      </c>
      <c r="E397" s="7">
        <v>11</v>
      </c>
      <c r="F397">
        <v>1464.181353547081</v>
      </c>
      <c r="G397" s="8" t="str">
        <f>IF(OR($B397=1,$B397=2,$B397=3),$F397,"")</f>
        <v/>
      </c>
      <c r="I397" s="2">
        <f>IF(OR($B397=7,$B397=8,$B397=9),$F397,"")</f>
        <v>1464.181353547081</v>
      </c>
      <c r="J397" s="1" t="str">
        <f>IF(AND(B396=7,B397=8,B398=9),AVERAGE(I396:I398),"")</f>
        <v/>
      </c>
      <c r="K397" s="8" t="str">
        <f>IF(OR($B397=13,$B397=14,$B397=15),$F397,"")</f>
        <v/>
      </c>
      <c r="L397" s="1" t="str">
        <f>IF(AND(B396=13,B397=14,B398=15),AVERAGE(K396:K397),"")</f>
        <v/>
      </c>
      <c r="M397" s="2" t="str">
        <f>IF(OR($B397=19,$B397=20,$B397=21),$F397,"")</f>
        <v/>
      </c>
      <c r="N397" s="1" t="str">
        <f t="shared" si="19"/>
        <v/>
      </c>
      <c r="O397" s="8" t="str">
        <f>IF(OR($B397=25,$B397=26,$B397=27),$F397,"")</f>
        <v/>
      </c>
      <c r="P397" s="1" t="str">
        <f t="shared" si="17"/>
        <v/>
      </c>
    </row>
    <row r="398" spans="1:16" x14ac:dyDescent="0.25">
      <c r="A398" s="4">
        <v>42893.906527777777</v>
      </c>
      <c r="B398" s="5">
        <v>13</v>
      </c>
      <c r="C398" s="6">
        <v>16</v>
      </c>
      <c r="D398" s="6">
        <v>14</v>
      </c>
      <c r="E398" s="7">
        <v>15</v>
      </c>
      <c r="F398">
        <v>2.1813535492865199</v>
      </c>
      <c r="G398" s="8" t="str">
        <f>IF(OR($B398=1,$B398=2,$B398=3),$F398,"")</f>
        <v/>
      </c>
      <c r="I398" s="2" t="str">
        <f>IF(OR($B398=7,$B398=8,$B398=9),$F398,"")</f>
        <v/>
      </c>
      <c r="J398" s="1" t="str">
        <f>IF(AND(B397=7,B398=8,B399=9),AVERAGE(I397:I399),"")</f>
        <v/>
      </c>
      <c r="K398" s="8">
        <f>IF(OR($B398=13,$B398=14,$B398=15),$F398,"")</f>
        <v>2.1813535492865199</v>
      </c>
      <c r="L398" s="1" t="str">
        <f>IF(AND(B397=13,B398=14,B399=15),AVERAGE(K397:K398),"")</f>
        <v/>
      </c>
      <c r="M398" s="2" t="str">
        <f>IF(OR($B398=19,$B398=20,$B398=21),$F398,"")</f>
        <v/>
      </c>
      <c r="N398" s="1" t="str">
        <f t="shared" si="19"/>
        <v/>
      </c>
      <c r="O398" s="8" t="str">
        <f>IF(OR($B398=25,$B398=26,$B398=27),$F398,"")</f>
        <v/>
      </c>
      <c r="P398" s="1" t="str">
        <f t="shared" si="17"/>
        <v/>
      </c>
    </row>
    <row r="399" spans="1:16" x14ac:dyDescent="0.25">
      <c r="A399" s="4">
        <v>42893.906574074077</v>
      </c>
      <c r="B399" s="5">
        <v>14</v>
      </c>
      <c r="C399" s="6">
        <v>17</v>
      </c>
      <c r="D399" s="6">
        <v>15</v>
      </c>
      <c r="E399" s="7">
        <v>16</v>
      </c>
      <c r="F399">
        <v>2788.8263561108488</v>
      </c>
      <c r="G399" s="8" t="str">
        <f>IF(OR($B399=1,$B399=2,$B399=3),$F399,"")</f>
        <v/>
      </c>
      <c r="I399" s="2" t="str">
        <f>IF(OR($B399=7,$B399=8,$B399=9),$F399,"")</f>
        <v/>
      </c>
      <c r="J399" s="1" t="str">
        <f>IF(AND(B398=7,B399=8,B400=9),AVERAGE(I398:I400),"")</f>
        <v/>
      </c>
      <c r="K399" s="8">
        <f>IF(OR($B399=13,$B399=14,$B399=15),$F399,"")</f>
        <v>2788.8263561108488</v>
      </c>
      <c r="L399" s="1">
        <f>IF(AND(B398=13,B399=14,B400=15),AVERAGE(K398:K399),"")</f>
        <v>1395.5038548300677</v>
      </c>
      <c r="M399" s="2" t="str">
        <f>IF(OR($B399=19,$B399=20,$B399=21),$F399,"")</f>
        <v/>
      </c>
      <c r="N399" s="1" t="str">
        <f>IF(AND(B398=19,B399=20,B400=21),AVERAGE(M398:M400),"")</f>
        <v/>
      </c>
      <c r="O399" s="8" t="str">
        <f>IF(OR($B399=25,$B399=26,$B399=27),$F399,"")</f>
        <v/>
      </c>
      <c r="P399" s="1" t="str">
        <f t="shared" si="17"/>
        <v/>
      </c>
    </row>
    <row r="400" spans="1:16" x14ac:dyDescent="0.25">
      <c r="A400" s="4">
        <v>42893.906608796293</v>
      </c>
      <c r="B400" s="5">
        <v>15</v>
      </c>
      <c r="C400" s="6">
        <v>18</v>
      </c>
      <c r="D400" s="6">
        <v>16</v>
      </c>
      <c r="E400" s="7">
        <v>17</v>
      </c>
      <c r="F400">
        <v>3.9451555057102975E-4</v>
      </c>
      <c r="G400" s="8" t="str">
        <f>IF(OR($B400=1,$B400=2,$B400=3),$F400,"")</f>
        <v/>
      </c>
      <c r="I400" s="2" t="str">
        <f>IF(OR($B400=7,$B400=8,$B400=9),$F400,"")</f>
        <v/>
      </c>
      <c r="J400" s="1" t="str">
        <f>IF(AND(B399=7,B400=8,B401=9),AVERAGE(I399:I401),"")</f>
        <v/>
      </c>
      <c r="K400" s="8">
        <f>IF(OR($B400=13,$B400=14,$B400=15),$F400,"")</f>
        <v>3.9451555057102975E-4</v>
      </c>
      <c r="L400" s="1" t="str">
        <f>IF(AND(B399=13,B400=14,B401=15),AVERAGE(K399:K400),"")</f>
        <v/>
      </c>
      <c r="M400" s="2" t="str">
        <f>IF(OR($B400=19,$B400=20,$B400=21),$F400,"")</f>
        <v/>
      </c>
      <c r="N400" s="1" t="str">
        <f>IF(AND(B399=19,B400=20,B401=21),AVERAGE(M399:M401),"")</f>
        <v/>
      </c>
      <c r="O400" s="8" t="str">
        <f>IF(OR($B400=25,$B400=26,$B400=27),$F400,"")</f>
        <v/>
      </c>
      <c r="P400" s="1" t="str">
        <f t="shared" si="17"/>
        <v/>
      </c>
    </row>
    <row r="401" spans="1:16" x14ac:dyDescent="0.25">
      <c r="A401" s="4">
        <v>42893.906666666669</v>
      </c>
      <c r="B401" s="5">
        <v>19</v>
      </c>
      <c r="C401" s="6">
        <v>22</v>
      </c>
      <c r="D401" s="6">
        <v>20</v>
      </c>
      <c r="E401" s="7">
        <v>21</v>
      </c>
      <c r="F401">
        <v>757.92587811960163</v>
      </c>
      <c r="G401" s="8" t="str">
        <f>IF(OR($B401=1,$B401=2,$B401=3),$F401,"")</f>
        <v/>
      </c>
      <c r="I401" s="2" t="str">
        <f>IF(OR($B401=7,$B401=8,$B401=9),$F401,"")</f>
        <v/>
      </c>
      <c r="J401" s="1" t="str">
        <f>IF(AND(B400=7,B401=8,B402=9),AVERAGE(I400:I402),"")</f>
        <v/>
      </c>
      <c r="K401" s="8" t="str">
        <f>IF(OR($B401=13,$B401=14,$B401=15),$F401,"")</f>
        <v/>
      </c>
      <c r="L401" s="1" t="str">
        <f>IF(AND(B400=13,B401=14,B402=15),AVERAGE(K400:K401),"")</f>
        <v/>
      </c>
      <c r="M401" s="2">
        <f>IF(OR($B401=19,$B401=20,$B401=21),$F401,"")</f>
        <v>757.92587811960163</v>
      </c>
      <c r="N401" s="1" t="str">
        <f>IF(AND(B400=19,B401=20,B402=21),AVERAGE(M400:M402),"")</f>
        <v/>
      </c>
      <c r="O401" s="8" t="str">
        <f>IF(OR($B401=25,$B401=26,$B401=27),$F401,"")</f>
        <v/>
      </c>
      <c r="P401" s="1" t="str">
        <f t="shared" si="17"/>
        <v/>
      </c>
    </row>
    <row r="402" spans="1:16" x14ac:dyDescent="0.25">
      <c r="A402" s="4">
        <v>42893.906747685185</v>
      </c>
      <c r="B402" s="5">
        <v>21</v>
      </c>
      <c r="C402" s="6">
        <v>24</v>
      </c>
      <c r="D402" s="6">
        <v>22</v>
      </c>
      <c r="E402" s="7">
        <v>23</v>
      </c>
      <c r="F402">
        <v>36.399089387095522</v>
      </c>
      <c r="G402" s="8" t="str">
        <f>IF(OR($B402=1,$B402=2,$B402=3),$F402,"")</f>
        <v/>
      </c>
      <c r="I402" s="2" t="str">
        <f>IF(OR($B402=7,$B402=8,$B402=9),$F402,"")</f>
        <v/>
      </c>
      <c r="J402" s="1" t="str">
        <f>IF(AND(B401=7,B402=8,B403=9),AVERAGE(I401:I403),"")</f>
        <v/>
      </c>
      <c r="K402" s="8" t="str">
        <f>IF(OR($B402=13,$B402=14,$B402=15),$F402,"")</f>
        <v/>
      </c>
      <c r="L402" s="1" t="str">
        <f>IF(AND(B401=13,B402=14,B403=15),AVERAGE(K401:K402),"")</f>
        <v/>
      </c>
      <c r="M402" s="2">
        <f>IF(OR($B402=19,$B402=20,$B402=21),$F402,"")</f>
        <v>36.399089387095522</v>
      </c>
      <c r="N402" s="1">
        <f>AVERAGE(M401:M402)</f>
        <v>397.16248375334857</v>
      </c>
      <c r="O402" s="8" t="str">
        <f>IF(OR($B402=25,$B402=26,$B402=27),$F402,"")</f>
        <v/>
      </c>
      <c r="P402" s="1" t="str">
        <f t="shared" si="17"/>
        <v/>
      </c>
    </row>
    <row r="403" spans="1:16" x14ac:dyDescent="0.25">
      <c r="A403" s="4">
        <v>42893.920219907406</v>
      </c>
      <c r="B403" s="5">
        <v>2</v>
      </c>
      <c r="C403" s="6">
        <v>5</v>
      </c>
      <c r="D403" s="6">
        <v>3</v>
      </c>
      <c r="E403" s="7">
        <v>4</v>
      </c>
      <c r="F403">
        <v>190.4914130282132</v>
      </c>
      <c r="G403" s="8">
        <f>IF(OR($B403=1,$B403=2,$B403=3),$F403,"")</f>
        <v>190.4914130282132</v>
      </c>
      <c r="I403" s="2" t="str">
        <f>IF(OR($B403=7,$B403=8,$B403=9),$F403,"")</f>
        <v/>
      </c>
      <c r="J403" s="1" t="str">
        <f>IF(AND(B402=7,B403=8,B404=9),AVERAGE(I402:I404),"")</f>
        <v/>
      </c>
      <c r="K403" s="8" t="str">
        <f>IF(OR($B403=13,$B403=14,$B403=15),$F403,"")</f>
        <v/>
      </c>
      <c r="L403" s="1" t="str">
        <f>IF(AND(B402=13,B403=14,B404=15),AVERAGE(K402:K403),"")</f>
        <v/>
      </c>
      <c r="M403" s="2" t="str">
        <f>IF(OR($B403=19,$B403=20,$B403=21),$F403,"")</f>
        <v/>
      </c>
      <c r="N403" s="1" t="str">
        <f>IF(AND(B402=19,B403=20,B404=21),AVERAGE(M402:M404),"")</f>
        <v/>
      </c>
      <c r="O403" s="8" t="str">
        <f>IF(OR($B403=25,$B403=26,$B403=27),$F403,"")</f>
        <v/>
      </c>
      <c r="P403" s="1" t="str">
        <f t="shared" si="17"/>
        <v/>
      </c>
    </row>
    <row r="404" spans="1:16" x14ac:dyDescent="0.25">
      <c r="A404" s="4">
        <v>42893.920254629629</v>
      </c>
      <c r="B404" s="5">
        <v>3</v>
      </c>
      <c r="C404" s="6">
        <v>6</v>
      </c>
      <c r="D404" s="6">
        <v>4</v>
      </c>
      <c r="E404" s="7">
        <v>5</v>
      </c>
      <c r="F404">
        <v>1709.9647972784749</v>
      </c>
      <c r="G404" s="8">
        <f>IF(OR($B404=1,$B404=2,$B404=3),$F404,"")</f>
        <v>1709.9647972784749</v>
      </c>
      <c r="H404" s="9">
        <f t="shared" si="20"/>
        <v>950.22810515334402</v>
      </c>
      <c r="I404" s="2" t="str">
        <f>IF(OR($B404=7,$B404=8,$B404=9),$F404,"")</f>
        <v/>
      </c>
      <c r="J404" s="1" t="str">
        <f>IF(AND(B403=7,B404=8,B405=9),AVERAGE(I403:I405),"")</f>
        <v/>
      </c>
      <c r="K404" s="8" t="str">
        <f>IF(OR($B404=13,$B404=14,$B404=15),$F404,"")</f>
        <v/>
      </c>
      <c r="L404" s="1" t="str">
        <f>IF(AND(B403=13,B404=14,B405=15),AVERAGE(K403:K404),"")</f>
        <v/>
      </c>
      <c r="M404" s="2" t="str">
        <f>IF(OR($B404=19,$B404=20,$B404=21),$F404,"")</f>
        <v/>
      </c>
      <c r="N404" s="1" t="str">
        <f>IF(AND(B403=19,B404=20,B405=21),AVERAGE(M403:M405),"")</f>
        <v/>
      </c>
      <c r="O404" s="8" t="str">
        <f>IF(OR($B404=25,$B404=26,$B404=27),$F404,"")</f>
        <v/>
      </c>
      <c r="P404" s="1" t="str">
        <f t="shared" si="17"/>
        <v/>
      </c>
    </row>
    <row r="405" spans="1:16" x14ac:dyDescent="0.25">
      <c r="A405" s="4">
        <v>42893.920289351852</v>
      </c>
      <c r="B405" s="5">
        <v>7</v>
      </c>
      <c r="C405" s="6">
        <v>10</v>
      </c>
      <c r="D405" s="6">
        <v>8</v>
      </c>
      <c r="E405" s="7">
        <v>9</v>
      </c>
      <c r="F405">
        <v>822.01279745650652</v>
      </c>
      <c r="G405" s="8" t="str">
        <f>IF(OR($B405=1,$B405=2,$B405=3),$F405,"")</f>
        <v/>
      </c>
      <c r="I405" s="2">
        <f>IF(OR($B405=7,$B405=8,$B405=9),$F405,"")</f>
        <v>822.01279745650652</v>
      </c>
      <c r="J405" s="1" t="str">
        <f>IF(AND(B404=7,B405=8,B406=9),AVERAGE(I404:I406),"")</f>
        <v/>
      </c>
      <c r="K405" s="8" t="str">
        <f>IF(OR($B405=13,$B405=14,$B405=15),$F405,"")</f>
        <v/>
      </c>
      <c r="L405" s="1" t="str">
        <f>IF(AND(B404=13,B405=14,B406=15),AVERAGE(K404:K405),"")</f>
        <v/>
      </c>
      <c r="M405" s="2" t="str">
        <f>IF(OR($B405=19,$B405=20,$B405=21),$F405,"")</f>
        <v/>
      </c>
      <c r="N405" s="1" t="str">
        <f>IF(AND(B404=19,B405=20,B406=21),AVERAGE(M404:M406),"")</f>
        <v/>
      </c>
      <c r="O405" s="8" t="str">
        <f>IF(OR($B405=25,$B405=26,$B405=27),$F405,"")</f>
        <v/>
      </c>
      <c r="P405" s="1" t="str">
        <f t="shared" si="17"/>
        <v/>
      </c>
    </row>
    <row r="406" spans="1:16" x14ac:dyDescent="0.25">
      <c r="A406" s="4">
        <v>42893.920324074075</v>
      </c>
      <c r="B406" s="5">
        <v>8</v>
      </c>
      <c r="C406" s="6">
        <v>11</v>
      </c>
      <c r="D406" s="6">
        <v>9</v>
      </c>
      <c r="E406" s="7">
        <v>10</v>
      </c>
      <c r="F406">
        <v>119.99372830646632</v>
      </c>
      <c r="G406" s="8" t="str">
        <f>IF(OR($B406=1,$B406=2,$B406=3),$F406,"")</f>
        <v/>
      </c>
      <c r="I406" s="2">
        <f>IF(OR($B406=7,$B406=8,$B406=9),$F406,"")</f>
        <v>119.99372830646632</v>
      </c>
      <c r="J406" s="1">
        <f>IF(AND(B405=7,B406=8,B407=9),AVERAGE(I405:I407),"")</f>
        <v>803.60849946176097</v>
      </c>
      <c r="K406" s="8" t="str">
        <f>IF(OR($B406=13,$B406=14,$B406=15),$F406,"")</f>
        <v/>
      </c>
      <c r="L406" s="1" t="str">
        <f>IF(AND(B405=13,B406=14,B407=15),AVERAGE(K405:K406),"")</f>
        <v/>
      </c>
      <c r="M406" s="2" t="str">
        <f>IF(OR($B406=19,$B406=20,$B406=21),$F406,"")</f>
        <v/>
      </c>
      <c r="N406" s="1" t="str">
        <f>IF(AND(B405=19,B406=20,B407=21),AVERAGE(M405:M407),"")</f>
        <v/>
      </c>
      <c r="O406" s="8" t="str">
        <f>IF(OR($B406=25,$B406=26,$B406=27),$F406,"")</f>
        <v/>
      </c>
      <c r="P406" s="1" t="str">
        <f t="shared" si="17"/>
        <v/>
      </c>
    </row>
    <row r="407" spans="1:16" x14ac:dyDescent="0.25">
      <c r="A407" s="4">
        <v>42893.920370370368</v>
      </c>
      <c r="B407" s="5">
        <v>9</v>
      </c>
      <c r="C407" s="6">
        <v>12</v>
      </c>
      <c r="D407" s="6">
        <v>10</v>
      </c>
      <c r="E407" s="7">
        <v>11</v>
      </c>
      <c r="F407">
        <v>1468.8189726223104</v>
      </c>
      <c r="G407" s="8" t="str">
        <f>IF(OR($B407=1,$B407=2,$B407=3),$F407,"")</f>
        <v/>
      </c>
      <c r="I407" s="2">
        <f>IF(OR($B407=7,$B407=8,$B407=9),$F407,"")</f>
        <v>1468.8189726223104</v>
      </c>
      <c r="J407" s="1" t="str">
        <f>IF(AND(B406=7,B407=8,B408=9),AVERAGE(I406:I408),"")</f>
        <v/>
      </c>
      <c r="K407" s="8" t="str">
        <f>IF(OR($B407=13,$B407=14,$B407=15),$F407,"")</f>
        <v/>
      </c>
      <c r="L407" s="1" t="str">
        <f>IF(AND(B406=13,B407=14,B408=15),AVERAGE(K406:K407),"")</f>
        <v/>
      </c>
      <c r="M407" s="2" t="str">
        <f>IF(OR($B407=19,$B407=20,$B407=21),$F407,"")</f>
        <v/>
      </c>
      <c r="N407" s="1" t="str">
        <f>IF(AND(B406=19,B407=20,B408=21),AVERAGE(M406:M408),"")</f>
        <v/>
      </c>
      <c r="O407" s="8" t="str">
        <f>IF(OR($B407=25,$B407=26,$B407=27),$F407,"")</f>
        <v/>
      </c>
      <c r="P407" s="1" t="str">
        <f t="shared" si="17"/>
        <v/>
      </c>
    </row>
    <row r="408" spans="1:16" x14ac:dyDescent="0.25">
      <c r="A408" s="4">
        <v>42893.920405092591</v>
      </c>
      <c r="B408" s="5">
        <v>13</v>
      </c>
      <c r="C408" s="6">
        <v>16</v>
      </c>
      <c r="D408" s="6">
        <v>14</v>
      </c>
      <c r="E408" s="7">
        <v>15</v>
      </c>
      <c r="F408">
        <v>1.3455350229138128</v>
      </c>
      <c r="G408" s="8" t="str">
        <f>IF(OR($B408=1,$B408=2,$B408=3),$F408,"")</f>
        <v/>
      </c>
      <c r="I408" s="2" t="str">
        <f>IF(OR($B408=7,$B408=8,$B408=9),$F408,"")</f>
        <v/>
      </c>
      <c r="J408" s="1" t="str">
        <f>IF(AND(B407=7,B408=8,B409=9),AVERAGE(I407:I409),"")</f>
        <v/>
      </c>
      <c r="K408" s="8">
        <f>IF(OR($B408=13,$B408=14,$B408=15),$F408,"")</f>
        <v>1.3455350229138128</v>
      </c>
      <c r="L408" s="1" t="str">
        <f>IF(AND(B407=13,B408=14,B409=15),AVERAGE(K407:K408),"")</f>
        <v/>
      </c>
      <c r="M408" s="2" t="str">
        <f>IF(OR($B408=19,$B408=20,$B408=21),$F408,"")</f>
        <v/>
      </c>
      <c r="N408" s="1" t="str">
        <f>IF(AND(B407=19,B408=20,B409=21),AVERAGE(M407:M409),"")</f>
        <v/>
      </c>
      <c r="O408" s="8" t="str">
        <f>IF(OR($B408=25,$B408=26,$B408=27),$F408,"")</f>
        <v/>
      </c>
      <c r="P408" s="1" t="str">
        <f t="shared" si="17"/>
        <v/>
      </c>
    </row>
    <row r="409" spans="1:16" x14ac:dyDescent="0.25">
      <c r="A409" s="4">
        <v>42893.920451388891</v>
      </c>
      <c r="B409" s="5">
        <v>14</v>
      </c>
      <c r="C409" s="6">
        <v>17</v>
      </c>
      <c r="D409" s="6">
        <v>15</v>
      </c>
      <c r="E409" s="7">
        <v>16</v>
      </c>
      <c r="F409">
        <v>2728.9554541150615</v>
      </c>
      <c r="G409" s="8" t="str">
        <f>IF(OR($B409=1,$B409=2,$B409=3),$F409,"")</f>
        <v/>
      </c>
      <c r="I409" s="2" t="str">
        <f>IF(OR($B409=7,$B409=8,$B409=9),$F409,"")</f>
        <v/>
      </c>
      <c r="J409" s="1" t="str">
        <f>IF(AND(B408=7,B409=8,B410=9),AVERAGE(I408:I410),"")</f>
        <v/>
      </c>
      <c r="K409" s="8">
        <f>IF(OR($B409=13,$B409=14,$B409=15),$F409,"")</f>
        <v>2728.9554541150615</v>
      </c>
      <c r="L409" s="1">
        <f>IF(AND(B408=13,B409=14,B410=15),AVERAGE(K408:K409),"")</f>
        <v>1365.1504945689876</v>
      </c>
      <c r="M409" s="2" t="str">
        <f>IF(OR($B409=19,$B409=20,$B409=21),$F409,"")</f>
        <v/>
      </c>
      <c r="N409" s="1" t="str">
        <f>IF(AND(B408=19,B409=20,B410=21),AVERAGE(M408:M410),"")</f>
        <v/>
      </c>
      <c r="O409" s="8" t="str">
        <f>IF(OR($B409=25,$B409=26,$B409=27),$F409,"")</f>
        <v/>
      </c>
      <c r="P409" s="1" t="str">
        <f t="shared" si="17"/>
        <v/>
      </c>
    </row>
    <row r="410" spans="1:16" x14ac:dyDescent="0.25">
      <c r="A410" s="4">
        <v>42893.920497685183</v>
      </c>
      <c r="B410" s="5">
        <v>15</v>
      </c>
      <c r="C410" s="6">
        <v>18</v>
      </c>
      <c r="D410" s="6">
        <v>16</v>
      </c>
      <c r="E410" s="7">
        <v>17</v>
      </c>
      <c r="F410">
        <v>3.9859679358730826E-4</v>
      </c>
      <c r="G410" s="8" t="str">
        <f>IF(OR($B410=1,$B410=2,$B410=3),$F410,"")</f>
        <v/>
      </c>
      <c r="I410" s="2" t="str">
        <f>IF(OR($B410=7,$B410=8,$B410=9),$F410,"")</f>
        <v/>
      </c>
      <c r="J410" s="1" t="str">
        <f>IF(AND(B409=7,B410=8,B411=9),AVERAGE(I409:I411),"")</f>
        <v/>
      </c>
      <c r="K410" s="8">
        <f>IF(OR($B410=13,$B410=14,$B410=15),$F410,"")</f>
        <v>3.9859679358730826E-4</v>
      </c>
      <c r="L410" s="1" t="str">
        <f>IF(AND(B409=13,B410=14,B411=15),AVERAGE(K409:K410),"")</f>
        <v/>
      </c>
      <c r="M410" s="2" t="str">
        <f>IF(OR($B410=19,$B410=20,$B410=21),$F410,"")</f>
        <v/>
      </c>
      <c r="N410" s="1" t="str">
        <f>IF(AND(B409=19,B410=20,B411=21),AVERAGE(M409:M411),"")</f>
        <v/>
      </c>
      <c r="O410" s="8" t="str">
        <f>IF(OR($B410=25,$B410=26,$B410=27),$F410,"")</f>
        <v/>
      </c>
      <c r="P410" s="1" t="str">
        <f t="shared" ref="P410:P473" si="21">O410</f>
        <v/>
      </c>
    </row>
    <row r="411" spans="1:16" x14ac:dyDescent="0.25">
      <c r="A411" s="4">
        <v>42893.920613425929</v>
      </c>
      <c r="B411" s="5">
        <v>21</v>
      </c>
      <c r="C411" s="6">
        <v>24</v>
      </c>
      <c r="D411" s="6">
        <v>22</v>
      </c>
      <c r="E411" s="7">
        <v>23</v>
      </c>
      <c r="F411">
        <v>38.809821925754193</v>
      </c>
      <c r="G411" s="8" t="str">
        <f>IF(OR($B411=1,$B411=2,$B411=3),$F411,"")</f>
        <v/>
      </c>
      <c r="H411" s="9" t="str">
        <f>G411</f>
        <v/>
      </c>
      <c r="I411" s="2" t="str">
        <f>IF(OR($B411=7,$B411=8,$B411=9),$F411,"")</f>
        <v/>
      </c>
      <c r="J411" s="1" t="str">
        <f>IF(AND(B410=7,B411=8,B412=9),AVERAGE(I410:I412),"")</f>
        <v/>
      </c>
      <c r="K411" s="8" t="str">
        <f>IF(OR($B411=13,$B411=14,$B411=15),$F411,"")</f>
        <v/>
      </c>
      <c r="L411" s="1" t="str">
        <f>IF(AND(B410=13,B411=14,B412=15),AVERAGE(K410:K411),"")</f>
        <v/>
      </c>
      <c r="M411" s="2">
        <f>IF(OR($B411=19,$B411=20,$B411=21),$F411,"")</f>
        <v>38.809821925754193</v>
      </c>
      <c r="N411" s="1">
        <f>M411</f>
        <v>38.809821925754193</v>
      </c>
      <c r="O411" s="8" t="str">
        <f>IF(OR($B411=25,$B411=26,$B411=27),$F411,"")</f>
        <v/>
      </c>
      <c r="P411" s="1" t="str">
        <f t="shared" si="21"/>
        <v/>
      </c>
    </row>
    <row r="412" spans="1:16" x14ac:dyDescent="0.25">
      <c r="A412" s="4">
        <v>42893.93409722222</v>
      </c>
      <c r="B412" s="5">
        <v>2</v>
      </c>
      <c r="C412" s="6">
        <v>5</v>
      </c>
      <c r="D412" s="6">
        <v>3</v>
      </c>
      <c r="E412" s="7">
        <v>4</v>
      </c>
      <c r="F412">
        <v>184.15183613290165</v>
      </c>
      <c r="G412" s="8">
        <f>IF(OR($B412=1,$B412=2,$B412=3),$F412,"")</f>
        <v>184.15183613290165</v>
      </c>
      <c r="H412" s="9">
        <f t="shared" ref="H412:H475" si="22">G412</f>
        <v>184.15183613290165</v>
      </c>
      <c r="I412" s="2" t="str">
        <f>IF(OR($B412=7,$B412=8,$B412=9),$F412,"")</f>
        <v/>
      </c>
      <c r="J412" s="1" t="str">
        <f>IF(AND(B411=7,B412=8,B413=9),AVERAGE(I411:I413),"")</f>
        <v/>
      </c>
      <c r="K412" s="8" t="str">
        <f>IF(OR($B412=13,$B412=14,$B412=15),$F412,"")</f>
        <v/>
      </c>
      <c r="L412" s="1" t="str">
        <f>IF(AND(B411=13,B412=14,B413=15),AVERAGE(K411:K412),"")</f>
        <v/>
      </c>
      <c r="M412" s="2" t="str">
        <f>IF(OR($B412=19,$B412=20,$B412=21),$F412,"")</f>
        <v/>
      </c>
      <c r="N412" s="1" t="str">
        <f>IF(AND(B411=19,B412=20,B413=21),AVERAGE(M411:M413),"")</f>
        <v/>
      </c>
      <c r="O412" s="8" t="str">
        <f>IF(OR($B412=25,$B412=26,$B412=27),$F412,"")</f>
        <v/>
      </c>
      <c r="P412" s="1" t="str">
        <f t="shared" si="21"/>
        <v/>
      </c>
    </row>
    <row r="413" spans="1:16" x14ac:dyDescent="0.25">
      <c r="A413" s="4">
        <v>42893.934178240743</v>
      </c>
      <c r="B413" s="5">
        <v>7</v>
      </c>
      <c r="C413" s="6">
        <v>10</v>
      </c>
      <c r="D413" s="6">
        <v>8</v>
      </c>
      <c r="E413" s="7">
        <v>9</v>
      </c>
      <c r="F413">
        <v>829.6603764531402</v>
      </c>
      <c r="G413" s="8" t="str">
        <f>IF(OR($B413=1,$B413=2,$B413=3),$F413,"")</f>
        <v/>
      </c>
      <c r="H413" s="9" t="str">
        <f t="shared" si="22"/>
        <v/>
      </c>
      <c r="I413" s="2">
        <f>IF(OR($B413=7,$B413=8,$B413=9),$F413,"")</f>
        <v>829.6603764531402</v>
      </c>
      <c r="J413" s="1" t="str">
        <f>IF(AND(B412=7,B413=8,B414=9),AVERAGE(I412:I414),"")</f>
        <v/>
      </c>
      <c r="K413" s="8" t="str">
        <f>IF(OR($B413=13,$B413=14,$B413=15),$F413,"")</f>
        <v/>
      </c>
      <c r="L413" s="1" t="str">
        <f>IF(AND(B412=13,B413=14,B414=15),AVERAGE(K412:K413),"")</f>
        <v/>
      </c>
      <c r="M413" s="2" t="str">
        <f>IF(OR($B413=19,$B413=20,$B413=21),$F413,"")</f>
        <v/>
      </c>
      <c r="N413" s="1" t="str">
        <f>IF(AND(B412=19,B413=20,B414=21),AVERAGE(M412:M414),"")</f>
        <v/>
      </c>
      <c r="O413" s="8" t="str">
        <f>IF(OR($B413=25,$B413=26,$B413=27),$F413,"")</f>
        <v/>
      </c>
      <c r="P413" s="1" t="str">
        <f t="shared" si="21"/>
        <v/>
      </c>
    </row>
    <row r="414" spans="1:16" x14ac:dyDescent="0.25">
      <c r="A414" s="4">
        <v>42893.934224537035</v>
      </c>
      <c r="B414" s="5">
        <v>8</v>
      </c>
      <c r="C414" s="6">
        <v>11</v>
      </c>
      <c r="D414" s="6">
        <v>9</v>
      </c>
      <c r="E414" s="7">
        <v>10</v>
      </c>
      <c r="F414">
        <v>58.509681314913564</v>
      </c>
      <c r="G414" s="8" t="str">
        <f>IF(OR($B414=1,$B414=2,$B414=3),$F414,"")</f>
        <v/>
      </c>
      <c r="H414" s="9" t="str">
        <f t="shared" si="22"/>
        <v/>
      </c>
      <c r="I414" s="2">
        <f>IF(OR($B414=7,$B414=8,$B414=9),$F414,"")</f>
        <v>58.509681314913564</v>
      </c>
      <c r="J414" s="1">
        <f>IF(AND(B413=7,B414=8,B415=9),AVERAGE(I413:I415),"")</f>
        <v>780.44252089789609</v>
      </c>
      <c r="K414" s="8" t="str">
        <f>IF(OR($B414=13,$B414=14,$B414=15),$F414,"")</f>
        <v/>
      </c>
      <c r="L414" s="1" t="str">
        <f>IF(AND(B413=13,B414=14,B415=15),AVERAGE(K413:K414),"")</f>
        <v/>
      </c>
      <c r="M414" s="2" t="str">
        <f>IF(OR($B414=19,$B414=20,$B414=21),$F414,"")</f>
        <v/>
      </c>
      <c r="N414" s="1" t="str">
        <f>IF(AND(B413=19,B414=20,B415=21),AVERAGE(M413:M415),"")</f>
        <v/>
      </c>
      <c r="O414" s="8" t="str">
        <f>IF(OR($B414=25,$B414=26,$B414=27),$F414,"")</f>
        <v/>
      </c>
      <c r="P414" s="1" t="str">
        <f t="shared" si="21"/>
        <v/>
      </c>
    </row>
    <row r="415" spans="1:16" x14ac:dyDescent="0.25">
      <c r="A415" s="4">
        <v>42893.934259259258</v>
      </c>
      <c r="B415" s="5">
        <v>9</v>
      </c>
      <c r="C415" s="6">
        <v>12</v>
      </c>
      <c r="D415" s="6">
        <v>10</v>
      </c>
      <c r="E415" s="7">
        <v>11</v>
      </c>
      <c r="F415">
        <v>1453.1575049256346</v>
      </c>
      <c r="G415" s="8" t="str">
        <f>IF(OR($B415=1,$B415=2,$B415=3),$F415,"")</f>
        <v/>
      </c>
      <c r="H415" s="9" t="str">
        <f t="shared" si="22"/>
        <v/>
      </c>
      <c r="I415" s="2">
        <f>IF(OR($B415=7,$B415=8,$B415=9),$F415,"")</f>
        <v>1453.1575049256346</v>
      </c>
      <c r="J415" s="1" t="str">
        <f>IF(AND(B414=7,B415=8,B416=9),AVERAGE(I414:I416),"")</f>
        <v/>
      </c>
      <c r="K415" s="8" t="str">
        <f>IF(OR($B415=13,$B415=14,$B415=15),$F415,"")</f>
        <v/>
      </c>
      <c r="L415" s="1" t="str">
        <f>IF(AND(B414=13,B415=14,B416=15),AVERAGE(K414:K415),"")</f>
        <v/>
      </c>
      <c r="M415" s="2" t="str">
        <f>IF(OR($B415=19,$B415=20,$B415=21),$F415,"")</f>
        <v/>
      </c>
      <c r="N415" s="1" t="str">
        <f>IF(AND(B414=19,B415=20,B416=21),AVERAGE(M414:M416),"")</f>
        <v/>
      </c>
      <c r="O415" s="8" t="str">
        <f>IF(OR($B415=25,$B415=26,$B415=27),$F415,"")</f>
        <v/>
      </c>
      <c r="P415" s="1" t="str">
        <f t="shared" si="21"/>
        <v/>
      </c>
    </row>
    <row r="416" spans="1:16" x14ac:dyDescent="0.25">
      <c r="A416" s="4">
        <v>42893.934293981481</v>
      </c>
      <c r="B416" s="5">
        <v>13</v>
      </c>
      <c r="C416" s="6">
        <v>16</v>
      </c>
      <c r="D416" s="6">
        <v>14</v>
      </c>
      <c r="E416" s="7">
        <v>15</v>
      </c>
      <c r="F416">
        <v>1.825297061821471</v>
      </c>
      <c r="G416" s="8" t="str">
        <f>IF(OR($B416=1,$B416=2,$B416=3),$F416,"")</f>
        <v/>
      </c>
      <c r="H416" s="9" t="str">
        <f t="shared" si="22"/>
        <v/>
      </c>
      <c r="I416" s="2" t="str">
        <f>IF(OR($B416=7,$B416=8,$B416=9),$F416,"")</f>
        <v/>
      </c>
      <c r="J416" s="1" t="str">
        <f>IF(AND(B415=7,B416=8,B417=9),AVERAGE(I415:I417),"")</f>
        <v/>
      </c>
      <c r="K416" s="8">
        <f>IF(OR($B416=13,$B416=14,$B416=15),$F416,"")</f>
        <v>1.825297061821471</v>
      </c>
      <c r="L416" s="1" t="str">
        <f>IF(AND(B415=13,B416=14,B417=15),AVERAGE(K415:K416),"")</f>
        <v/>
      </c>
      <c r="M416" s="2" t="str">
        <f>IF(OR($B416=19,$B416=20,$B416=21),$F416,"")</f>
        <v/>
      </c>
      <c r="N416" s="1" t="str">
        <f>IF(AND(B415=19,B416=20,B417=21),AVERAGE(M415:M417),"")</f>
        <v/>
      </c>
      <c r="O416" s="8" t="str">
        <f>IF(OR($B416=25,$B416=26,$B416=27),$F416,"")</f>
        <v/>
      </c>
      <c r="P416" s="1" t="str">
        <f t="shared" si="21"/>
        <v/>
      </c>
    </row>
    <row r="417" spans="1:16" x14ac:dyDescent="0.25">
      <c r="A417" s="4">
        <v>42893.934340277781</v>
      </c>
      <c r="B417" s="5">
        <v>14</v>
      </c>
      <c r="C417" s="6">
        <v>17</v>
      </c>
      <c r="D417" s="6">
        <v>15</v>
      </c>
      <c r="E417" s="7">
        <v>16</v>
      </c>
      <c r="F417">
        <v>2714.5034995900178</v>
      </c>
      <c r="G417" s="8" t="str">
        <f>IF(OR($B417=1,$B417=2,$B417=3),$F417,"")</f>
        <v/>
      </c>
      <c r="H417" s="9" t="str">
        <f t="shared" si="22"/>
        <v/>
      </c>
      <c r="I417" s="2" t="str">
        <f>IF(OR($B417=7,$B417=8,$B417=9),$F417,"")</f>
        <v/>
      </c>
      <c r="J417" s="1" t="str">
        <f>IF(AND(B416=7,B417=8,B418=9),AVERAGE(I416:I418),"")</f>
        <v/>
      </c>
      <c r="K417" s="8">
        <f>IF(OR($B417=13,$B417=14,$B417=15),$F417,"")</f>
        <v>2714.5034995900178</v>
      </c>
      <c r="L417" s="1">
        <f>IF(AND(B416=13,B417=14,B418=15),AVERAGE(K416:K417),"")</f>
        <v>1358.1643983259196</v>
      </c>
      <c r="M417" s="2" t="str">
        <f>IF(OR($B417=19,$B417=20,$B417=21),$F417,"")</f>
        <v/>
      </c>
      <c r="N417" s="1" t="str">
        <f>IF(AND(B416=19,B417=20,B418=21),AVERAGE(M416:M418),"")</f>
        <v/>
      </c>
      <c r="O417" s="8" t="str">
        <f>IF(OR($B417=25,$B417=26,$B417=27),$F417,"")</f>
        <v/>
      </c>
      <c r="P417" s="1" t="str">
        <f t="shared" si="21"/>
        <v/>
      </c>
    </row>
    <row r="418" spans="1:16" x14ac:dyDescent="0.25">
      <c r="A418" s="4">
        <v>42893.934386574074</v>
      </c>
      <c r="B418" s="5">
        <v>15</v>
      </c>
      <c r="C418" s="6">
        <v>18</v>
      </c>
      <c r="D418" s="6">
        <v>16</v>
      </c>
      <c r="E418" s="7">
        <v>17</v>
      </c>
      <c r="F418">
        <v>4.0510051869876979E-4</v>
      </c>
      <c r="G418" s="8" t="str">
        <f>IF(OR($B418=1,$B418=2,$B418=3),$F418,"")</f>
        <v/>
      </c>
      <c r="H418" s="9" t="str">
        <f t="shared" si="22"/>
        <v/>
      </c>
      <c r="I418" s="2" t="str">
        <f>IF(OR($B418=7,$B418=8,$B418=9),$F418,"")</f>
        <v/>
      </c>
      <c r="J418" s="1" t="str">
        <f>IF(AND(B417=7,B418=8,B419=9),AVERAGE(I417:I419),"")</f>
        <v/>
      </c>
      <c r="K418" s="8">
        <f>IF(OR($B418=13,$B418=14,$B418=15),$F418,"")</f>
        <v>4.0510051869876979E-4</v>
      </c>
      <c r="L418" s="1" t="str">
        <f>IF(AND(B417=13,B418=14,B419=15),AVERAGE(K417:K418),"")</f>
        <v/>
      </c>
      <c r="M418" s="2" t="str">
        <f>IF(OR($B418=19,$B418=20,$B418=21),$F418,"")</f>
        <v/>
      </c>
      <c r="N418" s="1" t="str">
        <f>IF(AND(B417=19,B418=20,B419=21),AVERAGE(M417:M419),"")</f>
        <v/>
      </c>
      <c r="O418" s="8" t="str">
        <f>IF(OR($B418=25,$B418=26,$B418=27),$F418,"")</f>
        <v/>
      </c>
      <c r="P418" s="1" t="str">
        <f t="shared" si="21"/>
        <v/>
      </c>
    </row>
    <row r="419" spans="1:16" x14ac:dyDescent="0.25">
      <c r="A419" s="4">
        <v>42893.934513888889</v>
      </c>
      <c r="B419" s="5">
        <v>21</v>
      </c>
      <c r="C419" s="6">
        <v>24</v>
      </c>
      <c r="D419" s="6">
        <v>22</v>
      </c>
      <c r="E419" s="7">
        <v>23</v>
      </c>
      <c r="F419">
        <v>49.18502591201409</v>
      </c>
      <c r="G419" s="8" t="str">
        <f>IF(OR($B419=1,$B419=2,$B419=3),$F419,"")</f>
        <v/>
      </c>
      <c r="H419" s="9" t="str">
        <f t="shared" si="22"/>
        <v/>
      </c>
      <c r="I419" s="2" t="str">
        <f>IF(OR($B419=7,$B419=8,$B419=9),$F419,"")</f>
        <v/>
      </c>
      <c r="J419" s="1" t="str">
        <f>IF(AND(B418=7,B419=8,B420=9),AVERAGE(I418:I420),"")</f>
        <v/>
      </c>
      <c r="K419" s="8" t="str">
        <f>IF(OR($B419=13,$B419=14,$B419=15),$F419,"")</f>
        <v/>
      </c>
      <c r="L419" s="1" t="str">
        <f>IF(AND(B418=13,B419=14,B420=15),AVERAGE(K418:K419),"")</f>
        <v/>
      </c>
      <c r="M419" s="2">
        <f>IF(OR($B419=19,$B419=20,$B419=21),$F419,"")</f>
        <v>49.18502591201409</v>
      </c>
      <c r="N419" s="1">
        <f>M419</f>
        <v>49.18502591201409</v>
      </c>
      <c r="O419" s="8" t="str">
        <f>IF(OR($B419=25,$B419=26,$B419=27),$F419,"")</f>
        <v/>
      </c>
      <c r="P419" s="1" t="str">
        <f t="shared" si="21"/>
        <v/>
      </c>
    </row>
    <row r="420" spans="1:16" x14ac:dyDescent="0.25">
      <c r="A420" s="4">
        <v>42893.934548611112</v>
      </c>
      <c r="B420" s="5">
        <v>25</v>
      </c>
      <c r="C420" s="6">
        <v>28</v>
      </c>
      <c r="D420" s="6">
        <v>26</v>
      </c>
      <c r="E420" s="7">
        <v>27</v>
      </c>
      <c r="F420">
        <v>166.74348584119721</v>
      </c>
      <c r="G420" s="8" t="str">
        <f>IF(OR($B420=1,$B420=2,$B420=3),$F420,"")</f>
        <v/>
      </c>
      <c r="H420" s="9" t="str">
        <f t="shared" si="22"/>
        <v/>
      </c>
      <c r="I420" s="2" t="str">
        <f>IF(OR($B420=7,$B420=8,$B420=9),$F420,"")</f>
        <v/>
      </c>
      <c r="J420" s="1" t="str">
        <f>IF(AND(B419=7,B420=8,B421=9),AVERAGE(I419:I421),"")</f>
        <v/>
      </c>
      <c r="K420" s="8" t="str">
        <f>IF(OR($B420=13,$B420=14,$B420=15),$F420,"")</f>
        <v/>
      </c>
      <c r="L420" s="1" t="str">
        <f>IF(AND(B419=13,B420=14,B421=15),AVERAGE(K419:K420),"")</f>
        <v/>
      </c>
      <c r="M420" s="2" t="str">
        <f>IF(OR($B420=19,$B420=20,$B420=21),$F420,"")</f>
        <v/>
      </c>
      <c r="N420" s="1" t="str">
        <f t="shared" ref="N420:N451" si="23">M420</f>
        <v/>
      </c>
      <c r="O420" s="8">
        <f>IF(OR($B420=25,$B420=26,$B420=27),$F420,"")</f>
        <v>166.74348584119721</v>
      </c>
      <c r="P420" s="1"/>
    </row>
    <row r="421" spans="1:16" x14ac:dyDescent="0.25">
      <c r="A421" s="4">
        <v>42893.934606481482</v>
      </c>
      <c r="B421" s="5">
        <v>27</v>
      </c>
      <c r="C421" s="6">
        <v>30</v>
      </c>
      <c r="D421" s="6">
        <v>28</v>
      </c>
      <c r="E421" s="7">
        <v>29</v>
      </c>
      <c r="F421">
        <v>156.48646857056536</v>
      </c>
      <c r="G421" s="8" t="str">
        <f>IF(OR($B421=1,$B421=2,$B421=3),$F421,"")</f>
        <v/>
      </c>
      <c r="H421" s="9" t="str">
        <f t="shared" si="22"/>
        <v/>
      </c>
      <c r="I421" s="2" t="str">
        <f>IF(OR($B421=7,$B421=8,$B421=9),$F421,"")</f>
        <v/>
      </c>
      <c r="J421" s="1" t="str">
        <f>IF(AND(B420=7,B421=8,B422=9),AVERAGE(I420:I422),"")</f>
        <v/>
      </c>
      <c r="K421" s="8" t="str">
        <f>IF(OR($B421=13,$B421=14,$B421=15),$F421,"")</f>
        <v/>
      </c>
      <c r="L421" s="1" t="str">
        <f>IF(AND(B420=13,B421=14,B422=15),AVERAGE(K420:K421),"")</f>
        <v/>
      </c>
      <c r="M421" s="2" t="str">
        <f>IF(OR($B421=19,$B421=20,$B421=21),$F421,"")</f>
        <v/>
      </c>
      <c r="N421" s="1" t="str">
        <f t="shared" si="23"/>
        <v/>
      </c>
      <c r="O421" s="8">
        <f>IF(OR($B421=25,$B421=26,$B421=27),$F421,"")</f>
        <v>156.48646857056536</v>
      </c>
      <c r="P421" s="1">
        <f>AVERAGE(O420:O421)</f>
        <v>161.6149772058813</v>
      </c>
    </row>
    <row r="422" spans="1:16" x14ac:dyDescent="0.25">
      <c r="A422" s="4">
        <v>42893.948020833333</v>
      </c>
      <c r="B422" s="5">
        <v>3</v>
      </c>
      <c r="C422" s="6">
        <v>6</v>
      </c>
      <c r="D422" s="6">
        <v>4</v>
      </c>
      <c r="E422" s="7">
        <v>5</v>
      </c>
      <c r="F422">
        <v>1893.1127374789219</v>
      </c>
      <c r="G422" s="8">
        <f>IF(OR($B422=1,$B422=2,$B422=3),$F422,"")</f>
        <v>1893.1127374789219</v>
      </c>
      <c r="H422" s="9">
        <f t="shared" si="22"/>
        <v>1893.1127374789219</v>
      </c>
      <c r="I422" s="2" t="str">
        <f>IF(OR($B422=7,$B422=8,$B422=9),$F422,"")</f>
        <v/>
      </c>
      <c r="J422" s="1" t="str">
        <f>IF(AND(B421=7,B422=8,B423=9),AVERAGE(I421:I423),"")</f>
        <v/>
      </c>
      <c r="K422" s="8" t="str">
        <f>IF(OR($B422=13,$B422=14,$B422=15),$F422,"")</f>
        <v/>
      </c>
      <c r="L422" s="1" t="str">
        <f>IF(AND(B421=13,B422=14,B423=15),AVERAGE(K421:K422),"")</f>
        <v/>
      </c>
      <c r="M422" s="2" t="str">
        <f>IF(OR($B422=19,$B422=20,$B422=21),$F422,"")</f>
        <v/>
      </c>
      <c r="N422" s="1" t="str">
        <f t="shared" si="23"/>
        <v/>
      </c>
      <c r="O422" s="8" t="str">
        <f>IF(OR($B422=25,$B422=26,$B422=27),$F422,"")</f>
        <v/>
      </c>
      <c r="P422" s="1" t="str">
        <f t="shared" si="21"/>
        <v/>
      </c>
    </row>
    <row r="423" spans="1:16" x14ac:dyDescent="0.25">
      <c r="A423" s="4">
        <v>42893.948078703703</v>
      </c>
      <c r="B423" s="5">
        <v>7</v>
      </c>
      <c r="C423" s="6">
        <v>10</v>
      </c>
      <c r="D423" s="6">
        <v>8</v>
      </c>
      <c r="E423" s="7">
        <v>9</v>
      </c>
      <c r="F423">
        <v>826.05602720167667</v>
      </c>
      <c r="G423" s="8" t="str">
        <f>IF(OR($B423=1,$B423=2,$B423=3),$F423,"")</f>
        <v/>
      </c>
      <c r="H423" s="9" t="str">
        <f t="shared" si="22"/>
        <v/>
      </c>
      <c r="I423" s="2">
        <f>IF(OR($B423=7,$B423=8,$B423=9),$F423,"")</f>
        <v>826.05602720167667</v>
      </c>
      <c r="J423" s="1" t="str">
        <f>IF(AND(B422=7,B423=8,B424=9),AVERAGE(I422:I424),"")</f>
        <v/>
      </c>
      <c r="K423" s="8" t="str">
        <f>IF(OR($B423=13,$B423=14,$B423=15),$F423,"")</f>
        <v/>
      </c>
      <c r="L423" s="1" t="str">
        <f>IF(AND(B422=13,B423=14,B424=15),AVERAGE(K422:K423),"")</f>
        <v/>
      </c>
      <c r="M423" s="2" t="str">
        <f>IF(OR($B423=19,$B423=20,$B423=21),$F423,"")</f>
        <v/>
      </c>
      <c r="N423" s="1" t="str">
        <f t="shared" si="23"/>
        <v/>
      </c>
      <c r="O423" s="8" t="str">
        <f>IF(OR($B423=25,$B423=26,$B423=27),$F423,"")</f>
        <v/>
      </c>
      <c r="P423" s="1" t="str">
        <f t="shared" si="21"/>
        <v/>
      </c>
    </row>
    <row r="424" spans="1:16" x14ac:dyDescent="0.25">
      <c r="A424" s="4">
        <v>42893.948113425926</v>
      </c>
      <c r="B424" s="5">
        <v>8</v>
      </c>
      <c r="C424" s="6">
        <v>11</v>
      </c>
      <c r="D424" s="6">
        <v>9</v>
      </c>
      <c r="E424" s="7">
        <v>10</v>
      </c>
      <c r="F424">
        <v>110.612744147288</v>
      </c>
      <c r="G424" s="8" t="str">
        <f>IF(OR($B424=1,$B424=2,$B424=3),$F424,"")</f>
        <v/>
      </c>
      <c r="H424" s="9" t="str">
        <f t="shared" si="22"/>
        <v/>
      </c>
      <c r="I424" s="2">
        <f>IF(OR($B424=7,$B424=8,$B424=9),$F424,"")</f>
        <v>110.612744147288</v>
      </c>
      <c r="J424" s="1">
        <f>IF(AND(B423=7,B424=8,B425=9),AVERAGE(I423:I425),"")</f>
        <v>796.3104121758638</v>
      </c>
      <c r="K424" s="8" t="str">
        <f>IF(OR($B424=13,$B424=14,$B424=15),$F424,"")</f>
        <v/>
      </c>
      <c r="L424" s="1" t="str">
        <f>IF(AND(B423=13,B424=14,B425=15),AVERAGE(K423:K424),"")</f>
        <v/>
      </c>
      <c r="M424" s="2" t="str">
        <f>IF(OR($B424=19,$B424=20,$B424=21),$F424,"")</f>
        <v/>
      </c>
      <c r="N424" s="1" t="str">
        <f t="shared" si="23"/>
        <v/>
      </c>
      <c r="O424" s="8" t="str">
        <f>IF(OR($B424=25,$B424=26,$B424=27),$F424,"")</f>
        <v/>
      </c>
      <c r="P424" s="1" t="str">
        <f t="shared" si="21"/>
        <v/>
      </c>
    </row>
    <row r="425" spans="1:16" x14ac:dyDescent="0.25">
      <c r="A425" s="4">
        <v>42893.948148148149</v>
      </c>
      <c r="B425" s="5">
        <v>9</v>
      </c>
      <c r="C425" s="6">
        <v>12</v>
      </c>
      <c r="D425" s="6">
        <v>10</v>
      </c>
      <c r="E425" s="7">
        <v>11</v>
      </c>
      <c r="F425">
        <v>1452.2624651786268</v>
      </c>
      <c r="G425" s="8" t="str">
        <f>IF(OR($B425=1,$B425=2,$B425=3),$F425,"")</f>
        <v/>
      </c>
      <c r="H425" s="9" t="str">
        <f t="shared" si="22"/>
        <v/>
      </c>
      <c r="I425" s="2">
        <f>IF(OR($B425=7,$B425=8,$B425=9),$F425,"")</f>
        <v>1452.2624651786268</v>
      </c>
      <c r="J425" s="1" t="str">
        <f>IF(AND(B424=7,B425=8,B426=9),AVERAGE(I424:I426),"")</f>
        <v/>
      </c>
      <c r="K425" s="8" t="str">
        <f>IF(OR($B425=13,$B425=14,$B425=15),$F425,"")</f>
        <v/>
      </c>
      <c r="L425" s="1" t="str">
        <f>IF(AND(B424=13,B425=14,B426=15),AVERAGE(K424:K425),"")</f>
        <v/>
      </c>
      <c r="M425" s="2" t="str">
        <f>IF(OR($B425=19,$B425=20,$B425=21),$F425,"")</f>
        <v/>
      </c>
      <c r="N425" s="1" t="str">
        <f t="shared" si="23"/>
        <v/>
      </c>
      <c r="O425" s="8" t="str">
        <f>IF(OR($B425=25,$B425=26,$B425=27),$F425,"")</f>
        <v/>
      </c>
      <c r="P425" s="1" t="str">
        <f t="shared" si="21"/>
        <v/>
      </c>
    </row>
    <row r="426" spans="1:16" x14ac:dyDescent="0.25">
      <c r="A426" s="4">
        <v>42893.948194444441</v>
      </c>
      <c r="B426" s="5">
        <v>13</v>
      </c>
      <c r="C426" s="6">
        <v>16</v>
      </c>
      <c r="D426" s="6">
        <v>14</v>
      </c>
      <c r="E426" s="7">
        <v>15</v>
      </c>
      <c r="F426">
        <v>2.4595899592887611</v>
      </c>
      <c r="G426" s="8" t="str">
        <f>IF(OR($B426=1,$B426=2,$B426=3),$F426,"")</f>
        <v/>
      </c>
      <c r="H426" s="9" t="str">
        <f t="shared" si="22"/>
        <v/>
      </c>
      <c r="I426" s="2" t="str">
        <f>IF(OR($B426=7,$B426=8,$B426=9),$F426,"")</f>
        <v/>
      </c>
      <c r="J426" s="1" t="str">
        <f>IF(AND(B425=7,B426=8,B427=9),AVERAGE(I425:I427),"")</f>
        <v/>
      </c>
      <c r="K426" s="8">
        <f>IF(OR($B426=13,$B426=14,$B426=15),$F426,"")</f>
        <v>2.4595899592887611</v>
      </c>
      <c r="L426" s="1" t="str">
        <f>IF(AND(B425=13,B426=14,B427=15),AVERAGE(K425:K426),"")</f>
        <v/>
      </c>
      <c r="M426" s="2" t="str">
        <f>IF(OR($B426=19,$B426=20,$B426=21),$F426,"")</f>
        <v/>
      </c>
      <c r="N426" s="1" t="str">
        <f t="shared" si="23"/>
        <v/>
      </c>
      <c r="O426" s="8" t="str">
        <f>IF(OR($B426=25,$B426=26,$B426=27),$F426,"")</f>
        <v/>
      </c>
      <c r="P426" s="1" t="str">
        <f t="shared" si="21"/>
        <v/>
      </c>
    </row>
    <row r="427" spans="1:16" x14ac:dyDescent="0.25">
      <c r="A427" s="4">
        <v>42893.948229166665</v>
      </c>
      <c r="B427" s="5">
        <v>14</v>
      </c>
      <c r="C427" s="6">
        <v>17</v>
      </c>
      <c r="D427" s="6">
        <v>15</v>
      </c>
      <c r="E427" s="7">
        <v>16</v>
      </c>
      <c r="F427">
        <v>2790.1913781188337</v>
      </c>
      <c r="G427" s="8" t="str">
        <f>IF(OR($B427=1,$B427=2,$B427=3),$F427,"")</f>
        <v/>
      </c>
      <c r="H427" s="9" t="str">
        <f t="shared" si="22"/>
        <v/>
      </c>
      <c r="I427" s="2" t="str">
        <f>IF(OR($B427=7,$B427=8,$B427=9),$F427,"")</f>
        <v/>
      </c>
      <c r="J427" s="1" t="str">
        <f>IF(AND(B426=7,B427=8,B428=9),AVERAGE(I426:I428),"")</f>
        <v/>
      </c>
      <c r="K427" s="8">
        <f>IF(OR($B427=13,$B427=14,$B427=15),$F427,"")</f>
        <v>2790.1913781188337</v>
      </c>
      <c r="L427" s="1">
        <f>IF(AND(B426=13,B427=14,B428=15),AVERAGE(K426:K427),"")</f>
        <v>1396.3254840390612</v>
      </c>
      <c r="M427" s="2" t="str">
        <f>IF(OR($B427=19,$B427=20,$B427=21),$F427,"")</f>
        <v/>
      </c>
      <c r="N427" s="1" t="str">
        <f t="shared" si="23"/>
        <v/>
      </c>
      <c r="O427" s="8" t="str">
        <f>IF(OR($B427=25,$B427=26,$B427=27),$F427,"")</f>
        <v/>
      </c>
      <c r="P427" s="1" t="str">
        <f t="shared" si="21"/>
        <v/>
      </c>
    </row>
    <row r="428" spans="1:16" x14ac:dyDescent="0.25">
      <c r="A428" s="4">
        <v>42893.948275462964</v>
      </c>
      <c r="B428" s="5">
        <v>15</v>
      </c>
      <c r="C428" s="6">
        <v>18</v>
      </c>
      <c r="D428" s="6">
        <v>16</v>
      </c>
      <c r="E428" s="7">
        <v>17</v>
      </c>
      <c r="F428">
        <v>4.2912490603930171E-4</v>
      </c>
      <c r="G428" s="8" t="str">
        <f>IF(OR($B428=1,$B428=2,$B428=3),$F428,"")</f>
        <v/>
      </c>
      <c r="H428" s="9" t="str">
        <f t="shared" si="22"/>
        <v/>
      </c>
      <c r="I428" s="2" t="str">
        <f>IF(OR($B428=7,$B428=8,$B428=9),$F428,"")</f>
        <v/>
      </c>
      <c r="J428" s="1" t="str">
        <f>IF(AND(B427=7,B428=8,B429=9),AVERAGE(I427:I429),"")</f>
        <v/>
      </c>
      <c r="K428" s="8">
        <f>IF(OR($B428=13,$B428=14,$B428=15),$F428,"")</f>
        <v>4.2912490603930171E-4</v>
      </c>
      <c r="L428" s="1" t="str">
        <f>IF(AND(B427=13,B428=14,B429=15),AVERAGE(K427:K428),"")</f>
        <v/>
      </c>
      <c r="M428" s="2" t="str">
        <f>IF(OR($B428=19,$B428=20,$B428=21),$F428,"")</f>
        <v/>
      </c>
      <c r="N428" s="1" t="str">
        <f t="shared" si="23"/>
        <v/>
      </c>
      <c r="O428" s="8" t="str">
        <f>IF(OR($B428=25,$B428=26,$B428=27),$F428,"")</f>
        <v/>
      </c>
      <c r="P428" s="1" t="str">
        <f t="shared" si="21"/>
        <v/>
      </c>
    </row>
    <row r="429" spans="1:16" x14ac:dyDescent="0.25">
      <c r="A429" s="4">
        <v>42893.948391203703</v>
      </c>
      <c r="B429" s="5">
        <v>21</v>
      </c>
      <c r="C429" s="6">
        <v>24</v>
      </c>
      <c r="D429" s="6">
        <v>22</v>
      </c>
      <c r="E429" s="7">
        <v>23</v>
      </c>
      <c r="F429">
        <v>49.351247579315526</v>
      </c>
      <c r="G429" s="8" t="str">
        <f>IF(OR($B429=1,$B429=2,$B429=3),$F429,"")</f>
        <v/>
      </c>
      <c r="H429" s="9" t="str">
        <f t="shared" si="22"/>
        <v/>
      </c>
      <c r="I429" s="2" t="str">
        <f>IF(OR($B429=7,$B429=8,$B429=9),$F429,"")</f>
        <v/>
      </c>
      <c r="J429" s="1" t="str">
        <f>IF(AND(B428=7,B429=8,B430=9),AVERAGE(I428:I430),"")</f>
        <v/>
      </c>
      <c r="K429" s="8" t="str">
        <f>IF(OR($B429=13,$B429=14,$B429=15),$F429,"")</f>
        <v/>
      </c>
      <c r="L429" s="1" t="str">
        <f>IF(AND(B428=13,B429=14,B430=15),AVERAGE(K428:K429),"")</f>
        <v/>
      </c>
      <c r="M429" s="2">
        <f>IF(OR($B429=19,$B429=20,$B429=21),$F429,"")</f>
        <v>49.351247579315526</v>
      </c>
      <c r="N429" s="1">
        <f t="shared" si="23"/>
        <v>49.351247579315526</v>
      </c>
      <c r="O429" s="8" t="str">
        <f>IF(OR($B429=25,$B429=26,$B429=27),$F429,"")</f>
        <v/>
      </c>
      <c r="P429" s="1" t="str">
        <f t="shared" si="21"/>
        <v/>
      </c>
    </row>
    <row r="430" spans="1:16" x14ac:dyDescent="0.25">
      <c r="A430" s="4">
        <v>42893.948495370372</v>
      </c>
      <c r="B430" s="5">
        <v>27</v>
      </c>
      <c r="C430" s="6">
        <v>30</v>
      </c>
      <c r="D430" s="6">
        <v>28</v>
      </c>
      <c r="E430" s="7">
        <v>29</v>
      </c>
      <c r="F430">
        <v>162.06197871659734</v>
      </c>
      <c r="G430" s="8" t="str">
        <f>IF(OR($B430=1,$B430=2,$B430=3),$F430,"")</f>
        <v/>
      </c>
      <c r="H430" s="9" t="str">
        <f t="shared" si="22"/>
        <v/>
      </c>
      <c r="I430" s="2" t="str">
        <f>IF(OR($B430=7,$B430=8,$B430=9),$F430,"")</f>
        <v/>
      </c>
      <c r="J430" s="1" t="str">
        <f>IF(AND(B429=7,B430=8,B431=9),AVERAGE(I429:I431),"")</f>
        <v/>
      </c>
      <c r="K430" s="8" t="str">
        <f>IF(OR($B430=13,$B430=14,$B430=15),$F430,"")</f>
        <v/>
      </c>
      <c r="L430" s="1" t="str">
        <f>IF(AND(B429=13,B430=14,B431=15),AVERAGE(K429:K430),"")</f>
        <v/>
      </c>
      <c r="M430" s="2" t="str">
        <f>IF(OR($B430=19,$B430=20,$B430=21),$F430,"")</f>
        <v/>
      </c>
      <c r="N430" s="1" t="str">
        <f t="shared" si="23"/>
        <v/>
      </c>
      <c r="O430" s="8">
        <f>IF(OR($B430=25,$B430=26,$B430=27),$F430,"")</f>
        <v>162.06197871659734</v>
      </c>
      <c r="P430" s="1">
        <f t="shared" si="21"/>
        <v>162.06197871659734</v>
      </c>
    </row>
    <row r="431" spans="1:16" x14ac:dyDescent="0.25">
      <c r="A431" s="4">
        <v>42893.961909722224</v>
      </c>
      <c r="B431" s="5">
        <v>3</v>
      </c>
      <c r="C431" s="6">
        <v>6</v>
      </c>
      <c r="D431" s="6">
        <v>4</v>
      </c>
      <c r="E431" s="7">
        <v>5</v>
      </c>
      <c r="F431">
        <v>1935.6841453684517</v>
      </c>
      <c r="G431" s="8">
        <f>IF(OR($B431=1,$B431=2,$B431=3),$F431,"")</f>
        <v>1935.6841453684517</v>
      </c>
      <c r="H431" s="9">
        <f t="shared" si="22"/>
        <v>1935.6841453684517</v>
      </c>
      <c r="I431" s="2" t="str">
        <f>IF(OR($B431=7,$B431=8,$B431=9),$F431,"")</f>
        <v/>
      </c>
      <c r="J431" s="1" t="str">
        <f>IF(AND(B430=7,B431=8,B432=9),AVERAGE(I430:I432),"")</f>
        <v/>
      </c>
      <c r="K431" s="8" t="str">
        <f>IF(OR($B431=13,$B431=14,$B431=15),$F431,"")</f>
        <v/>
      </c>
      <c r="L431" s="1" t="str">
        <f>IF(AND(B430=13,B431=14,B432=15),AVERAGE(K430:K431),"")</f>
        <v/>
      </c>
      <c r="M431" s="2" t="str">
        <f>IF(OR($B431=19,$B431=20,$B431=21),$F431,"")</f>
        <v/>
      </c>
      <c r="N431" s="1" t="str">
        <f t="shared" si="23"/>
        <v/>
      </c>
      <c r="O431" s="8" t="str">
        <f>IF(OR($B431=25,$B431=26,$B431=27),$F431,"")</f>
        <v/>
      </c>
      <c r="P431" s="1" t="str">
        <f t="shared" si="21"/>
        <v/>
      </c>
    </row>
    <row r="432" spans="1:16" x14ac:dyDescent="0.25">
      <c r="A432" s="4">
        <v>42893.961956018517</v>
      </c>
      <c r="B432" s="5">
        <v>7</v>
      </c>
      <c r="C432" s="6">
        <v>10</v>
      </c>
      <c r="D432" s="6">
        <v>8</v>
      </c>
      <c r="E432" s="7">
        <v>9</v>
      </c>
      <c r="F432">
        <v>806.86278104383518</v>
      </c>
      <c r="G432" s="8" t="str">
        <f>IF(OR($B432=1,$B432=2,$B432=3),$F432,"")</f>
        <v/>
      </c>
      <c r="H432" s="9" t="str">
        <f t="shared" si="22"/>
        <v/>
      </c>
      <c r="I432" s="2">
        <f>IF(OR($B432=7,$B432=8,$B432=9),$F432,"")</f>
        <v>806.86278104383518</v>
      </c>
      <c r="J432" s="1" t="str">
        <f>IF(AND(B431=7,B432=8,B433=9),AVERAGE(I431:I433),"")</f>
        <v/>
      </c>
      <c r="K432" s="8" t="str">
        <f>IF(OR($B432=13,$B432=14,$B432=15),$F432,"")</f>
        <v/>
      </c>
      <c r="L432" s="1" t="str">
        <f>IF(AND(B431=13,B432=14,B433=15),AVERAGE(K431:K432),"")</f>
        <v/>
      </c>
      <c r="M432" s="2" t="str">
        <f>IF(OR($B432=19,$B432=20,$B432=21),$F432,"")</f>
        <v/>
      </c>
      <c r="N432" s="1" t="str">
        <f t="shared" si="23"/>
        <v/>
      </c>
      <c r="O432" s="8" t="str">
        <f>IF(OR($B432=25,$B432=26,$B432=27),$F432,"")</f>
        <v/>
      </c>
      <c r="P432" s="1" t="str">
        <f t="shared" si="21"/>
        <v/>
      </c>
    </row>
    <row r="433" spans="1:16" x14ac:dyDescent="0.25">
      <c r="A433" s="4">
        <v>42893.96199074074</v>
      </c>
      <c r="B433" s="5">
        <v>8</v>
      </c>
      <c r="C433" s="6">
        <v>11</v>
      </c>
      <c r="D433" s="6">
        <v>9</v>
      </c>
      <c r="E433" s="7">
        <v>10</v>
      </c>
      <c r="F433">
        <v>125.47005837242448</v>
      </c>
      <c r="G433" s="8" t="str">
        <f>IF(OR($B433=1,$B433=2,$B433=3),$F433,"")</f>
        <v/>
      </c>
      <c r="H433" s="9" t="str">
        <f t="shared" si="22"/>
        <v/>
      </c>
      <c r="I433" s="2">
        <f>IF(OR($B433=7,$B433=8,$B433=9),$F433,"")</f>
        <v>125.47005837242448</v>
      </c>
      <c r="J433" s="1">
        <f>IF(AND(B432=7,B433=8,B434=9),AVERAGE(I432:I434),"")</f>
        <v>793.16371967019984</v>
      </c>
      <c r="K433" s="8" t="str">
        <f>IF(OR($B433=13,$B433=14,$B433=15),$F433,"")</f>
        <v/>
      </c>
      <c r="L433" s="1" t="str">
        <f>IF(AND(B432=13,B433=14,B434=15),AVERAGE(K432:K433),"")</f>
        <v/>
      </c>
      <c r="M433" s="2" t="str">
        <f>IF(OR($B433=19,$B433=20,$B433=21),$F433,"")</f>
        <v/>
      </c>
      <c r="N433" s="1" t="str">
        <f t="shared" si="23"/>
        <v/>
      </c>
      <c r="O433" s="8" t="str">
        <f>IF(OR($B433=25,$B433=26,$B433=27),$F433,"")</f>
        <v/>
      </c>
      <c r="P433" s="1" t="str">
        <f t="shared" si="21"/>
        <v/>
      </c>
    </row>
    <row r="434" spans="1:16" x14ac:dyDescent="0.25">
      <c r="A434" s="4">
        <v>42893.962037037039</v>
      </c>
      <c r="B434" s="5">
        <v>9</v>
      </c>
      <c r="C434" s="6">
        <v>12</v>
      </c>
      <c r="D434" s="6">
        <v>10</v>
      </c>
      <c r="E434" s="7">
        <v>11</v>
      </c>
      <c r="F434">
        <v>1447.1583195943397</v>
      </c>
      <c r="G434" s="8" t="str">
        <f>IF(OR($B434=1,$B434=2,$B434=3),$F434,"")</f>
        <v/>
      </c>
      <c r="H434" s="9" t="str">
        <f t="shared" si="22"/>
        <v/>
      </c>
      <c r="I434" s="2">
        <f>IF(OR($B434=7,$B434=8,$B434=9),$F434,"")</f>
        <v>1447.1583195943397</v>
      </c>
      <c r="J434" s="1" t="str">
        <f>IF(AND(B433=7,B434=8,B435=9),AVERAGE(I433:I435),"")</f>
        <v/>
      </c>
      <c r="K434" s="8" t="str">
        <f>IF(OR($B434=13,$B434=14,$B434=15),$F434,"")</f>
        <v/>
      </c>
      <c r="L434" s="1" t="str">
        <f>IF(AND(B433=13,B434=14,B435=15),AVERAGE(K433:K434),"")</f>
        <v/>
      </c>
      <c r="M434" s="2" t="str">
        <f>IF(OR($B434=19,$B434=20,$B434=21),$F434,"")</f>
        <v/>
      </c>
      <c r="N434" s="1" t="str">
        <f t="shared" si="23"/>
        <v/>
      </c>
      <c r="O434" s="8" t="str">
        <f>IF(OR($B434=25,$B434=26,$B434=27),$F434,"")</f>
        <v/>
      </c>
      <c r="P434" s="1" t="str">
        <f t="shared" si="21"/>
        <v/>
      </c>
    </row>
    <row r="435" spans="1:16" x14ac:dyDescent="0.25">
      <c r="A435" s="4">
        <v>42893.962071759262</v>
      </c>
      <c r="B435" s="5">
        <v>13</v>
      </c>
      <c r="C435" s="6">
        <v>16</v>
      </c>
      <c r="D435" s="6">
        <v>14</v>
      </c>
      <c r="E435" s="7">
        <v>15</v>
      </c>
      <c r="F435">
        <v>1.9922789945450758</v>
      </c>
      <c r="G435" s="8" t="str">
        <f>IF(OR($B435=1,$B435=2,$B435=3),$F435,"")</f>
        <v/>
      </c>
      <c r="H435" s="9" t="str">
        <f t="shared" si="22"/>
        <v/>
      </c>
      <c r="I435" s="2" t="str">
        <f>IF(OR($B435=7,$B435=8,$B435=9),$F435,"")</f>
        <v/>
      </c>
      <c r="J435" s="1" t="str">
        <f>IF(AND(B434=7,B435=8,B436=9),AVERAGE(I434:I436),"")</f>
        <v/>
      </c>
      <c r="K435" s="8">
        <f>IF(OR($B435=13,$B435=14,$B435=15),$F435,"")</f>
        <v>1.9922789945450758</v>
      </c>
      <c r="L435" s="1" t="str">
        <f>IF(AND(B434=13,B435=14,B436=15),AVERAGE(K434:K435),"")</f>
        <v/>
      </c>
      <c r="M435" s="2" t="str">
        <f>IF(OR($B435=19,$B435=20,$B435=21),$F435,"")</f>
        <v/>
      </c>
      <c r="N435" s="1" t="str">
        <f t="shared" si="23"/>
        <v/>
      </c>
      <c r="O435" s="8" t="str">
        <f>IF(OR($B435=25,$B435=26,$B435=27),$F435,"")</f>
        <v/>
      </c>
      <c r="P435" s="1" t="str">
        <f t="shared" si="21"/>
        <v/>
      </c>
    </row>
    <row r="436" spans="1:16" x14ac:dyDescent="0.25">
      <c r="A436" s="4">
        <v>42893.962129629632</v>
      </c>
      <c r="B436" s="5">
        <v>14</v>
      </c>
      <c r="C436" s="6">
        <v>17</v>
      </c>
      <c r="D436" s="6">
        <v>15</v>
      </c>
      <c r="E436" s="7">
        <v>16</v>
      </c>
      <c r="F436">
        <v>2885.342051455169</v>
      </c>
      <c r="G436" s="8" t="str">
        <f>IF(OR($B436=1,$B436=2,$B436=3),$F436,"")</f>
        <v/>
      </c>
      <c r="H436" s="9" t="str">
        <f t="shared" si="22"/>
        <v/>
      </c>
      <c r="I436" s="2" t="str">
        <f>IF(OR($B436=7,$B436=8,$B436=9),$F436,"")</f>
        <v/>
      </c>
      <c r="J436" s="1" t="str">
        <f>IF(AND(B435=7,B436=8,B437=9),AVERAGE(I435:I437),"")</f>
        <v/>
      </c>
      <c r="K436" s="8">
        <f>IF(OR($B436=13,$B436=14,$B436=15),$F436,"")</f>
        <v>2885.342051455169</v>
      </c>
      <c r="L436" s="1">
        <f>IF(AND(B435=13,B436=14,B437=15),AVERAGE(K435:K436),"")</f>
        <v>1443.6671652248569</v>
      </c>
      <c r="M436" s="2" t="str">
        <f>IF(OR($B436=19,$B436=20,$B436=21),$F436,"")</f>
        <v/>
      </c>
      <c r="N436" s="1" t="str">
        <f t="shared" si="23"/>
        <v/>
      </c>
      <c r="O436" s="8" t="str">
        <f>IF(OR($B436=25,$B436=26,$B436=27),$F436,"")</f>
        <v/>
      </c>
      <c r="P436" s="1" t="str">
        <f t="shared" si="21"/>
        <v/>
      </c>
    </row>
    <row r="437" spans="1:16" x14ac:dyDescent="0.25">
      <c r="A437" s="4">
        <v>42893.962164351855</v>
      </c>
      <c r="B437" s="5">
        <v>15</v>
      </c>
      <c r="C437" s="6">
        <v>18</v>
      </c>
      <c r="D437" s="6">
        <v>16</v>
      </c>
      <c r="E437" s="7">
        <v>17</v>
      </c>
      <c r="F437">
        <v>4.3436382594842809E-4</v>
      </c>
      <c r="G437" s="8" t="str">
        <f>IF(OR($B437=1,$B437=2,$B437=3),$F437,"")</f>
        <v/>
      </c>
      <c r="H437" s="9" t="str">
        <f t="shared" si="22"/>
        <v/>
      </c>
      <c r="I437" s="2" t="str">
        <f>IF(OR($B437=7,$B437=8,$B437=9),$F437,"")</f>
        <v/>
      </c>
      <c r="J437" s="1" t="str">
        <f>IF(AND(B436=7,B437=8,B438=9),AVERAGE(I436:I438),"")</f>
        <v/>
      </c>
      <c r="K437" s="8">
        <f>IF(OR($B437=13,$B437=14,$B437=15),$F437,"")</f>
        <v>4.3436382594842809E-4</v>
      </c>
      <c r="L437" s="1" t="str">
        <f>IF(AND(B436=13,B437=14,B438=15),AVERAGE(K436:K437),"")</f>
        <v/>
      </c>
      <c r="M437" s="2" t="str">
        <f>IF(OR($B437=19,$B437=20,$B437=21),$F437,"")</f>
        <v/>
      </c>
      <c r="N437" s="1" t="str">
        <f t="shared" si="23"/>
        <v/>
      </c>
      <c r="O437" s="8" t="str">
        <f>IF(OR($B437=25,$B437=26,$B437=27),$F437,"")</f>
        <v/>
      </c>
      <c r="P437" s="1" t="str">
        <f t="shared" si="21"/>
        <v/>
      </c>
    </row>
    <row r="438" spans="1:16" x14ac:dyDescent="0.25">
      <c r="A438" s="4">
        <v>42893.96230324074</v>
      </c>
      <c r="B438" s="5">
        <v>21</v>
      </c>
      <c r="C438" s="6">
        <v>24</v>
      </c>
      <c r="D438" s="6">
        <v>22</v>
      </c>
      <c r="E438" s="7">
        <v>23</v>
      </c>
      <c r="F438">
        <v>52.669806147082028</v>
      </c>
      <c r="G438" s="8" t="str">
        <f>IF(OR($B438=1,$B438=2,$B438=3),$F438,"")</f>
        <v/>
      </c>
      <c r="H438" s="9" t="str">
        <f t="shared" si="22"/>
        <v/>
      </c>
      <c r="I438" s="2" t="str">
        <f>IF(OR($B438=7,$B438=8,$B438=9),$F438,"")</f>
        <v/>
      </c>
      <c r="J438" s="1" t="str">
        <f>IF(AND(B437=7,B438=8,B439=9),AVERAGE(I437:I439),"")</f>
        <v/>
      </c>
      <c r="K438" s="8" t="str">
        <f>IF(OR($B438=13,$B438=14,$B438=15),$F438,"")</f>
        <v/>
      </c>
      <c r="L438" s="1" t="str">
        <f>IF(AND(B437=13,B438=14,B439=15),AVERAGE(K437:K438),"")</f>
        <v/>
      </c>
      <c r="M438" s="2">
        <f>IF(OR($B438=19,$B438=20,$B438=21),$F438,"")</f>
        <v>52.669806147082028</v>
      </c>
      <c r="N438" s="1">
        <f t="shared" si="23"/>
        <v>52.669806147082028</v>
      </c>
      <c r="O438" s="8" t="str">
        <f>IF(OR($B438=25,$B438=26,$B438=27),$F438,"")</f>
        <v/>
      </c>
      <c r="P438" s="1" t="str">
        <f t="shared" si="21"/>
        <v/>
      </c>
    </row>
    <row r="439" spans="1:16" x14ac:dyDescent="0.25">
      <c r="A439" s="4">
        <v>42893.975844907407</v>
      </c>
      <c r="B439" s="5">
        <v>7</v>
      </c>
      <c r="C439" s="6">
        <v>10</v>
      </c>
      <c r="D439" s="6">
        <v>8</v>
      </c>
      <c r="E439" s="7">
        <v>9</v>
      </c>
      <c r="F439">
        <v>817.76567834811851</v>
      </c>
      <c r="G439" s="8" t="str">
        <f>IF(OR($B439=1,$B439=2,$B439=3),$F439,"")</f>
        <v/>
      </c>
      <c r="H439" s="9" t="str">
        <f t="shared" si="22"/>
        <v/>
      </c>
      <c r="I439" s="2">
        <f>IF(OR($B439=7,$B439=8,$B439=9),$F439,"")</f>
        <v>817.76567834811851</v>
      </c>
      <c r="J439" s="1" t="str">
        <f>IF(AND(B438=7,B439=8,B440=9),AVERAGE(I438:I440),"")</f>
        <v/>
      </c>
      <c r="K439" s="8" t="str">
        <f>IF(OR($B439=13,$B439=14,$B439=15),$F439,"")</f>
        <v/>
      </c>
      <c r="L439" s="1" t="str">
        <f>IF(AND(B438=13,B439=14,B440=15),AVERAGE(K438:K439),"")</f>
        <v/>
      </c>
      <c r="M439" s="2" t="str">
        <f>IF(OR($B439=19,$B439=20,$B439=21),$F439,"")</f>
        <v/>
      </c>
      <c r="N439" s="1" t="str">
        <f t="shared" si="23"/>
        <v/>
      </c>
      <c r="O439" s="8" t="str">
        <f>IF(OR($B439=25,$B439=26,$B439=27),$F439,"")</f>
        <v/>
      </c>
      <c r="P439" s="1" t="str">
        <f t="shared" si="21"/>
        <v/>
      </c>
    </row>
    <row r="440" spans="1:16" x14ac:dyDescent="0.25">
      <c r="A440" s="4">
        <v>42893.97587962963</v>
      </c>
      <c r="B440" s="5">
        <v>8</v>
      </c>
      <c r="C440" s="6">
        <v>11</v>
      </c>
      <c r="D440" s="6">
        <v>9</v>
      </c>
      <c r="E440" s="7">
        <v>10</v>
      </c>
      <c r="F440">
        <v>49.902094435195956</v>
      </c>
      <c r="G440" s="8" t="str">
        <f>IF(OR($B440=1,$B440=2,$B440=3),$F440,"")</f>
        <v/>
      </c>
      <c r="H440" s="9" t="str">
        <f t="shared" si="22"/>
        <v/>
      </c>
      <c r="I440" s="2">
        <f>IF(OR($B440=7,$B440=8,$B440=9),$F440,"")</f>
        <v>49.902094435195956</v>
      </c>
      <c r="J440" s="1">
        <f>IF(AND(B439=7,B440=8,B441=9),AVERAGE(I439:I441),"")</f>
        <v>766.98490139166461</v>
      </c>
      <c r="K440" s="8" t="str">
        <f>IF(OR($B440=13,$B440=14,$B440=15),$F440,"")</f>
        <v/>
      </c>
      <c r="L440" s="1" t="str">
        <f>IF(AND(B439=13,B440=14,B441=15),AVERAGE(K439:K440),"")</f>
        <v/>
      </c>
      <c r="M440" s="2" t="str">
        <f>IF(OR($B440=19,$B440=20,$B440=21),$F440,"")</f>
        <v/>
      </c>
      <c r="N440" s="1" t="str">
        <f t="shared" si="23"/>
        <v/>
      </c>
      <c r="O440" s="8" t="str">
        <f>IF(OR($B440=25,$B440=26,$B440=27),$F440,"")</f>
        <v/>
      </c>
      <c r="P440" s="1" t="str">
        <f t="shared" si="21"/>
        <v/>
      </c>
    </row>
    <row r="441" spans="1:16" x14ac:dyDescent="0.25">
      <c r="A441" s="4">
        <v>42893.975914351853</v>
      </c>
      <c r="B441" s="5">
        <v>9</v>
      </c>
      <c r="C441" s="6">
        <v>12</v>
      </c>
      <c r="D441" s="6">
        <v>10</v>
      </c>
      <c r="E441" s="7">
        <v>11</v>
      </c>
      <c r="F441">
        <v>1433.2869313916792</v>
      </c>
      <c r="G441" s="8" t="str">
        <f>IF(OR($B441=1,$B441=2,$B441=3),$F441,"")</f>
        <v/>
      </c>
      <c r="H441" s="9" t="str">
        <f t="shared" si="22"/>
        <v/>
      </c>
      <c r="I441" s="2">
        <f>IF(OR($B441=7,$B441=8,$B441=9),$F441,"")</f>
        <v>1433.2869313916792</v>
      </c>
      <c r="J441" s="1" t="str">
        <f>IF(AND(B440=7,B441=8,B442=9),AVERAGE(I440:I442),"")</f>
        <v/>
      </c>
      <c r="K441" s="8" t="str">
        <f>IF(OR($B441=13,$B441=14,$B441=15),$F441,"")</f>
        <v/>
      </c>
      <c r="L441" s="1" t="str">
        <f>IF(AND(B440=13,B441=14,B442=15),AVERAGE(K440:K441),"")</f>
        <v/>
      </c>
      <c r="M441" s="2" t="str">
        <f>IF(OR($B441=19,$B441=20,$B441=21),$F441,"")</f>
        <v/>
      </c>
      <c r="N441" s="1" t="str">
        <f t="shared" si="23"/>
        <v/>
      </c>
      <c r="O441" s="8" t="str">
        <f>IF(OR($B441=25,$B441=26,$B441=27),$F441,"")</f>
        <v/>
      </c>
      <c r="P441" s="1" t="str">
        <f t="shared" si="21"/>
        <v/>
      </c>
    </row>
    <row r="442" spans="1:16" x14ac:dyDescent="0.25">
      <c r="A442" s="4">
        <v>42893.975960648146</v>
      </c>
      <c r="B442" s="5">
        <v>13</v>
      </c>
      <c r="C442" s="6">
        <v>16</v>
      </c>
      <c r="D442" s="6">
        <v>14</v>
      </c>
      <c r="E442" s="7">
        <v>15</v>
      </c>
      <c r="F442">
        <v>3.2188117443779691</v>
      </c>
      <c r="G442" s="8" t="str">
        <f>IF(OR($B442=1,$B442=2,$B442=3),$F442,"")</f>
        <v/>
      </c>
      <c r="H442" s="9" t="str">
        <f t="shared" si="22"/>
        <v/>
      </c>
      <c r="I442" s="2" t="str">
        <f>IF(OR($B442=7,$B442=8,$B442=9),$F442,"")</f>
        <v/>
      </c>
      <c r="J442" s="1" t="str">
        <f>IF(AND(B441=7,B442=8,B443=9),AVERAGE(I441:I443),"")</f>
        <v/>
      </c>
      <c r="K442" s="8">
        <f>IF(OR($B442=13,$B442=14,$B442=15),$F442,"")</f>
        <v>3.2188117443779691</v>
      </c>
      <c r="L442" s="1" t="str">
        <f>IF(AND(B441=13,B442=14,B443=15),AVERAGE(K441:K442),"")</f>
        <v/>
      </c>
      <c r="M442" s="2" t="str">
        <f>IF(OR($B442=19,$B442=20,$B442=21),$F442,"")</f>
        <v/>
      </c>
      <c r="N442" s="1" t="str">
        <f t="shared" si="23"/>
        <v/>
      </c>
      <c r="O442" s="8" t="str">
        <f>IF(OR($B442=25,$B442=26,$B442=27),$F442,"")</f>
        <v/>
      </c>
      <c r="P442" s="1" t="str">
        <f t="shared" si="21"/>
        <v/>
      </c>
    </row>
    <row r="443" spans="1:16" x14ac:dyDescent="0.25">
      <c r="A443" s="4">
        <v>42893.976006944446</v>
      </c>
      <c r="B443" s="5">
        <v>14</v>
      </c>
      <c r="C443" s="6">
        <v>17</v>
      </c>
      <c r="D443" s="6">
        <v>15</v>
      </c>
      <c r="E443" s="7">
        <v>16</v>
      </c>
      <c r="F443">
        <v>2868.9859776227845</v>
      </c>
      <c r="G443" s="8" t="str">
        <f>IF(OR($B443=1,$B443=2,$B443=3),$F443,"")</f>
        <v/>
      </c>
      <c r="H443" s="9" t="str">
        <f t="shared" si="22"/>
        <v/>
      </c>
      <c r="I443" s="2" t="str">
        <f>IF(OR($B443=7,$B443=8,$B443=9),$F443,"")</f>
        <v/>
      </c>
      <c r="J443" s="1" t="str">
        <f>IF(AND(B442=7,B443=8,B444=9),AVERAGE(I442:I444),"")</f>
        <v/>
      </c>
      <c r="K443" s="8">
        <f>IF(OR($B443=13,$B443=14,$B443=15),$F443,"")</f>
        <v>2868.9859776227845</v>
      </c>
      <c r="L443" s="1">
        <f>IF(AND(B442=13,B443=14,B444=15),AVERAGE(K442:K443),"")</f>
        <v>1436.1023946835812</v>
      </c>
      <c r="M443" s="2" t="str">
        <f>IF(OR($B443=19,$B443=20,$B443=21),$F443,"")</f>
        <v/>
      </c>
      <c r="N443" s="1" t="str">
        <f t="shared" si="23"/>
        <v/>
      </c>
      <c r="O443" s="8" t="str">
        <f>IF(OR($B443=25,$B443=26,$B443=27),$F443,"")</f>
        <v/>
      </c>
      <c r="P443" s="1" t="str">
        <f t="shared" si="21"/>
        <v/>
      </c>
    </row>
    <row r="444" spans="1:16" x14ac:dyDescent="0.25">
      <c r="A444" s="4">
        <v>42893.976053240738</v>
      </c>
      <c r="B444" s="5">
        <v>15</v>
      </c>
      <c r="C444" s="6">
        <v>18</v>
      </c>
      <c r="D444" s="6">
        <v>16</v>
      </c>
      <c r="E444" s="7">
        <v>17</v>
      </c>
      <c r="F444">
        <v>4.4980412552229112E-4</v>
      </c>
      <c r="G444" s="8" t="str">
        <f>IF(OR($B444=1,$B444=2,$B444=3),$F444,"")</f>
        <v/>
      </c>
      <c r="H444" s="9" t="str">
        <f t="shared" si="22"/>
        <v/>
      </c>
      <c r="I444" s="2" t="str">
        <f>IF(OR($B444=7,$B444=8,$B444=9),$F444,"")</f>
        <v/>
      </c>
      <c r="J444" s="1" t="str">
        <f>IF(AND(B443=7,B444=8,B445=9),AVERAGE(I443:I445),"")</f>
        <v/>
      </c>
      <c r="K444" s="8">
        <f>IF(OR($B444=13,$B444=14,$B444=15),$F444,"")</f>
        <v>4.4980412552229112E-4</v>
      </c>
      <c r="L444" s="1" t="str">
        <f>IF(AND(B443=13,B444=14,B445=15),AVERAGE(K443:K444),"")</f>
        <v/>
      </c>
      <c r="M444" s="2" t="str">
        <f>IF(OR($B444=19,$B444=20,$B444=21),$F444,"")</f>
        <v/>
      </c>
      <c r="N444" s="1" t="str">
        <f t="shared" si="23"/>
        <v/>
      </c>
      <c r="O444" s="8" t="str">
        <f>IF(OR($B444=25,$B444=26,$B444=27),$F444,"")</f>
        <v/>
      </c>
      <c r="P444" s="1" t="str">
        <f t="shared" si="21"/>
        <v/>
      </c>
    </row>
    <row r="445" spans="1:16" x14ac:dyDescent="0.25">
      <c r="A445" s="4">
        <v>42893.976168981484</v>
      </c>
      <c r="B445" s="5">
        <v>21</v>
      </c>
      <c r="C445" s="6">
        <v>24</v>
      </c>
      <c r="D445" s="6">
        <v>22</v>
      </c>
      <c r="E445" s="7">
        <v>23</v>
      </c>
      <c r="F445">
        <v>51.787207106982514</v>
      </c>
      <c r="G445" s="8" t="str">
        <f>IF(OR($B445=1,$B445=2,$B445=3),$F445,"")</f>
        <v/>
      </c>
      <c r="H445" s="9" t="str">
        <f t="shared" si="22"/>
        <v/>
      </c>
      <c r="I445" s="2" t="str">
        <f>IF(OR($B445=7,$B445=8,$B445=9),$F445,"")</f>
        <v/>
      </c>
      <c r="J445" s="1" t="str">
        <f>IF(AND(B444=7,B445=8,B446=9),AVERAGE(I444:I446),"")</f>
        <v/>
      </c>
      <c r="K445" s="8" t="str">
        <f>IF(OR($B445=13,$B445=14,$B445=15),$F445,"")</f>
        <v/>
      </c>
      <c r="L445" s="1" t="str">
        <f>IF(AND(B444=13,B445=14,B446=15),AVERAGE(K444:K445),"")</f>
        <v/>
      </c>
      <c r="M445" s="2">
        <f>IF(OR($B445=19,$B445=20,$B445=21),$F445,"")</f>
        <v>51.787207106982514</v>
      </c>
      <c r="N445" s="1">
        <f t="shared" si="23"/>
        <v>51.787207106982514</v>
      </c>
      <c r="O445" s="8" t="str">
        <f>IF(OR($B445=25,$B445=26,$B445=27),$F445,"")</f>
        <v/>
      </c>
      <c r="P445" s="1" t="str">
        <f t="shared" si="21"/>
        <v/>
      </c>
    </row>
    <row r="446" spans="1:16" x14ac:dyDescent="0.25">
      <c r="A446" s="4">
        <v>42893.976203703707</v>
      </c>
      <c r="B446" s="5">
        <v>25</v>
      </c>
      <c r="C446" s="6">
        <v>28</v>
      </c>
      <c r="D446" s="6">
        <v>26</v>
      </c>
      <c r="E446" s="7">
        <v>27</v>
      </c>
      <c r="F446">
        <v>158.94592721128123</v>
      </c>
      <c r="G446" s="8" t="str">
        <f>IF(OR($B446=1,$B446=2,$B446=3),$F446,"")</f>
        <v/>
      </c>
      <c r="H446" s="9" t="str">
        <f t="shared" si="22"/>
        <v/>
      </c>
      <c r="I446" s="2" t="str">
        <f>IF(OR($B446=7,$B446=8,$B446=9),$F446,"")</f>
        <v/>
      </c>
      <c r="J446" s="1" t="str">
        <f>IF(AND(B445=7,B446=8,B447=9),AVERAGE(I445:I447),"")</f>
        <v/>
      </c>
      <c r="K446" s="8" t="str">
        <f>IF(OR($B446=13,$B446=14,$B446=15),$F446,"")</f>
        <v/>
      </c>
      <c r="L446" s="1" t="str">
        <f>IF(AND(B445=13,B446=14,B447=15),AVERAGE(K445:K446),"")</f>
        <v/>
      </c>
      <c r="M446" s="2" t="str">
        <f>IF(OR($B446=19,$B446=20,$B446=21),$F446,"")</f>
        <v/>
      </c>
      <c r="N446" s="1" t="str">
        <f t="shared" si="23"/>
        <v/>
      </c>
      <c r="O446" s="8">
        <f>IF(OR($B446=25,$B446=26,$B446=27),$F446,"")</f>
        <v>158.94592721128123</v>
      </c>
      <c r="P446" s="1">
        <f t="shared" si="21"/>
        <v>158.94592721128123</v>
      </c>
    </row>
    <row r="447" spans="1:16" x14ac:dyDescent="0.25">
      <c r="A447" s="4">
        <v>42893.989687499998</v>
      </c>
      <c r="B447" s="5">
        <v>3</v>
      </c>
      <c r="C447" s="6">
        <v>6</v>
      </c>
      <c r="D447" s="6">
        <v>4</v>
      </c>
      <c r="E447" s="7">
        <v>5</v>
      </c>
      <c r="F447">
        <v>2041.7238930013946</v>
      </c>
      <c r="G447" s="8">
        <f>IF(OR($B447=1,$B447=2,$B447=3),$F447,"")</f>
        <v>2041.7238930013946</v>
      </c>
      <c r="H447" s="9">
        <f t="shared" si="22"/>
        <v>2041.7238930013946</v>
      </c>
      <c r="I447" s="2" t="str">
        <f>IF(OR($B447=7,$B447=8,$B447=9),$F447,"")</f>
        <v/>
      </c>
      <c r="J447" s="1" t="str">
        <f>IF(AND(B446=7,B447=8,B448=9),AVERAGE(I446:I448),"")</f>
        <v/>
      </c>
      <c r="K447" s="8" t="str">
        <f>IF(OR($B447=13,$B447=14,$B447=15),$F447,"")</f>
        <v/>
      </c>
      <c r="L447" s="1" t="str">
        <f>IF(AND(B446=13,B447=14,B448=15),AVERAGE(K446:K447),"")</f>
        <v/>
      </c>
      <c r="M447" s="2" t="str">
        <f>IF(OR($B447=19,$B447=20,$B447=21),$F447,"")</f>
        <v/>
      </c>
      <c r="N447" s="1" t="str">
        <f t="shared" si="23"/>
        <v/>
      </c>
      <c r="O447" s="8" t="str">
        <f>IF(OR($B447=25,$B447=26,$B447=27),$F447,"")</f>
        <v/>
      </c>
      <c r="P447" s="1" t="str">
        <f t="shared" si="21"/>
        <v/>
      </c>
    </row>
    <row r="448" spans="1:16" x14ac:dyDescent="0.25">
      <c r="A448" s="4">
        <v>42893.989733796298</v>
      </c>
      <c r="B448" s="5">
        <v>7</v>
      </c>
      <c r="C448" s="6">
        <v>10</v>
      </c>
      <c r="D448" s="6">
        <v>8</v>
      </c>
      <c r="E448" s="7">
        <v>9</v>
      </c>
      <c r="F448">
        <v>785.82070760935596</v>
      </c>
      <c r="G448" s="8" t="str">
        <f>IF(OR($B448=1,$B448=2,$B448=3),$F448,"")</f>
        <v/>
      </c>
      <c r="H448" s="9" t="str">
        <f t="shared" si="22"/>
        <v/>
      </c>
      <c r="I448" s="2">
        <f>IF(OR($B448=7,$B448=8,$B448=9),$F448,"")</f>
        <v>785.82070760935596</v>
      </c>
      <c r="J448" s="1" t="str">
        <f>IF(AND(B447=7,B448=8,B449=9),AVERAGE(I447:I449),"")</f>
        <v/>
      </c>
      <c r="K448" s="8" t="str">
        <f>IF(OR($B448=13,$B448=14,$B448=15),$F448,"")</f>
        <v/>
      </c>
      <c r="L448" s="1" t="str">
        <f>IF(AND(B447=13,B448=14,B449=15),AVERAGE(K447:K448),"")</f>
        <v/>
      </c>
      <c r="M448" s="2" t="str">
        <f>IF(OR($B448=19,$B448=20,$B448=21),$F448,"")</f>
        <v/>
      </c>
      <c r="N448" s="1" t="str">
        <f t="shared" si="23"/>
        <v/>
      </c>
      <c r="O448" s="8" t="str">
        <f>IF(OR($B448=25,$B448=26,$B448=27),$F448,"")</f>
        <v/>
      </c>
      <c r="P448" s="1" t="str">
        <f t="shared" si="21"/>
        <v/>
      </c>
    </row>
    <row r="449" spans="1:16" x14ac:dyDescent="0.25">
      <c r="A449" s="4">
        <v>42893.989768518521</v>
      </c>
      <c r="B449" s="5">
        <v>8</v>
      </c>
      <c r="C449" s="6">
        <v>11</v>
      </c>
      <c r="D449" s="6">
        <v>9</v>
      </c>
      <c r="E449" s="7">
        <v>10</v>
      </c>
      <c r="F449">
        <v>108.71138944148238</v>
      </c>
      <c r="G449" s="8" t="str">
        <f>IF(OR($B449=1,$B449=2,$B449=3),$F449,"")</f>
        <v/>
      </c>
      <c r="H449" s="9" t="str">
        <f t="shared" si="22"/>
        <v/>
      </c>
      <c r="I449" s="2">
        <f>IF(OR($B449=7,$B449=8,$B449=9),$F449,"")</f>
        <v>108.71138944148238</v>
      </c>
      <c r="J449" s="1">
        <f>IF(AND(B448=7,B449=8,B450=9),AVERAGE(I448:I450),"")</f>
        <v>786.65365901355335</v>
      </c>
      <c r="K449" s="8" t="str">
        <f>IF(OR($B449=13,$B449=14,$B449=15),$F449,"")</f>
        <v/>
      </c>
      <c r="L449" s="1" t="str">
        <f>IF(AND(B448=13,B449=14,B450=15),AVERAGE(K448:K449),"")</f>
        <v/>
      </c>
      <c r="M449" s="2" t="str">
        <f>IF(OR($B449=19,$B449=20,$B449=21),$F449,"")</f>
        <v/>
      </c>
      <c r="N449" s="1" t="str">
        <f t="shared" si="23"/>
        <v/>
      </c>
      <c r="O449" s="8" t="str">
        <f>IF(OR($B449=25,$B449=26,$B449=27),$F449,"")</f>
        <v/>
      </c>
      <c r="P449" s="1" t="str">
        <f t="shared" si="21"/>
        <v/>
      </c>
    </row>
    <row r="450" spans="1:16" x14ac:dyDescent="0.25">
      <c r="A450" s="4">
        <v>42893.989814814813</v>
      </c>
      <c r="B450" s="5">
        <v>9</v>
      </c>
      <c r="C450" s="6">
        <v>12</v>
      </c>
      <c r="D450" s="6">
        <v>10</v>
      </c>
      <c r="E450" s="7">
        <v>11</v>
      </c>
      <c r="F450">
        <v>1465.4288799898218</v>
      </c>
      <c r="G450" s="8" t="str">
        <f>IF(OR($B450=1,$B450=2,$B450=3),$F450,"")</f>
        <v/>
      </c>
      <c r="H450" s="9" t="str">
        <f t="shared" si="22"/>
        <v/>
      </c>
      <c r="I450" s="2">
        <f>IF(OR($B450=7,$B450=8,$B450=9),$F450,"")</f>
        <v>1465.4288799898218</v>
      </c>
      <c r="J450" s="1" t="str">
        <f>IF(AND(B449=7,B450=8,B451=9),AVERAGE(I449:I451),"")</f>
        <v/>
      </c>
      <c r="K450" s="8" t="str">
        <f>IF(OR($B450=13,$B450=14,$B450=15),$F450,"")</f>
        <v/>
      </c>
      <c r="L450" s="1" t="str">
        <f>IF(AND(B449=13,B450=14,B451=15),AVERAGE(K449:K450),"")</f>
        <v/>
      </c>
      <c r="M450" s="2" t="str">
        <f>IF(OR($B450=19,$B450=20,$B450=21),$F450,"")</f>
        <v/>
      </c>
      <c r="N450" s="1" t="str">
        <f t="shared" si="23"/>
        <v/>
      </c>
      <c r="O450" s="8" t="str">
        <f>IF(OR($B450=25,$B450=26,$B450=27),$F450,"")</f>
        <v/>
      </c>
      <c r="P450" s="1" t="str">
        <f t="shared" si="21"/>
        <v/>
      </c>
    </row>
    <row r="451" spans="1:16" x14ac:dyDescent="0.25">
      <c r="A451" s="4">
        <v>42893.989849537036</v>
      </c>
      <c r="B451" s="5">
        <v>13</v>
      </c>
      <c r="C451" s="6">
        <v>16</v>
      </c>
      <c r="D451" s="6">
        <v>14</v>
      </c>
      <c r="E451" s="7">
        <v>15</v>
      </c>
      <c r="F451">
        <v>2.4513203449467169</v>
      </c>
      <c r="G451" s="8" t="str">
        <f>IF(OR($B451=1,$B451=2,$B451=3),$F451,"")</f>
        <v/>
      </c>
      <c r="H451" s="9" t="str">
        <f t="shared" si="22"/>
        <v/>
      </c>
      <c r="I451" s="2" t="str">
        <f>IF(OR($B451=7,$B451=8,$B451=9),$F451,"")</f>
        <v/>
      </c>
      <c r="J451" s="1" t="str">
        <f>IF(AND(B450=7,B451=8,B452=9),AVERAGE(I450:I452),"")</f>
        <v/>
      </c>
      <c r="K451" s="8">
        <f>IF(OR($B451=13,$B451=14,$B451=15),$F451,"")</f>
        <v>2.4513203449467169</v>
      </c>
      <c r="L451" s="1" t="str">
        <f>IF(AND(B450=13,B451=14,B452=15),AVERAGE(K450:K451),"")</f>
        <v/>
      </c>
      <c r="M451" s="2" t="str">
        <f>IF(OR($B451=19,$B451=20,$B451=21),$F451,"")</f>
        <v/>
      </c>
      <c r="N451" s="1" t="str">
        <f t="shared" si="23"/>
        <v/>
      </c>
      <c r="O451" s="8" t="str">
        <f>IF(OR($B451=25,$B451=26,$B451=27),$F451,"")</f>
        <v/>
      </c>
      <c r="P451" s="1" t="str">
        <f t="shared" si="21"/>
        <v/>
      </c>
    </row>
    <row r="452" spans="1:16" x14ac:dyDescent="0.25">
      <c r="A452" s="4">
        <v>42893.989895833336</v>
      </c>
      <c r="B452" s="5">
        <v>14</v>
      </c>
      <c r="C452" s="6">
        <v>17</v>
      </c>
      <c r="D452" s="6">
        <v>15</v>
      </c>
      <c r="E452" s="7">
        <v>16</v>
      </c>
      <c r="F452">
        <v>2922.6779951874919</v>
      </c>
      <c r="G452" s="8" t="str">
        <f>IF(OR($B452=1,$B452=2,$B452=3),$F452,"")</f>
        <v/>
      </c>
      <c r="H452" s="9" t="str">
        <f t="shared" si="22"/>
        <v/>
      </c>
      <c r="I452" s="2" t="str">
        <f>IF(OR($B452=7,$B452=8,$B452=9),$F452,"")</f>
        <v/>
      </c>
      <c r="J452" s="1" t="str">
        <f>IF(AND(B451=7,B452=8,B453=9),AVERAGE(I451:I453),"")</f>
        <v/>
      </c>
      <c r="K452" s="8">
        <f>IF(OR($B452=13,$B452=14,$B452=15),$F452,"")</f>
        <v>2922.6779951874919</v>
      </c>
      <c r="L452" s="1">
        <f>IF(AND(B451=13,B452=14,B453=15),AVERAGE(K451:K452),"")</f>
        <v>1462.5646577662194</v>
      </c>
      <c r="M452" s="2" t="str">
        <f>IF(OR($B452=19,$B452=20,$B452=21),$F452,"")</f>
        <v/>
      </c>
      <c r="N452" s="1" t="str">
        <f>IF(AND(B451=19,B452=20,B453=21),AVERAGE(M451:M453),"")</f>
        <v/>
      </c>
      <c r="O452" s="8" t="str">
        <f>IF(OR($B452=25,$B452=26,$B452=27),$F452,"")</f>
        <v/>
      </c>
      <c r="P452" s="1" t="str">
        <f t="shared" si="21"/>
        <v/>
      </c>
    </row>
    <row r="453" spans="1:16" x14ac:dyDescent="0.25">
      <c r="A453" s="4">
        <v>42893.989942129629</v>
      </c>
      <c r="B453" s="5">
        <v>15</v>
      </c>
      <c r="C453" s="6">
        <v>18</v>
      </c>
      <c r="D453" s="6">
        <v>16</v>
      </c>
      <c r="E453" s="7">
        <v>17</v>
      </c>
      <c r="F453">
        <v>4.099800404083255E-4</v>
      </c>
      <c r="G453" s="8" t="str">
        <f>IF(OR($B453=1,$B453=2,$B453=3),$F453,"")</f>
        <v/>
      </c>
      <c r="H453" s="9" t="str">
        <f t="shared" si="22"/>
        <v/>
      </c>
      <c r="I453" s="2" t="str">
        <f>IF(OR($B453=7,$B453=8,$B453=9),$F453,"")</f>
        <v/>
      </c>
      <c r="J453" s="1" t="str">
        <f>IF(AND(B452=7,B453=8,B454=9),AVERAGE(I452:I454),"")</f>
        <v/>
      </c>
      <c r="K453" s="8">
        <f>IF(OR($B453=13,$B453=14,$B453=15),$F453,"")</f>
        <v>4.099800404083255E-4</v>
      </c>
      <c r="L453" s="1" t="str">
        <f>IF(AND(B452=13,B453=14,B454=15),AVERAGE(K452:K453),"")</f>
        <v/>
      </c>
      <c r="M453" s="2" t="str">
        <f>IF(OR($B453=19,$B453=20,$B453=21),$F453,"")</f>
        <v/>
      </c>
      <c r="N453" s="1" t="str">
        <f>IF(AND(B452=19,B453=20,B454=21),AVERAGE(M452:M454),"")</f>
        <v/>
      </c>
      <c r="O453" s="8" t="str">
        <f>IF(OR($B453=25,$B453=26,$B453=27),$F453,"")</f>
        <v/>
      </c>
      <c r="P453" s="1" t="str">
        <f t="shared" si="21"/>
        <v/>
      </c>
    </row>
    <row r="454" spans="1:16" x14ac:dyDescent="0.25">
      <c r="A454" s="4">
        <v>42893.989988425928</v>
      </c>
      <c r="B454" s="5">
        <v>19</v>
      </c>
      <c r="C454" s="6">
        <v>22</v>
      </c>
      <c r="D454" s="6">
        <v>20</v>
      </c>
      <c r="E454" s="7">
        <v>21</v>
      </c>
      <c r="F454">
        <v>818.44646147615151</v>
      </c>
      <c r="G454" s="8" t="str">
        <f>IF(OR($B454=1,$B454=2,$B454=3),$F454,"")</f>
        <v/>
      </c>
      <c r="H454" s="9" t="str">
        <f t="shared" si="22"/>
        <v/>
      </c>
      <c r="I454" s="2" t="str">
        <f>IF(OR($B454=7,$B454=8,$B454=9),$F454,"")</f>
        <v/>
      </c>
      <c r="J454" s="1" t="str">
        <f>IF(AND(B453=7,B454=8,B455=9),AVERAGE(I453:I455),"")</f>
        <v/>
      </c>
      <c r="K454" s="8" t="str">
        <f>IF(OR($B454=13,$B454=14,$B454=15),$F454,"")</f>
        <v/>
      </c>
      <c r="L454" s="1" t="str">
        <f>IF(AND(B453=13,B454=14,B455=15),AVERAGE(K453:K454),"")</f>
        <v/>
      </c>
      <c r="M454" s="2">
        <f>IF(OR($B454=19,$B454=20,$B454=21),$F454,"")</f>
        <v>818.44646147615151</v>
      </c>
      <c r="N454" s="1" t="str">
        <f>IF(AND(B453=19,B454=20,B455=21),AVERAGE(M453:M455),"")</f>
        <v/>
      </c>
      <c r="O454" s="8" t="str">
        <f>IF(OR($B454=25,$B454=26,$B454=27),$F454,"")</f>
        <v/>
      </c>
      <c r="P454" s="1" t="str">
        <f t="shared" si="21"/>
        <v/>
      </c>
    </row>
    <row r="455" spans="1:16" x14ac:dyDescent="0.25">
      <c r="A455" s="4">
        <v>42893.990069444444</v>
      </c>
      <c r="B455" s="5">
        <v>21</v>
      </c>
      <c r="C455" s="6">
        <v>24</v>
      </c>
      <c r="D455" s="6">
        <v>22</v>
      </c>
      <c r="E455" s="7">
        <v>23</v>
      </c>
      <c r="F455">
        <v>61.929838989097163</v>
      </c>
      <c r="G455" s="8" t="str">
        <f>IF(OR($B455=1,$B455=2,$B455=3),$F455,"")</f>
        <v/>
      </c>
      <c r="H455" s="9" t="str">
        <f t="shared" si="22"/>
        <v/>
      </c>
      <c r="I455" s="2" t="str">
        <f>IF(OR($B455=7,$B455=8,$B455=9),$F455,"")</f>
        <v/>
      </c>
      <c r="J455" s="1" t="str">
        <f>IF(AND(B454=7,B455=8,B456=9),AVERAGE(I454:I456),"")</f>
        <v/>
      </c>
      <c r="K455" s="8" t="str">
        <f>IF(OR($B455=13,$B455=14,$B455=15),$F455,"")</f>
        <v/>
      </c>
      <c r="L455" s="1" t="str">
        <f>IF(AND(B454=13,B455=14,B456=15),AVERAGE(K454:K455),"")</f>
        <v/>
      </c>
      <c r="M455" s="2">
        <f>IF(OR($B455=19,$B455=20,$B455=21),$F455,"")</f>
        <v>61.929838989097163</v>
      </c>
      <c r="N455" s="1">
        <f>AVERAGE(M454:M455)</f>
        <v>440.18815023262437</v>
      </c>
      <c r="O455" s="8" t="str">
        <f>IF(OR($B455=25,$B455=26,$B455=27),$F455,"")</f>
        <v/>
      </c>
      <c r="P455" s="1"/>
    </row>
    <row r="456" spans="1:16" x14ac:dyDescent="0.25">
      <c r="A456" s="4">
        <v>42893.990104166667</v>
      </c>
      <c r="B456" s="5">
        <v>25</v>
      </c>
      <c r="C456" s="6">
        <v>28</v>
      </c>
      <c r="D456" s="6">
        <v>26</v>
      </c>
      <c r="E456" s="7">
        <v>27</v>
      </c>
      <c r="F456">
        <v>157.79377952150369</v>
      </c>
      <c r="G456" s="8" t="str">
        <f>IF(OR($B456=1,$B456=2,$B456=3),$F456,"")</f>
        <v/>
      </c>
      <c r="H456" s="9" t="str">
        <f t="shared" si="22"/>
        <v/>
      </c>
      <c r="I456" s="2" t="str">
        <f>IF(OR($B456=7,$B456=8,$B456=9),$F456,"")</f>
        <v/>
      </c>
      <c r="J456" s="1" t="str">
        <f>IF(AND(B455=7,B456=8,B457=9),AVERAGE(I455:I457),"")</f>
        <v/>
      </c>
      <c r="K456" s="8" t="str">
        <f>IF(OR($B456=13,$B456=14,$B456=15),$F456,"")</f>
        <v/>
      </c>
      <c r="L456" s="1" t="str">
        <f>IF(AND(B455=13,B456=14,B457=15),AVERAGE(K455:K456),"")</f>
        <v/>
      </c>
      <c r="M456" s="2" t="str">
        <f>IF(OR($B456=19,$B456=20,$B456=21),$F456,"")</f>
        <v/>
      </c>
      <c r="N456" s="1" t="str">
        <f>IF(AND(B455=19,B456=20,B457=21),AVERAGE(M455:M457),"")</f>
        <v/>
      </c>
      <c r="O456" s="8">
        <f>IF(OR($B456=25,$B456=26,$B456=27),$F456,"")</f>
        <v>157.79377952150369</v>
      </c>
      <c r="P456" s="1"/>
    </row>
    <row r="457" spans="1:16" x14ac:dyDescent="0.25">
      <c r="A457" s="4">
        <v>42893.990173611113</v>
      </c>
      <c r="B457" s="5">
        <v>27</v>
      </c>
      <c r="C457" s="6">
        <v>30</v>
      </c>
      <c r="D457" s="6">
        <v>28</v>
      </c>
      <c r="E457" s="7">
        <v>29</v>
      </c>
      <c r="F457">
        <v>156.52655529282518</v>
      </c>
      <c r="G457" s="8" t="str">
        <f>IF(OR($B457=1,$B457=2,$B457=3),$F457,"")</f>
        <v/>
      </c>
      <c r="H457" s="9" t="str">
        <f t="shared" si="22"/>
        <v/>
      </c>
      <c r="I457" s="2" t="str">
        <f>IF(OR($B457=7,$B457=8,$B457=9),$F457,"")</f>
        <v/>
      </c>
      <c r="J457" s="1" t="str">
        <f>IF(AND(B456=7,B457=8,B458=9),AVERAGE(I456:I458),"")</f>
        <v/>
      </c>
      <c r="K457" s="8" t="str">
        <f>IF(OR($B457=13,$B457=14,$B457=15),$F457,"")</f>
        <v/>
      </c>
      <c r="L457" s="1" t="str">
        <f>IF(AND(B456=13,B457=14,B458=15),AVERAGE(K456:K457),"")</f>
        <v/>
      </c>
      <c r="M457" s="2" t="str">
        <f>IF(OR($B457=19,$B457=20,$B457=21),$F457,"")</f>
        <v/>
      </c>
      <c r="N457" s="1" t="str">
        <f>IF(AND(B456=19,B457=20,B458=21),AVERAGE(M456:M458),"")</f>
        <v/>
      </c>
      <c r="O457" s="8">
        <f>IF(OR($B457=25,$B457=26,$B457=27),$F457,"")</f>
        <v>156.52655529282518</v>
      </c>
      <c r="P457" s="1">
        <f>IF(AND(B456=25,B457=27),AVERAGE(O456:O457),"")</f>
        <v>157.16016740716444</v>
      </c>
    </row>
    <row r="458" spans="1:16" x14ac:dyDescent="0.25">
      <c r="A458" s="4">
        <v>42894.003634259258</v>
      </c>
      <c r="B458" s="5">
        <v>7</v>
      </c>
      <c r="C458" s="6">
        <v>10</v>
      </c>
      <c r="D458" s="6">
        <v>8</v>
      </c>
      <c r="E458" s="7">
        <v>9</v>
      </c>
      <c r="F458">
        <v>837.639707633993</v>
      </c>
      <c r="G458" s="8" t="str">
        <f>IF(OR($B458=1,$B458=2,$B458=3),$F458,"")</f>
        <v/>
      </c>
      <c r="H458" s="9" t="str">
        <f t="shared" si="22"/>
        <v/>
      </c>
      <c r="I458" s="2">
        <f>IF(OR($B458=7,$B458=8,$B458=9),$F458,"")</f>
        <v>837.639707633993</v>
      </c>
      <c r="J458" s="1" t="str">
        <f>IF(AND(B457=7,B458=8,B459=9),AVERAGE(I457:I459),"")</f>
        <v/>
      </c>
      <c r="K458" s="8" t="str">
        <f>IF(OR($B458=13,$B458=14,$B458=15),$F458,"")</f>
        <v/>
      </c>
      <c r="L458" s="1" t="str">
        <f>IF(AND(B457=13,B458=14,B459=15),AVERAGE(K457:K458),"")</f>
        <v/>
      </c>
      <c r="M458" s="2" t="str">
        <f>IF(OR($B458=19,$B458=20,$B458=21),$F458,"")</f>
        <v/>
      </c>
      <c r="N458" s="1" t="str">
        <f>IF(AND(B457=19,B458=20,B459=21),AVERAGE(M457:M459),"")</f>
        <v/>
      </c>
      <c r="O458" s="8" t="str">
        <f>IF(OR($B458=25,$B458=26,$B458=27),$F458,"")</f>
        <v/>
      </c>
      <c r="P458" s="1" t="str">
        <f>IF(AND(B457=25,B458=27),AVERAGE(O457:O458),"")</f>
        <v/>
      </c>
    </row>
    <row r="459" spans="1:16" x14ac:dyDescent="0.25">
      <c r="A459" s="4">
        <v>42894.003668981481</v>
      </c>
      <c r="B459" s="5">
        <v>8</v>
      </c>
      <c r="C459" s="6">
        <v>11</v>
      </c>
      <c r="D459" s="6">
        <v>9</v>
      </c>
      <c r="E459" s="7">
        <v>10</v>
      </c>
      <c r="F459">
        <v>125.69433667196424</v>
      </c>
      <c r="G459" s="8" t="str">
        <f>IF(OR($B459=1,$B459=2,$B459=3),$F459,"")</f>
        <v/>
      </c>
      <c r="H459" s="9" t="str">
        <f t="shared" si="22"/>
        <v/>
      </c>
      <c r="I459" s="2">
        <f>IF(OR($B459=7,$B459=8,$B459=9),$F459,"")</f>
        <v>125.69433667196424</v>
      </c>
      <c r="J459" s="1">
        <f>IF(AND(B458=7,B459=8,B460=9),AVERAGE(I458:I460),"")</f>
        <v>816.99446971153986</v>
      </c>
      <c r="K459" s="8" t="str">
        <f>IF(OR($B459=13,$B459=14,$B459=15),$F459,"")</f>
        <v/>
      </c>
      <c r="L459" s="1" t="str">
        <f>IF(AND(B458=13,B459=14,B460=15),AVERAGE(K458:K459),"")</f>
        <v/>
      </c>
      <c r="M459" s="2" t="str">
        <f>IF(OR($B459=19,$B459=20,$B459=21),$F459,"")</f>
        <v/>
      </c>
      <c r="N459" s="1" t="str">
        <f>IF(AND(B458=19,B459=20,B460=21),AVERAGE(M458:M460),"")</f>
        <v/>
      </c>
      <c r="O459" s="8" t="str">
        <f>IF(OR($B459=25,$B459=26,$B459=27),$F459,"")</f>
        <v/>
      </c>
      <c r="P459" s="1" t="str">
        <f>IF(AND(B458=25,B459=27),AVERAGE(O458:O459),"")</f>
        <v/>
      </c>
    </row>
    <row r="460" spans="1:16" x14ac:dyDescent="0.25">
      <c r="A460" s="4">
        <v>42894.00371527778</v>
      </c>
      <c r="B460" s="5">
        <v>9</v>
      </c>
      <c r="C460" s="6">
        <v>12</v>
      </c>
      <c r="D460" s="6">
        <v>10</v>
      </c>
      <c r="E460" s="7">
        <v>11</v>
      </c>
      <c r="F460">
        <v>1487.6493648286626</v>
      </c>
      <c r="G460" s="8" t="str">
        <f>IF(OR($B460=1,$B460=2,$B460=3),$F460,"")</f>
        <v/>
      </c>
      <c r="H460" s="9" t="str">
        <f t="shared" si="22"/>
        <v/>
      </c>
      <c r="I460" s="2">
        <f>IF(OR($B460=7,$B460=8,$B460=9),$F460,"")</f>
        <v>1487.6493648286626</v>
      </c>
      <c r="J460" s="1" t="str">
        <f>IF(AND(B459=7,B460=8,B461=9),AVERAGE(I459:I461),"")</f>
        <v/>
      </c>
      <c r="K460" s="8" t="str">
        <f>IF(OR($B460=13,$B460=14,$B460=15),$F460,"")</f>
        <v/>
      </c>
      <c r="L460" s="1" t="str">
        <f>IF(AND(B459=13,B460=14,B461=15),AVERAGE(K459:K460),"")</f>
        <v/>
      </c>
      <c r="M460" s="2" t="str">
        <f>IF(OR($B460=19,$B460=20,$B460=21),$F460,"")</f>
        <v/>
      </c>
      <c r="N460" s="1" t="str">
        <f>IF(AND(B459=19,B460=20,B461=21),AVERAGE(M459:M461),"")</f>
        <v/>
      </c>
      <c r="O460" s="8" t="str">
        <f>IF(OR($B460=25,$B460=26,$B460=27),$F460,"")</f>
        <v/>
      </c>
      <c r="P460" s="1" t="str">
        <f>IF(AND(B459=25,B460=27),AVERAGE(O459:O460),"")</f>
        <v/>
      </c>
    </row>
    <row r="461" spans="1:16" x14ac:dyDescent="0.25">
      <c r="A461" s="4">
        <v>42894.003750000003</v>
      </c>
      <c r="B461" s="5">
        <v>13</v>
      </c>
      <c r="C461" s="6">
        <v>16</v>
      </c>
      <c r="D461" s="6">
        <v>14</v>
      </c>
      <c r="E461" s="7">
        <v>15</v>
      </c>
      <c r="F461">
        <v>2.3355077308869867</v>
      </c>
      <c r="G461" s="8" t="str">
        <f>IF(OR($B461=1,$B461=2,$B461=3),$F461,"")</f>
        <v/>
      </c>
      <c r="H461" s="9" t="str">
        <f t="shared" si="22"/>
        <v/>
      </c>
      <c r="I461" s="2" t="str">
        <f>IF(OR($B461=7,$B461=8,$B461=9),$F461,"")</f>
        <v/>
      </c>
      <c r="J461" s="1" t="str">
        <f>IF(AND(B460=7,B461=8,B462=9),AVERAGE(I460:I462),"")</f>
        <v/>
      </c>
      <c r="K461" s="8">
        <f>IF(OR($B461=13,$B461=14,$B461=15),$F461,"")</f>
        <v>2.3355077308869867</v>
      </c>
      <c r="L461" s="1" t="str">
        <f>IF(AND(B460=13,B461=14,B462=15),AVERAGE(K460:K461),"")</f>
        <v/>
      </c>
      <c r="M461" s="2" t="str">
        <f>IF(OR($B461=19,$B461=20,$B461=21),$F461,"")</f>
        <v/>
      </c>
      <c r="N461" s="1" t="str">
        <f>IF(AND(B460=19,B461=20,B462=21),AVERAGE(M460:M462),"")</f>
        <v/>
      </c>
      <c r="O461" s="8" t="str">
        <f>IF(OR($B461=25,$B461=26,$B461=27),$F461,"")</f>
        <v/>
      </c>
      <c r="P461" s="1" t="str">
        <f>IF(AND(B460=25,B461=27),AVERAGE(O460:O461),"")</f>
        <v/>
      </c>
    </row>
    <row r="462" spans="1:16" x14ac:dyDescent="0.25">
      <c r="A462" s="4">
        <v>42894.003796296296</v>
      </c>
      <c r="B462" s="5">
        <v>14</v>
      </c>
      <c r="C462" s="6">
        <v>17</v>
      </c>
      <c r="D462" s="6">
        <v>15</v>
      </c>
      <c r="E462" s="7">
        <v>16</v>
      </c>
      <c r="F462">
        <v>2925.2870878862982</v>
      </c>
      <c r="G462" s="8" t="str">
        <f>IF(OR($B462=1,$B462=2,$B462=3),$F462,"")</f>
        <v/>
      </c>
      <c r="H462" s="9" t="str">
        <f t="shared" si="22"/>
        <v/>
      </c>
      <c r="I462" s="2" t="str">
        <f>IF(OR($B462=7,$B462=8,$B462=9),$F462,"")</f>
        <v/>
      </c>
      <c r="J462" s="1" t="str">
        <f>IF(AND(B461=7,B462=8,B463=9),AVERAGE(I461:I463),"")</f>
        <v/>
      </c>
      <c r="K462" s="8">
        <f>IF(OR($B462=13,$B462=14,$B462=15),$F462,"")</f>
        <v>2925.2870878862982</v>
      </c>
      <c r="L462" s="1">
        <f>IF(AND(B461=13,B462=14,B463=15),AVERAGE(K461:K462),"")</f>
        <v>1463.8112978085926</v>
      </c>
      <c r="M462" s="2" t="str">
        <f>IF(OR($B462=19,$B462=20,$B462=21),$F462,"")</f>
        <v/>
      </c>
      <c r="N462" s="1" t="str">
        <f>IF(AND(B461=19,B462=20,B463=21),AVERAGE(M461:M463),"")</f>
        <v/>
      </c>
      <c r="O462" s="8" t="str">
        <f>IF(OR($B462=25,$B462=26,$B462=27),$F462,"")</f>
        <v/>
      </c>
      <c r="P462" s="1" t="str">
        <f>IF(AND(B461=25,B462=27),AVERAGE(O461:O462),"")</f>
        <v/>
      </c>
    </row>
    <row r="463" spans="1:16" x14ac:dyDescent="0.25">
      <c r="A463" s="4">
        <v>42894.003842592596</v>
      </c>
      <c r="B463" s="5">
        <v>15</v>
      </c>
      <c r="C463" s="6">
        <v>18</v>
      </c>
      <c r="D463" s="6">
        <v>16</v>
      </c>
      <c r="E463" s="7">
        <v>17</v>
      </c>
      <c r="F463">
        <v>4.1169063760820515E-4</v>
      </c>
      <c r="G463" s="8" t="str">
        <f>IF(OR($B463=1,$B463=2,$B463=3),$F463,"")</f>
        <v/>
      </c>
      <c r="H463" s="9" t="str">
        <f t="shared" si="22"/>
        <v/>
      </c>
      <c r="I463" s="2" t="str">
        <f>IF(OR($B463=7,$B463=8,$B463=9),$F463,"")</f>
        <v/>
      </c>
      <c r="J463" s="1" t="str">
        <f>IF(AND(B462=7,B463=8,B464=9),AVERAGE(I462:I464),"")</f>
        <v/>
      </c>
      <c r="K463" s="8">
        <f>IF(OR($B463=13,$B463=14,$B463=15),$F463,"")</f>
        <v>4.1169063760820515E-4</v>
      </c>
      <c r="L463" s="1" t="str">
        <f>IF(AND(B462=13,B463=14,B464=15),AVERAGE(K462:K463),"")</f>
        <v/>
      </c>
      <c r="M463" s="2" t="str">
        <f>IF(OR($B463=19,$B463=20,$B463=21),$F463,"")</f>
        <v/>
      </c>
      <c r="N463" s="1" t="str">
        <f>IF(AND(B462=19,B463=20,B464=21),AVERAGE(M462:M464),"")</f>
        <v/>
      </c>
      <c r="O463" s="8" t="str">
        <f>IF(OR($B463=25,$B463=26,$B463=27),$F463,"")</f>
        <v/>
      </c>
      <c r="P463" s="1" t="str">
        <f>IF(AND(B462=25,B463=27),AVERAGE(O462:O463),"")</f>
        <v/>
      </c>
    </row>
    <row r="464" spans="1:16" x14ac:dyDescent="0.25">
      <c r="A464" s="4">
        <v>42894.003958333335</v>
      </c>
      <c r="B464" s="5">
        <v>21</v>
      </c>
      <c r="C464" s="6">
        <v>24</v>
      </c>
      <c r="D464" s="6">
        <v>22</v>
      </c>
      <c r="E464" s="7">
        <v>23</v>
      </c>
      <c r="F464">
        <v>113.53216336841592</v>
      </c>
      <c r="G464" s="8" t="str">
        <f>IF(OR($B464=1,$B464=2,$B464=3),$F464,"")</f>
        <v/>
      </c>
      <c r="H464" s="9" t="str">
        <f t="shared" si="22"/>
        <v/>
      </c>
      <c r="I464" s="2" t="str">
        <f>IF(OR($B464=7,$B464=8,$B464=9),$F464,"")</f>
        <v/>
      </c>
      <c r="J464" s="1" t="str">
        <f>IF(AND(B463=7,B464=8,B465=9),AVERAGE(I463:I465),"")</f>
        <v/>
      </c>
      <c r="K464" s="8" t="str">
        <f>IF(OR($B464=13,$B464=14,$B464=15),$F464,"")</f>
        <v/>
      </c>
      <c r="L464" s="1" t="str">
        <f>IF(AND(B463=13,B464=14,B465=15),AVERAGE(K463:K464),"")</f>
        <v/>
      </c>
      <c r="M464" s="2">
        <f>IF(OR($B464=19,$B464=20,$B464=21),$F464,"")</f>
        <v>113.53216336841592</v>
      </c>
      <c r="N464" s="1">
        <f>M464</f>
        <v>113.53216336841592</v>
      </c>
      <c r="O464" s="8" t="str">
        <f>IF(OR($B464=25,$B464=26,$B464=27),$F464,"")</f>
        <v/>
      </c>
      <c r="P464" s="1" t="str">
        <f>IF(AND(B463=25,B464=27),AVERAGE(O463:O464),"")</f>
        <v/>
      </c>
    </row>
    <row r="465" spans="1:16" x14ac:dyDescent="0.25">
      <c r="A465" s="4">
        <v>42894.004004629627</v>
      </c>
      <c r="B465" s="5">
        <v>25</v>
      </c>
      <c r="C465" s="6">
        <v>28</v>
      </c>
      <c r="D465" s="6">
        <v>26</v>
      </c>
      <c r="E465" s="7">
        <v>27</v>
      </c>
      <c r="F465">
        <v>152.75840340040341</v>
      </c>
      <c r="G465" s="8" t="str">
        <f>IF(OR($B465=1,$B465=2,$B465=3),$F465,"")</f>
        <v/>
      </c>
      <c r="H465" s="9" t="str">
        <f t="shared" si="22"/>
        <v/>
      </c>
      <c r="I465" s="2" t="str">
        <f>IF(OR($B465=7,$B465=8,$B465=9),$F465,"")</f>
        <v/>
      </c>
      <c r="J465" s="1" t="str">
        <f>IF(AND(B464=7,B465=8,B466=9),AVERAGE(I464:I466),"")</f>
        <v/>
      </c>
      <c r="K465" s="8" t="str">
        <f>IF(OR($B465=13,$B465=14,$B465=15),$F465,"")</f>
        <v/>
      </c>
      <c r="L465" s="1" t="str">
        <f>IF(AND(B464=13,B465=14,B466=15),AVERAGE(K464:K465),"")</f>
        <v/>
      </c>
      <c r="M465" s="2" t="str">
        <f>IF(OR($B465=19,$B465=20,$B465=21),$F465,"")</f>
        <v/>
      </c>
      <c r="N465" s="1" t="str">
        <f>IF(AND(B464=19,B465=20,B466=21),AVERAGE(M464:M466),"")</f>
        <v/>
      </c>
      <c r="O465" s="8">
        <f>IF(OR($B465=25,$B465=26,$B465=27),$F465,"")</f>
        <v>152.75840340040341</v>
      </c>
      <c r="P465" s="1" t="str">
        <f>IF(AND(B464=25,B465=27),AVERAGE(O464:O465),"")</f>
        <v/>
      </c>
    </row>
    <row r="466" spans="1:16" x14ac:dyDescent="0.25">
      <c r="A466" s="4">
        <v>42894.004074074073</v>
      </c>
      <c r="B466" s="5">
        <v>27</v>
      </c>
      <c r="C466" s="6">
        <v>30</v>
      </c>
      <c r="D466" s="6">
        <v>28</v>
      </c>
      <c r="E466" s="7">
        <v>29</v>
      </c>
      <c r="F466">
        <v>195.79910240052664</v>
      </c>
      <c r="G466" s="8" t="str">
        <f>IF(OR($B466=1,$B466=2,$B466=3),$F466,"")</f>
        <v/>
      </c>
      <c r="H466" s="9" t="str">
        <f t="shared" si="22"/>
        <v/>
      </c>
      <c r="I466" s="2" t="str">
        <f>IF(OR($B466=7,$B466=8,$B466=9),$F466,"")</f>
        <v/>
      </c>
      <c r="J466" s="1" t="str">
        <f>IF(AND(B465=7,B466=8,B467=9),AVERAGE(I465:I467),"")</f>
        <v/>
      </c>
      <c r="K466" s="8" t="str">
        <f>IF(OR($B466=13,$B466=14,$B466=15),$F466,"")</f>
        <v/>
      </c>
      <c r="L466" s="1" t="str">
        <f>IF(AND(B465=13,B466=14,B467=15),AVERAGE(K465:K466),"")</f>
        <v/>
      </c>
      <c r="M466" s="2" t="str">
        <f>IF(OR($B466=19,$B466=20,$B466=21),$F466,"")</f>
        <v/>
      </c>
      <c r="N466" s="1" t="str">
        <f>IF(AND(B465=19,B466=20,B467=21),AVERAGE(M465:M467),"")</f>
        <v/>
      </c>
      <c r="O466" s="8">
        <f>IF(OR($B466=25,$B466=26,$B466=27),$F466,"")</f>
        <v>195.79910240052664</v>
      </c>
      <c r="P466" s="1">
        <f>IF(AND(B465=25,B466=27),AVERAGE(O465:O466),"")</f>
        <v>174.27875290046501</v>
      </c>
    </row>
    <row r="467" spans="1:16" x14ac:dyDescent="0.25">
      <c r="A467" s="4">
        <v>42894.017511574071</v>
      </c>
      <c r="B467" s="5">
        <v>7</v>
      </c>
      <c r="C467" s="6">
        <v>10</v>
      </c>
      <c r="D467" s="6">
        <v>8</v>
      </c>
      <c r="E467" s="7">
        <v>9</v>
      </c>
      <c r="F467">
        <v>784.20687146320711</v>
      </c>
      <c r="G467" s="8" t="str">
        <f>IF(OR($B467=1,$B467=2,$B467=3),$F467,"")</f>
        <v/>
      </c>
      <c r="H467" s="9" t="str">
        <f t="shared" si="22"/>
        <v/>
      </c>
      <c r="I467" s="2">
        <f>IF(OR($B467=7,$B467=8,$B467=9),$F467,"")</f>
        <v>784.20687146320711</v>
      </c>
      <c r="J467" s="1" t="str">
        <f>IF(AND(B466=7,B467=8,B468=9),AVERAGE(I466:I468),"")</f>
        <v/>
      </c>
      <c r="K467" s="8" t="str">
        <f>IF(OR($B467=13,$B467=14,$B467=15),$F467,"")</f>
        <v/>
      </c>
      <c r="L467" s="1" t="str">
        <f>IF(AND(B466=13,B467=14,B468=15),AVERAGE(K466:K467),"")</f>
        <v/>
      </c>
      <c r="M467" s="2" t="str">
        <f>IF(OR($B467=19,$B467=20,$B467=21),$F467,"")</f>
        <v/>
      </c>
      <c r="N467" s="1" t="str">
        <f>IF(AND(B466=19,B467=20,B468=21),AVERAGE(M466:M468),"")</f>
        <v/>
      </c>
      <c r="O467" s="8" t="str">
        <f>IF(OR($B467=25,$B467=26,$B467=27),$F467,"")</f>
        <v/>
      </c>
      <c r="P467" s="1" t="str">
        <f>IF(AND(B466=25,B467=27),AVERAGE(O466:O467),"")</f>
        <v/>
      </c>
    </row>
    <row r="468" spans="1:16" x14ac:dyDescent="0.25">
      <c r="A468" s="4">
        <v>42894.017557870371</v>
      </c>
      <c r="B468" s="5">
        <v>8</v>
      </c>
      <c r="C468" s="6">
        <v>11</v>
      </c>
      <c r="D468" s="6">
        <v>9</v>
      </c>
      <c r="E468" s="7">
        <v>10</v>
      </c>
      <c r="F468">
        <v>119.31881995669565</v>
      </c>
      <c r="G468" s="8" t="str">
        <f>IF(OR($B468=1,$B468=2,$B468=3),$F468,"")</f>
        <v/>
      </c>
      <c r="H468" s="9" t="str">
        <f t="shared" si="22"/>
        <v/>
      </c>
      <c r="I468" s="2">
        <f>IF(OR($B468=7,$B468=8,$B468=9),$F468,"")</f>
        <v>119.31881995669565</v>
      </c>
      <c r="J468" s="1">
        <f>IF(AND(B467=7,B468=8,B469=9),AVERAGE(I467:I469),"")</f>
        <v>793.03124917997332</v>
      </c>
      <c r="K468" s="8" t="str">
        <f>IF(OR($B468=13,$B468=14,$B468=15),$F468,"")</f>
        <v/>
      </c>
      <c r="L468" s="1" t="str">
        <f>IF(AND(B467=13,B468=14,B469=15),AVERAGE(K467:K468),"")</f>
        <v/>
      </c>
      <c r="M468" s="2" t="str">
        <f>IF(OR($B468=19,$B468=20,$B468=21),$F468,"")</f>
        <v/>
      </c>
      <c r="N468" s="1" t="str">
        <f>IF(AND(B467=19,B468=20,B469=21),AVERAGE(M467:M469),"")</f>
        <v/>
      </c>
      <c r="O468" s="8" t="str">
        <f>IF(OR($B468=25,$B468=26,$B468=27),$F468,"")</f>
        <v/>
      </c>
      <c r="P468" s="1" t="str">
        <f>IF(AND(B467=25,B468=27),AVERAGE(O467:O468),"")</f>
        <v/>
      </c>
    </row>
    <row r="469" spans="1:16" x14ac:dyDescent="0.25">
      <c r="A469" s="4">
        <v>42894.017604166664</v>
      </c>
      <c r="B469" s="5">
        <v>9</v>
      </c>
      <c r="C469" s="6">
        <v>12</v>
      </c>
      <c r="D469" s="6">
        <v>10</v>
      </c>
      <c r="E469" s="7">
        <v>11</v>
      </c>
      <c r="F469">
        <v>1475.5680561200174</v>
      </c>
      <c r="G469" s="8" t="str">
        <f>IF(OR($B469=1,$B469=2,$B469=3),$F469,"")</f>
        <v/>
      </c>
      <c r="H469" s="9" t="str">
        <f t="shared" si="22"/>
        <v/>
      </c>
      <c r="I469" s="2">
        <f>IF(OR($B469=7,$B469=8,$B469=9),$F469,"")</f>
        <v>1475.5680561200174</v>
      </c>
      <c r="J469" s="1" t="str">
        <f>IF(AND(B468=7,B469=8,B470=9),AVERAGE(I468:I470),"")</f>
        <v/>
      </c>
      <c r="K469" s="8" t="str">
        <f>IF(OR($B469=13,$B469=14,$B469=15),$F469,"")</f>
        <v/>
      </c>
      <c r="L469" s="1" t="str">
        <f>IF(AND(B468=13,B469=14,B470=15),AVERAGE(K468:K469),"")</f>
        <v/>
      </c>
      <c r="M469" s="2" t="str">
        <f>IF(OR($B469=19,$B469=20,$B469=21),$F469,"")</f>
        <v/>
      </c>
      <c r="N469" s="1" t="str">
        <f>IF(AND(B468=19,B469=20,B470=21),AVERAGE(M468:M470),"")</f>
        <v/>
      </c>
      <c r="O469" s="8" t="str">
        <f>IF(OR($B469=25,$B469=26,$B469=27),$F469,"")</f>
        <v/>
      </c>
      <c r="P469" s="1" t="str">
        <f>IF(AND(B468=25,B469=27),AVERAGE(O468:O469),"")</f>
        <v/>
      </c>
    </row>
    <row r="470" spans="1:16" x14ac:dyDescent="0.25">
      <c r="A470" s="4">
        <v>42894.017638888887</v>
      </c>
      <c r="B470" s="5">
        <v>13</v>
      </c>
      <c r="C470" s="6">
        <v>16</v>
      </c>
      <c r="D470" s="6">
        <v>14</v>
      </c>
      <c r="E470" s="7">
        <v>15</v>
      </c>
      <c r="F470">
        <v>1.8288944995690966</v>
      </c>
      <c r="G470" s="8" t="str">
        <f>IF(OR($B470=1,$B470=2,$B470=3),$F470,"")</f>
        <v/>
      </c>
      <c r="H470" s="9" t="str">
        <f t="shared" si="22"/>
        <v/>
      </c>
      <c r="I470" s="2" t="str">
        <f>IF(OR($B470=7,$B470=8,$B470=9),$F470,"")</f>
        <v/>
      </c>
      <c r="J470" s="1" t="str">
        <f>IF(AND(B469=7,B470=8,B471=9),AVERAGE(I469:I471),"")</f>
        <v/>
      </c>
      <c r="K470" s="8">
        <f>IF(OR($B470=13,$B470=14,$B470=15),$F470,"")</f>
        <v>1.8288944995690966</v>
      </c>
      <c r="L470" s="1" t="str">
        <f>IF(AND(B469=13,B470=14,B471=15),AVERAGE(K469:K470),"")</f>
        <v/>
      </c>
      <c r="M470" s="2" t="str">
        <f>IF(OR($B470=19,$B470=20,$B470=21),$F470,"")</f>
        <v/>
      </c>
      <c r="N470" s="1" t="str">
        <f>IF(AND(B469=19,B470=20,B471=21),AVERAGE(M469:M471),"")</f>
        <v/>
      </c>
      <c r="O470" s="8" t="str">
        <f>IF(OR($B470=25,$B470=26,$B470=27),$F470,"")</f>
        <v/>
      </c>
      <c r="P470" s="1"/>
    </row>
    <row r="471" spans="1:16" x14ac:dyDescent="0.25">
      <c r="A471" s="4">
        <v>42894.017685185187</v>
      </c>
      <c r="B471" s="5">
        <v>14</v>
      </c>
      <c r="C471" s="6">
        <v>17</v>
      </c>
      <c r="D471" s="6">
        <v>15</v>
      </c>
      <c r="E471" s="7">
        <v>16</v>
      </c>
      <c r="F471">
        <v>2799.9400542821882</v>
      </c>
      <c r="G471" s="8" t="str">
        <f>IF(OR($B471=1,$B471=2,$B471=3),$F471,"")</f>
        <v/>
      </c>
      <c r="H471" s="9" t="str">
        <f t="shared" si="22"/>
        <v/>
      </c>
      <c r="I471" s="2" t="str">
        <f>IF(OR($B471=7,$B471=8,$B471=9),$F471,"")</f>
        <v/>
      </c>
      <c r="J471" s="1" t="str">
        <f>IF(AND(B470=7,B471=8,B472=9),AVERAGE(I470:I472),"")</f>
        <v/>
      </c>
      <c r="K471" s="8">
        <f>IF(OR($B471=13,$B471=14,$B471=15),$F471,"")</f>
        <v>2799.9400542821882</v>
      </c>
      <c r="L471" s="1">
        <f>IF(AND(B470=13,B471=14,B472=15),AVERAGE(K470:K471),"")</f>
        <v>1400.8844743908787</v>
      </c>
      <c r="M471" s="2" t="str">
        <f>IF(OR($B471=19,$B471=20,$B471=21),$F471,"")</f>
        <v/>
      </c>
      <c r="N471" s="1" t="str">
        <f>IF(AND(B470=19,B471=20,B472=21),AVERAGE(M470:M472),"")</f>
        <v/>
      </c>
      <c r="O471" s="8" t="str">
        <f>IF(OR($B471=25,$B471=26,$B471=27),$F471,"")</f>
        <v/>
      </c>
      <c r="P471" s="1"/>
    </row>
    <row r="472" spans="1:16" x14ac:dyDescent="0.25">
      <c r="A472" s="4">
        <v>42894.017731481479</v>
      </c>
      <c r="B472" s="5">
        <v>15</v>
      </c>
      <c r="C472" s="6">
        <v>18</v>
      </c>
      <c r="D472" s="6">
        <v>16</v>
      </c>
      <c r="E472" s="7">
        <v>17</v>
      </c>
      <c r="F472">
        <v>4.1920344227999978E-4</v>
      </c>
      <c r="G472" s="8" t="str">
        <f>IF(OR($B472=1,$B472=2,$B472=3),$F472,"")</f>
        <v/>
      </c>
      <c r="H472" s="9" t="str">
        <f t="shared" si="22"/>
        <v/>
      </c>
      <c r="I472" s="2" t="str">
        <f>IF(OR($B472=7,$B472=8,$B472=9),$F472,"")</f>
        <v/>
      </c>
      <c r="J472" s="1" t="str">
        <f>IF(AND(B471=7,B472=8,B473=9),AVERAGE(I471:I473),"")</f>
        <v/>
      </c>
      <c r="K472" s="8">
        <f>IF(OR($B472=13,$B472=14,$B472=15),$F472,"")</f>
        <v>4.1920344227999978E-4</v>
      </c>
      <c r="L472" s="1" t="str">
        <f>IF(AND(B471=13,B472=14,B473=15),AVERAGE(K471:K472),"")</f>
        <v/>
      </c>
      <c r="M472" s="2" t="str">
        <f>IF(OR($B472=19,$B472=20,$B472=21),$F472,"")</f>
        <v/>
      </c>
      <c r="N472" s="1" t="str">
        <f>IF(AND(B471=19,B472=20,B473=21),AVERAGE(M471:M473),"")</f>
        <v/>
      </c>
      <c r="O472" s="8" t="str">
        <f>IF(OR($B472=25,$B472=26,$B472=27),$F472,"")</f>
        <v/>
      </c>
      <c r="P472" s="1"/>
    </row>
    <row r="473" spans="1:16" x14ac:dyDescent="0.25">
      <c r="A473" s="4">
        <v>42894.017812500002</v>
      </c>
      <c r="B473" s="5">
        <v>20</v>
      </c>
      <c r="C473" s="6">
        <v>23</v>
      </c>
      <c r="D473" s="6">
        <v>21</v>
      </c>
      <c r="E473" s="7">
        <v>22</v>
      </c>
      <c r="F473">
        <v>950.28685293596607</v>
      </c>
      <c r="G473" s="8" t="str">
        <f>IF(OR($B473=1,$B473=2,$B473=3),$F473,"")</f>
        <v/>
      </c>
      <c r="H473" s="9" t="str">
        <f t="shared" si="22"/>
        <v/>
      </c>
      <c r="I473" s="2" t="str">
        <f>IF(OR($B473=7,$B473=8,$B473=9),$F473,"")</f>
        <v/>
      </c>
      <c r="J473" s="1" t="str">
        <f>IF(AND(B472=7,B473=8,B474=9),AVERAGE(I472:I474),"")</f>
        <v/>
      </c>
      <c r="K473" s="8" t="str">
        <f>IF(OR($B473=13,$B473=14,$B473=15),$F473,"")</f>
        <v/>
      </c>
      <c r="L473" s="1" t="str">
        <f>IF(AND(B472=13,B473=14,B474=15),AVERAGE(K472:K473),"")</f>
        <v/>
      </c>
      <c r="M473" s="2">
        <f>IF(OR($B473=19,$B473=20,$B473=21),$F473,"")</f>
        <v>950.28685293596607</v>
      </c>
      <c r="N473" s="1" t="str">
        <f>IF(AND(B472=19,B473=20,B474=21),AVERAGE(M472:M474),"")</f>
        <v/>
      </c>
      <c r="O473" s="8" t="str">
        <f>IF(OR($B473=25,$B473=26,$B473=27),$F473,"")</f>
        <v/>
      </c>
      <c r="P473" s="1" t="str">
        <f t="shared" si="21"/>
        <v/>
      </c>
    </row>
    <row r="474" spans="1:16" x14ac:dyDescent="0.25">
      <c r="A474" s="4">
        <v>42894.017847222225</v>
      </c>
      <c r="B474" s="5">
        <v>21</v>
      </c>
      <c r="C474" s="6">
        <v>24</v>
      </c>
      <c r="D474" s="6">
        <v>22</v>
      </c>
      <c r="E474" s="7">
        <v>23</v>
      </c>
      <c r="F474">
        <v>110.27166143288775</v>
      </c>
      <c r="G474" s="8" t="str">
        <f>IF(OR($B474=1,$B474=2,$B474=3),$F474,"")</f>
        <v/>
      </c>
      <c r="H474" s="9" t="str">
        <f t="shared" si="22"/>
        <v/>
      </c>
      <c r="I474" s="2" t="str">
        <f>IF(OR($B474=7,$B474=8,$B474=9),$F474,"")</f>
        <v/>
      </c>
      <c r="J474" s="1" t="str">
        <f>IF(AND(B473=7,B474=8,B475=9),AVERAGE(I473:I475),"")</f>
        <v/>
      </c>
      <c r="K474" s="8" t="str">
        <f>IF(OR($B474=13,$B474=14,$B474=15),$F474,"")</f>
        <v/>
      </c>
      <c r="L474" s="1" t="str">
        <f>IF(AND(B473=13,B474=14,B475=15),AVERAGE(K473:K474),"")</f>
        <v/>
      </c>
      <c r="M474" s="2">
        <f>IF(OR($B474=19,$B474=20,$B474=21),$F474,"")</f>
        <v>110.27166143288775</v>
      </c>
      <c r="N474" s="1">
        <f>AVERAGE(M473:M474)</f>
        <v>530.27925718442691</v>
      </c>
      <c r="O474" s="8" t="str">
        <f>IF(OR($B474=25,$B474=26,$B474=27),$F474,"")</f>
        <v/>
      </c>
      <c r="P474" s="1" t="str">
        <f t="shared" ref="P474:P533" si="24">O474</f>
        <v/>
      </c>
    </row>
    <row r="475" spans="1:16" x14ac:dyDescent="0.25">
      <c r="A475" s="4">
        <v>42894.017893518518</v>
      </c>
      <c r="B475" s="5">
        <v>25</v>
      </c>
      <c r="C475" s="6">
        <v>28</v>
      </c>
      <c r="D475" s="6">
        <v>26</v>
      </c>
      <c r="E475" s="7">
        <v>27</v>
      </c>
      <c r="F475">
        <v>159.4781130067993</v>
      </c>
      <c r="G475" s="8" t="str">
        <f>IF(OR($B475=1,$B475=2,$B475=3),$F475,"")</f>
        <v/>
      </c>
      <c r="H475" s="9" t="str">
        <f t="shared" si="22"/>
        <v/>
      </c>
      <c r="I475" s="2" t="str">
        <f>IF(OR($B475=7,$B475=8,$B475=9),$F475,"")</f>
        <v/>
      </c>
      <c r="J475" s="1" t="str">
        <f>IF(AND(B474=7,B475=8,B476=9),AVERAGE(I474:I476),"")</f>
        <v/>
      </c>
      <c r="K475" s="8" t="str">
        <f>IF(OR($B475=13,$B475=14,$B475=15),$F475,"")</f>
        <v/>
      </c>
      <c r="L475" s="1" t="str">
        <f>IF(AND(B474=13,B475=14,B476=15),AVERAGE(K474:K475),"")</f>
        <v/>
      </c>
      <c r="M475" s="2" t="str">
        <f>IF(OR($B475=19,$B475=20,$B475=21),$F475,"")</f>
        <v/>
      </c>
      <c r="N475" s="1" t="str">
        <f>IF(AND(B474=19,B475=20,B476=21),AVERAGE(M474:M476),"")</f>
        <v/>
      </c>
      <c r="O475" s="8">
        <f>IF(OR($B475=25,$B475=26,$B475=27),$F475,"")</f>
        <v>159.4781130067993</v>
      </c>
      <c r="P475" s="1">
        <f t="shared" si="24"/>
        <v>159.4781130067993</v>
      </c>
    </row>
    <row r="476" spans="1:16" x14ac:dyDescent="0.25">
      <c r="A476" s="4">
        <v>42894.031400462962</v>
      </c>
      <c r="B476" s="5">
        <v>7</v>
      </c>
      <c r="C476" s="6">
        <v>10</v>
      </c>
      <c r="D476" s="6">
        <v>8</v>
      </c>
      <c r="E476" s="7">
        <v>9</v>
      </c>
      <c r="F476">
        <v>783.86475202323118</v>
      </c>
      <c r="G476" s="8" t="str">
        <f>IF(OR($B476=1,$B476=2,$B476=3),$F476,"")</f>
        <v/>
      </c>
      <c r="H476" s="9" t="str">
        <f t="shared" ref="H476:H539" si="25">G476</f>
        <v/>
      </c>
      <c r="I476" s="2">
        <f>IF(OR($B476=7,$B476=8,$B476=9),$F476,"")</f>
        <v>783.86475202323118</v>
      </c>
      <c r="J476" s="1" t="str">
        <f>IF(AND(B475=7,B476=8,B477=9),AVERAGE(I475:I477),"")</f>
        <v/>
      </c>
      <c r="K476" s="8" t="str">
        <f>IF(OR($B476=13,$B476=14,$B476=15),$F476,"")</f>
        <v/>
      </c>
      <c r="L476" s="1" t="str">
        <f>IF(AND(B475=13,B476=14,B477=15),AVERAGE(K475:K476),"")</f>
        <v/>
      </c>
      <c r="M476" s="2" t="str">
        <f>IF(OR($B476=19,$B476=20,$B476=21),$F476,"")</f>
        <v/>
      </c>
      <c r="N476" s="1" t="str">
        <f>IF(AND(B475=19,B476=20,B477=21),AVERAGE(M475:M477),"")</f>
        <v/>
      </c>
      <c r="O476" s="8" t="str">
        <f>IF(OR($B476=25,$B476=26,$B476=27),$F476,"")</f>
        <v/>
      </c>
      <c r="P476" s="1" t="str">
        <f t="shared" si="24"/>
        <v/>
      </c>
    </row>
    <row r="477" spans="1:16" x14ac:dyDescent="0.25">
      <c r="A477" s="4">
        <v>42894.031446759262</v>
      </c>
      <c r="B477" s="5">
        <v>8</v>
      </c>
      <c r="C477" s="6">
        <v>11</v>
      </c>
      <c r="D477" s="6">
        <v>9</v>
      </c>
      <c r="E477" s="7">
        <v>10</v>
      </c>
      <c r="F477">
        <v>111.16531887912791</v>
      </c>
      <c r="G477" s="8" t="str">
        <f>IF(OR($B477=1,$B477=2,$B477=3),$F477,"")</f>
        <v/>
      </c>
      <c r="H477" s="9" t="str">
        <f t="shared" si="25"/>
        <v/>
      </c>
      <c r="I477" s="2">
        <f>IF(OR($B477=7,$B477=8,$B477=9),$F477,"")</f>
        <v>111.16531887912791</v>
      </c>
      <c r="J477" s="1">
        <f>IF(AND(B476=7,B477=8,B478=9),AVERAGE(I476:I478),"")</f>
        <v>794.0433237253028</v>
      </c>
      <c r="K477" s="8" t="str">
        <f>IF(OR($B477=13,$B477=14,$B477=15),$F477,"")</f>
        <v/>
      </c>
      <c r="L477" s="1" t="str">
        <f>IF(AND(B476=13,B477=14,B478=15),AVERAGE(K476:K477),"")</f>
        <v/>
      </c>
      <c r="M477" s="2" t="str">
        <f>IF(OR($B477=19,$B477=20,$B477=21),$F477,"")</f>
        <v/>
      </c>
      <c r="N477" s="1" t="str">
        <f>IF(AND(B476=19,B477=20,B478=21),AVERAGE(M476:M478),"")</f>
        <v/>
      </c>
      <c r="O477" s="8" t="str">
        <f>IF(OR($B477=25,$B477=26,$B477=27),$F477,"")</f>
        <v/>
      </c>
      <c r="P477" s="1" t="str">
        <f t="shared" si="24"/>
        <v/>
      </c>
    </row>
    <row r="478" spans="1:16" x14ac:dyDescent="0.25">
      <c r="A478" s="4">
        <v>42894.031493055554</v>
      </c>
      <c r="B478" s="5">
        <v>9</v>
      </c>
      <c r="C478" s="6">
        <v>12</v>
      </c>
      <c r="D478" s="6">
        <v>10</v>
      </c>
      <c r="E478" s="7">
        <v>11</v>
      </c>
      <c r="F478">
        <v>1487.0999002735496</v>
      </c>
      <c r="G478" s="8" t="str">
        <f>IF(OR($B478=1,$B478=2,$B478=3),$F478,"")</f>
        <v/>
      </c>
      <c r="H478" s="9" t="str">
        <f t="shared" si="25"/>
        <v/>
      </c>
      <c r="I478" s="2">
        <f>IF(OR($B478=7,$B478=8,$B478=9),$F478,"")</f>
        <v>1487.0999002735496</v>
      </c>
      <c r="J478" s="1" t="str">
        <f>IF(AND(B477=7,B478=8,B479=9),AVERAGE(I477:I479),"")</f>
        <v/>
      </c>
      <c r="K478" s="8" t="str">
        <f>IF(OR($B478=13,$B478=14,$B478=15),$F478,"")</f>
        <v/>
      </c>
      <c r="L478" s="1" t="str">
        <f>IF(AND(B477=13,B478=14,B479=15),AVERAGE(K477:K478),"")</f>
        <v/>
      </c>
      <c r="M478" s="2" t="str">
        <f>IF(OR($B478=19,$B478=20,$B478=21),$F478,"")</f>
        <v/>
      </c>
      <c r="N478" s="1" t="str">
        <f>IF(AND(B477=19,B478=20,B479=21),AVERAGE(M477:M479),"")</f>
        <v/>
      </c>
      <c r="O478" s="8" t="str">
        <f>IF(OR($B478=25,$B478=26,$B478=27),$F478,"")</f>
        <v/>
      </c>
      <c r="P478" s="1" t="str">
        <f t="shared" si="24"/>
        <v/>
      </c>
    </row>
    <row r="479" spans="1:16" x14ac:dyDescent="0.25">
      <c r="A479" s="4">
        <v>42894.031527777777</v>
      </c>
      <c r="B479" s="5">
        <v>13</v>
      </c>
      <c r="C479" s="6">
        <v>16</v>
      </c>
      <c r="D479" s="6">
        <v>14</v>
      </c>
      <c r="E479" s="7">
        <v>15</v>
      </c>
      <c r="F479">
        <v>1.8305359817305973</v>
      </c>
      <c r="G479" s="8" t="str">
        <f>IF(OR($B479=1,$B479=2,$B479=3),$F479,"")</f>
        <v/>
      </c>
      <c r="H479" s="9" t="str">
        <f t="shared" si="25"/>
        <v/>
      </c>
      <c r="I479" s="2" t="str">
        <f>IF(OR($B479=7,$B479=8,$B479=9),$F479,"")</f>
        <v/>
      </c>
      <c r="J479" s="1" t="str">
        <f>IF(AND(B478=7,B479=8,B480=9),AVERAGE(I478:I480),"")</f>
        <v/>
      </c>
      <c r="K479" s="8">
        <f>IF(OR($B479=13,$B479=14,$B479=15),$F479,"")</f>
        <v>1.8305359817305973</v>
      </c>
      <c r="L479" s="1" t="str">
        <f>IF(AND(B478=13,B479=14,B480=15),AVERAGE(K478:K479),"")</f>
        <v/>
      </c>
      <c r="M479" s="2" t="str">
        <f>IF(OR($B479=19,$B479=20,$B479=21),$F479,"")</f>
        <v/>
      </c>
      <c r="N479" s="1" t="str">
        <f>IF(AND(B478=19,B479=20,B480=21),AVERAGE(M478:M480),"")</f>
        <v/>
      </c>
      <c r="O479" s="8" t="str">
        <f>IF(OR($B479=25,$B479=26,$B479=27),$F479,"")</f>
        <v/>
      </c>
      <c r="P479" s="1" t="str">
        <f t="shared" si="24"/>
        <v/>
      </c>
    </row>
    <row r="480" spans="1:16" x14ac:dyDescent="0.25">
      <c r="A480" s="4">
        <v>42894.031585648147</v>
      </c>
      <c r="B480" s="5">
        <v>14</v>
      </c>
      <c r="C480" s="6">
        <v>17</v>
      </c>
      <c r="D480" s="6">
        <v>15</v>
      </c>
      <c r="E480" s="7">
        <v>16</v>
      </c>
      <c r="F480">
        <v>2846.4544751112385</v>
      </c>
      <c r="G480" s="8" t="str">
        <f>IF(OR($B480=1,$B480=2,$B480=3),$F480,"")</f>
        <v/>
      </c>
      <c r="H480" s="9" t="str">
        <f t="shared" si="25"/>
        <v/>
      </c>
      <c r="I480" s="2" t="str">
        <f>IF(OR($B480=7,$B480=8,$B480=9),$F480,"")</f>
        <v/>
      </c>
      <c r="J480" s="1" t="str">
        <f>IF(AND(B479=7,B480=8,B481=9),AVERAGE(I479:I481),"")</f>
        <v/>
      </c>
      <c r="K480" s="8">
        <f>IF(OR($B480=13,$B480=14,$B480=15),$F480,"")</f>
        <v>2846.4544751112385</v>
      </c>
      <c r="L480" s="1">
        <f>IF(AND(B479=13,B480=14,B481=15),AVERAGE(K479:K480),"")</f>
        <v>1424.1425055464845</v>
      </c>
      <c r="M480" s="2" t="str">
        <f>IF(OR($B480=19,$B480=20,$B480=21),$F480,"")</f>
        <v/>
      </c>
      <c r="N480" s="1" t="str">
        <f>IF(AND(B479=19,B480=20,B481=21),AVERAGE(M479:M481),"")</f>
        <v/>
      </c>
      <c r="O480" s="8" t="str">
        <f>IF(OR($B480=25,$B480=26,$B480=27),$F480,"")</f>
        <v/>
      </c>
      <c r="P480" s="1" t="str">
        <f t="shared" si="24"/>
        <v/>
      </c>
    </row>
    <row r="481" spans="1:16" x14ac:dyDescent="0.25">
      <c r="A481" s="4">
        <v>42894.03162037037</v>
      </c>
      <c r="B481" s="5">
        <v>15</v>
      </c>
      <c r="C481" s="6">
        <v>18</v>
      </c>
      <c r="D481" s="6">
        <v>16</v>
      </c>
      <c r="E481" s="7">
        <v>17</v>
      </c>
      <c r="F481">
        <v>4.1530880986734455E-4</v>
      </c>
      <c r="G481" s="8" t="str">
        <f>IF(OR($B481=1,$B481=2,$B481=3),$F481,"")</f>
        <v/>
      </c>
      <c r="H481" s="9" t="str">
        <f t="shared" si="25"/>
        <v/>
      </c>
      <c r="I481" s="2" t="str">
        <f>IF(OR($B481=7,$B481=8,$B481=9),$F481,"")</f>
        <v/>
      </c>
      <c r="J481" s="1" t="str">
        <f>IF(AND(B480=7,B481=8,B482=9),AVERAGE(I480:I482),"")</f>
        <v/>
      </c>
      <c r="K481" s="8">
        <f>IF(OR($B481=13,$B481=14,$B481=15),$F481,"")</f>
        <v>4.1530880986734455E-4</v>
      </c>
      <c r="L481" s="1" t="str">
        <f>IF(AND(B480=13,B481=14,B482=15),AVERAGE(K480:K481),"")</f>
        <v/>
      </c>
      <c r="M481" s="2" t="str">
        <f>IF(OR($B481=19,$B481=20,$B481=21),$F481,"")</f>
        <v/>
      </c>
      <c r="N481" s="1" t="str">
        <f>IF(AND(B480=19,B481=20,B482=21),AVERAGE(M480:M482),"")</f>
        <v/>
      </c>
      <c r="O481" s="8" t="str">
        <f>IF(OR($B481=25,$B481=26,$B481=27),$F481,"")</f>
        <v/>
      </c>
      <c r="P481" s="1" t="str">
        <f t="shared" si="24"/>
        <v/>
      </c>
    </row>
    <row r="482" spans="1:16" x14ac:dyDescent="0.25">
      <c r="A482" s="4">
        <v>42894.031747685185</v>
      </c>
      <c r="B482" s="5">
        <v>21</v>
      </c>
      <c r="C482" s="6">
        <v>24</v>
      </c>
      <c r="D482" s="6">
        <v>22</v>
      </c>
      <c r="E482" s="7">
        <v>23</v>
      </c>
      <c r="F482">
        <v>73.176238034124054</v>
      </c>
      <c r="G482" s="8" t="str">
        <f>IF(OR($B482=1,$B482=2,$B482=3),$F482,"")</f>
        <v/>
      </c>
      <c r="H482" s="9" t="str">
        <f t="shared" si="25"/>
        <v/>
      </c>
      <c r="I482" s="2" t="str">
        <f>IF(OR($B482=7,$B482=8,$B482=9),$F482,"")</f>
        <v/>
      </c>
      <c r="J482" s="1" t="str">
        <f>IF(AND(B481=7,B482=8,B483=9),AVERAGE(I481:I483),"")</f>
        <v/>
      </c>
      <c r="K482" s="8" t="str">
        <f>IF(OR($B482=13,$B482=14,$B482=15),$F482,"")</f>
        <v/>
      </c>
      <c r="L482" s="1" t="str">
        <f>IF(AND(B481=13,B482=14,B483=15),AVERAGE(K481:K482),"")</f>
        <v/>
      </c>
      <c r="M482" s="2">
        <f>IF(OR($B482=19,$B482=20,$B482=21),$F482,"")</f>
        <v>73.176238034124054</v>
      </c>
      <c r="N482" s="1">
        <f>M482</f>
        <v>73.176238034124054</v>
      </c>
      <c r="O482" s="8" t="str">
        <f>IF(OR($B482=25,$B482=26,$B482=27),$F482,"")</f>
        <v/>
      </c>
      <c r="P482" s="1" t="str">
        <f t="shared" si="24"/>
        <v/>
      </c>
    </row>
    <row r="483" spans="1:16" x14ac:dyDescent="0.25">
      <c r="A483" s="4">
        <v>42894.031782407408</v>
      </c>
      <c r="B483" s="5">
        <v>25</v>
      </c>
      <c r="C483" s="6">
        <v>28</v>
      </c>
      <c r="D483" s="6">
        <v>26</v>
      </c>
      <c r="E483" s="7">
        <v>27</v>
      </c>
      <c r="F483">
        <v>158.42618212267132</v>
      </c>
      <c r="G483" s="8" t="str">
        <f>IF(OR($B483=1,$B483=2,$B483=3),$F483,"")</f>
        <v/>
      </c>
      <c r="H483" s="9" t="str">
        <f t="shared" si="25"/>
        <v/>
      </c>
      <c r="I483" s="2" t="str">
        <f>IF(OR($B483=7,$B483=8,$B483=9),$F483,"")</f>
        <v/>
      </c>
      <c r="J483" s="1" t="str">
        <f>IF(AND(B482=7,B483=8,B484=9),AVERAGE(I482:I484),"")</f>
        <v/>
      </c>
      <c r="K483" s="8" t="str">
        <f>IF(OR($B483=13,$B483=14,$B483=15),$F483,"")</f>
        <v/>
      </c>
      <c r="L483" s="1" t="str">
        <f>IF(AND(B482=13,B483=14,B484=15),AVERAGE(K482:K483),"")</f>
        <v/>
      </c>
      <c r="M483" s="2" t="str">
        <f>IF(OR($B483=19,$B483=20,$B483=21),$F483,"")</f>
        <v/>
      </c>
      <c r="N483" s="1" t="str">
        <f t="shared" ref="N483:N546" si="26">M483</f>
        <v/>
      </c>
      <c r="O483" s="8">
        <f>IF(OR($B483=25,$B483=26,$B483=27),$F483,"")</f>
        <v>158.42618212267132</v>
      </c>
      <c r="P483" s="1"/>
    </row>
    <row r="484" spans="1:16" x14ac:dyDescent="0.25">
      <c r="A484" s="4">
        <v>42894.031851851854</v>
      </c>
      <c r="B484" s="5">
        <v>27</v>
      </c>
      <c r="C484" s="6">
        <v>30</v>
      </c>
      <c r="D484" s="6">
        <v>28</v>
      </c>
      <c r="E484" s="7">
        <v>29</v>
      </c>
      <c r="F484">
        <v>218.61985134768861</v>
      </c>
      <c r="G484" s="8" t="str">
        <f>IF(OR($B484=1,$B484=2,$B484=3),$F484,"")</f>
        <v/>
      </c>
      <c r="H484" s="9" t="str">
        <f t="shared" si="25"/>
        <v/>
      </c>
      <c r="I484" s="2" t="str">
        <f>IF(OR($B484=7,$B484=8,$B484=9),$F484,"")</f>
        <v/>
      </c>
      <c r="J484" s="1" t="str">
        <f>IF(AND(B483=7,B484=8,B485=9),AVERAGE(I483:I485),"")</f>
        <v/>
      </c>
      <c r="K484" s="8" t="str">
        <f>IF(OR($B484=13,$B484=14,$B484=15),$F484,"")</f>
        <v/>
      </c>
      <c r="L484" s="1" t="str">
        <f>IF(AND(B483=13,B484=14,B485=15),AVERAGE(K483:K484),"")</f>
        <v/>
      </c>
      <c r="M484" s="2" t="str">
        <f>IF(OR($B484=19,$B484=20,$B484=21),$F484,"")</f>
        <v/>
      </c>
      <c r="N484" s="1" t="str">
        <f t="shared" si="26"/>
        <v/>
      </c>
      <c r="O484" s="8">
        <f>IF(OR($B484=25,$B484=26,$B484=27),$F484,"")</f>
        <v>218.61985134768861</v>
      </c>
      <c r="P484" s="1">
        <f>IF(AND(B483=25,B484=27),AVERAGE(O483:O484),"")</f>
        <v>188.52301673517997</v>
      </c>
    </row>
    <row r="485" spans="1:16" x14ac:dyDescent="0.25">
      <c r="A485" s="4">
        <v>42894.045185185183</v>
      </c>
      <c r="B485" s="5">
        <v>1</v>
      </c>
      <c r="C485" s="6">
        <v>4</v>
      </c>
      <c r="D485" s="6">
        <v>2</v>
      </c>
      <c r="E485" s="7">
        <v>3</v>
      </c>
      <c r="F485">
        <v>74.36363439347484</v>
      </c>
      <c r="G485" s="8">
        <f>IF(OR($B485=1,$B485=2,$B485=3),$F485,"")</f>
        <v>74.36363439347484</v>
      </c>
      <c r="H485" s="9">
        <f t="shared" si="25"/>
        <v>74.36363439347484</v>
      </c>
      <c r="I485" s="2" t="str">
        <f>IF(OR($B485=7,$B485=8,$B485=9),$F485,"")</f>
        <v/>
      </c>
      <c r="J485" s="1" t="str">
        <f>IF(AND(B484=7,B485=8,B486=9),AVERAGE(I484:I486),"")</f>
        <v/>
      </c>
      <c r="K485" s="8" t="str">
        <f>IF(OR($B485=13,$B485=14,$B485=15),$F485,"")</f>
        <v/>
      </c>
      <c r="L485" s="1" t="str">
        <f>IF(AND(B484=13,B485=14,B486=15),AVERAGE(K484:K485),"")</f>
        <v/>
      </c>
      <c r="M485" s="2" t="str">
        <f>IF(OR($B485=19,$B485=20,$B485=21),$F485,"")</f>
        <v/>
      </c>
      <c r="N485" s="1" t="str">
        <f t="shared" si="26"/>
        <v/>
      </c>
      <c r="O485" s="8" t="str">
        <f>IF(OR($B485=25,$B485=26,$B485=27),$F485,"")</f>
        <v/>
      </c>
      <c r="P485" s="1" t="str">
        <f t="shared" si="24"/>
        <v/>
      </c>
    </row>
    <row r="486" spans="1:16" x14ac:dyDescent="0.25">
      <c r="A486" s="4">
        <v>42894.045300925929</v>
      </c>
      <c r="B486" s="5">
        <v>7</v>
      </c>
      <c r="C486" s="6">
        <v>10</v>
      </c>
      <c r="D486" s="6">
        <v>8</v>
      </c>
      <c r="E486" s="7">
        <v>9</v>
      </c>
      <c r="F486">
        <v>778.72604891975436</v>
      </c>
      <c r="G486" s="8" t="str">
        <f>IF(OR($B486=1,$B486=2,$B486=3),$F486,"")</f>
        <v/>
      </c>
      <c r="H486" s="9" t="str">
        <f t="shared" si="25"/>
        <v/>
      </c>
      <c r="I486" s="2">
        <f>IF(OR($B486=7,$B486=8,$B486=9),$F486,"")</f>
        <v>778.72604891975436</v>
      </c>
      <c r="J486" s="1" t="str">
        <f>IF(AND(B485=7,B486=8,B487=9),AVERAGE(I485:I487),"")</f>
        <v/>
      </c>
      <c r="K486" s="8" t="str">
        <f>IF(OR($B486=13,$B486=14,$B486=15),$F486,"")</f>
        <v/>
      </c>
      <c r="L486" s="1" t="str">
        <f>IF(AND(B485=13,B486=14,B487=15),AVERAGE(K485:K486),"")</f>
        <v/>
      </c>
      <c r="M486" s="2" t="str">
        <f>IF(OR($B486=19,$B486=20,$B486=21),$F486,"")</f>
        <v/>
      </c>
      <c r="N486" s="1" t="str">
        <f t="shared" si="26"/>
        <v/>
      </c>
      <c r="O486" s="8" t="str">
        <f>IF(OR($B486=25,$B486=26,$B486=27),$F486,"")</f>
        <v/>
      </c>
      <c r="P486" s="1" t="str">
        <f t="shared" si="24"/>
        <v/>
      </c>
    </row>
    <row r="487" spans="1:16" x14ac:dyDescent="0.25">
      <c r="A487" s="4">
        <v>42894.045347222222</v>
      </c>
      <c r="B487" s="5">
        <v>8</v>
      </c>
      <c r="C487" s="6">
        <v>11</v>
      </c>
      <c r="D487" s="6">
        <v>9</v>
      </c>
      <c r="E487" s="7">
        <v>10</v>
      </c>
      <c r="F487">
        <v>120.25290970038748</v>
      </c>
      <c r="G487" s="8" t="str">
        <f>IF(OR($B487=1,$B487=2,$B487=3),$F487,"")</f>
        <v/>
      </c>
      <c r="H487" s="9" t="str">
        <f t="shared" si="25"/>
        <v/>
      </c>
      <c r="I487" s="2">
        <f>IF(OR($B487=7,$B487=8,$B487=9),$F487,"")</f>
        <v>120.25290970038748</v>
      </c>
      <c r="J487" s="1">
        <f>IF(AND(B486=7,B487=8,B488=9),AVERAGE(I486:I488),"")</f>
        <v>788.63472639695613</v>
      </c>
      <c r="K487" s="8" t="str">
        <f>IF(OR($B487=13,$B487=14,$B487=15),$F487,"")</f>
        <v/>
      </c>
      <c r="L487" s="1" t="str">
        <f>IF(AND(B486=13,B487=14,B488=15),AVERAGE(K486:K487),"")</f>
        <v/>
      </c>
      <c r="M487" s="2" t="str">
        <f>IF(OR($B487=19,$B487=20,$B487=21),$F487,"")</f>
        <v/>
      </c>
      <c r="N487" s="1" t="str">
        <f t="shared" si="26"/>
        <v/>
      </c>
      <c r="O487" s="8" t="str">
        <f>IF(OR($B487=25,$B487=26,$B487=27),$F487,"")</f>
        <v/>
      </c>
      <c r="P487" s="1" t="str">
        <f t="shared" si="24"/>
        <v/>
      </c>
    </row>
    <row r="488" spans="1:16" x14ac:dyDescent="0.25">
      <c r="A488" s="4">
        <v>42894.045381944445</v>
      </c>
      <c r="B488" s="5">
        <v>9</v>
      </c>
      <c r="C488" s="6">
        <v>12</v>
      </c>
      <c r="D488" s="6">
        <v>10</v>
      </c>
      <c r="E488" s="7">
        <v>11</v>
      </c>
      <c r="F488">
        <v>1466.9252205707267</v>
      </c>
      <c r="G488" s="8" t="str">
        <f>IF(OR($B488=1,$B488=2,$B488=3),$F488,"")</f>
        <v/>
      </c>
      <c r="H488" s="9" t="str">
        <f t="shared" si="25"/>
        <v/>
      </c>
      <c r="I488" s="2">
        <f>IF(OR($B488=7,$B488=8,$B488=9),$F488,"")</f>
        <v>1466.9252205707267</v>
      </c>
      <c r="J488" s="1" t="str">
        <f>IF(AND(B487=7,B488=8,B489=9),AVERAGE(I487:I489),"")</f>
        <v/>
      </c>
      <c r="K488" s="8" t="str">
        <f>IF(OR($B488=13,$B488=14,$B488=15),$F488,"")</f>
        <v/>
      </c>
      <c r="L488" s="1" t="str">
        <f>IF(AND(B487=13,B488=14,B489=15),AVERAGE(K487:K488),"")</f>
        <v/>
      </c>
      <c r="M488" s="2" t="str">
        <f>IF(OR($B488=19,$B488=20,$B488=21),$F488,"")</f>
        <v/>
      </c>
      <c r="N488" s="1" t="str">
        <f t="shared" si="26"/>
        <v/>
      </c>
      <c r="O488" s="8" t="str">
        <f>IF(OR($B488=25,$B488=26,$B488=27),$F488,"")</f>
        <v/>
      </c>
      <c r="P488" s="1" t="str">
        <f t="shared" si="24"/>
        <v/>
      </c>
    </row>
    <row r="489" spans="1:16" x14ac:dyDescent="0.25">
      <c r="A489" s="4">
        <v>42894.045416666668</v>
      </c>
      <c r="B489" s="5">
        <v>13</v>
      </c>
      <c r="C489" s="6">
        <v>16</v>
      </c>
      <c r="D489" s="6">
        <v>14</v>
      </c>
      <c r="E489" s="7">
        <v>15</v>
      </c>
      <c r="F489">
        <v>3.3118509532918265</v>
      </c>
      <c r="G489" s="8" t="str">
        <f>IF(OR($B489=1,$B489=2,$B489=3),$F489,"")</f>
        <v/>
      </c>
      <c r="H489" s="9" t="str">
        <f t="shared" si="25"/>
        <v/>
      </c>
      <c r="I489" s="2" t="str">
        <f>IF(OR($B489=7,$B489=8,$B489=9),$F489,"")</f>
        <v/>
      </c>
      <c r="J489" s="1" t="str">
        <f>IF(AND(B488=7,B489=8,B490=9),AVERAGE(I488:I490),"")</f>
        <v/>
      </c>
      <c r="K489" s="8">
        <f>IF(OR($B489=13,$B489=14,$B489=15),$F489,"")</f>
        <v>3.3118509532918265</v>
      </c>
      <c r="L489" s="1" t="str">
        <f>IF(AND(B488=13,B489=14,B490=15),AVERAGE(K488:K489),"")</f>
        <v/>
      </c>
      <c r="M489" s="2" t="str">
        <f>IF(OR($B489=19,$B489=20,$B489=21),$F489,"")</f>
        <v/>
      </c>
      <c r="N489" s="1" t="str">
        <f t="shared" si="26"/>
        <v/>
      </c>
      <c r="O489" s="8" t="str">
        <f>IF(OR($B489=25,$B489=26,$B489=27),$F489,"")</f>
        <v/>
      </c>
      <c r="P489" s="1" t="str">
        <f t="shared" si="24"/>
        <v/>
      </c>
    </row>
    <row r="490" spans="1:16" x14ac:dyDescent="0.25">
      <c r="A490" s="4">
        <v>42894.04546296296</v>
      </c>
      <c r="B490" s="5">
        <v>14</v>
      </c>
      <c r="C490" s="6">
        <v>17</v>
      </c>
      <c r="D490" s="6">
        <v>15</v>
      </c>
      <c r="E490" s="7">
        <v>16</v>
      </c>
      <c r="F490">
        <v>2885.2522019052763</v>
      </c>
      <c r="G490" s="8" t="str">
        <f>IF(OR($B490=1,$B490=2,$B490=3),$F490,"")</f>
        <v/>
      </c>
      <c r="H490" s="9" t="str">
        <f t="shared" si="25"/>
        <v/>
      </c>
      <c r="I490" s="2" t="str">
        <f>IF(OR($B490=7,$B490=8,$B490=9),$F490,"")</f>
        <v/>
      </c>
      <c r="J490" s="1" t="str">
        <f>IF(AND(B489=7,B490=8,B491=9),AVERAGE(I489:I491),"")</f>
        <v/>
      </c>
      <c r="K490" s="8">
        <f>IF(OR($B490=13,$B490=14,$B490=15),$F490,"")</f>
        <v>2885.2522019052763</v>
      </c>
      <c r="L490" s="1">
        <f>IF(AND(B489=13,B490=14,B491=15),AVERAGE(K489:K490),"")</f>
        <v>1444.2820264292841</v>
      </c>
      <c r="M490" s="2" t="str">
        <f>IF(OR($B490=19,$B490=20,$B490=21),$F490,"")</f>
        <v/>
      </c>
      <c r="N490" s="1" t="str">
        <f t="shared" si="26"/>
        <v/>
      </c>
      <c r="O490" s="8" t="str">
        <f>IF(OR($B490=25,$B490=26,$B490=27),$F490,"")</f>
        <v/>
      </c>
      <c r="P490" s="1" t="str">
        <f t="shared" si="24"/>
        <v/>
      </c>
    </row>
    <row r="491" spans="1:16" x14ac:dyDescent="0.25">
      <c r="A491" s="4">
        <v>42894.04550925926</v>
      </c>
      <c r="B491" s="5">
        <v>15</v>
      </c>
      <c r="C491" s="6">
        <v>18</v>
      </c>
      <c r="D491" s="6">
        <v>16</v>
      </c>
      <c r="E491" s="7">
        <v>17</v>
      </c>
      <c r="F491">
        <v>4.1103750049552382E-4</v>
      </c>
      <c r="G491" s="8" t="str">
        <f>IF(OR($B491=1,$B491=2,$B491=3),$F491,"")</f>
        <v/>
      </c>
      <c r="H491" s="9" t="str">
        <f t="shared" si="25"/>
        <v/>
      </c>
      <c r="I491" s="2" t="str">
        <f>IF(OR($B491=7,$B491=8,$B491=9),$F491,"")</f>
        <v/>
      </c>
      <c r="J491" s="1" t="str">
        <f>IF(AND(B490=7,B491=8,B492=9),AVERAGE(I490:I492),"")</f>
        <v/>
      </c>
      <c r="K491" s="8">
        <f>IF(OR($B491=13,$B491=14,$B491=15),$F491,"")</f>
        <v>4.1103750049552382E-4</v>
      </c>
      <c r="L491" s="1" t="str">
        <f>IF(AND(B490=13,B491=14,B492=15),AVERAGE(K490:K491),"")</f>
        <v/>
      </c>
      <c r="M491" s="2" t="str">
        <f>IF(OR($B491=19,$B491=20,$B491=21),$F491,"")</f>
        <v/>
      </c>
      <c r="N491" s="1" t="str">
        <f t="shared" si="26"/>
        <v/>
      </c>
      <c r="O491" s="8" t="str">
        <f>IF(OR($B491=25,$B491=26,$B491=27),$F491,"")</f>
        <v/>
      </c>
      <c r="P491" s="1" t="str">
        <f t="shared" si="24"/>
        <v/>
      </c>
    </row>
    <row r="492" spans="1:16" x14ac:dyDescent="0.25">
      <c r="A492" s="4">
        <v>42894.045636574076</v>
      </c>
      <c r="B492" s="5">
        <v>21</v>
      </c>
      <c r="C492" s="6">
        <v>24</v>
      </c>
      <c r="D492" s="6">
        <v>22</v>
      </c>
      <c r="E492" s="7">
        <v>23</v>
      </c>
      <c r="F492">
        <v>109.06042038529621</v>
      </c>
      <c r="G492" s="8" t="str">
        <f>IF(OR($B492=1,$B492=2,$B492=3),$F492,"")</f>
        <v/>
      </c>
      <c r="H492" s="9" t="str">
        <f t="shared" si="25"/>
        <v/>
      </c>
      <c r="I492" s="2" t="str">
        <f>IF(OR($B492=7,$B492=8,$B492=9),$F492,"")</f>
        <v/>
      </c>
      <c r="J492" s="1" t="str">
        <f>IF(AND(B491=7,B492=8,B493=9),AVERAGE(I491:I493),"")</f>
        <v/>
      </c>
      <c r="K492" s="8" t="str">
        <f>IF(OR($B492=13,$B492=14,$B492=15),$F492,"")</f>
        <v/>
      </c>
      <c r="L492" s="1" t="str">
        <f>IF(AND(B491=13,B492=14,B493=15),AVERAGE(K491:K492),"")</f>
        <v/>
      </c>
      <c r="M492" s="2">
        <f>IF(OR($B492=19,$B492=20,$B492=21),$F492,"")</f>
        <v>109.06042038529621</v>
      </c>
      <c r="N492" s="1">
        <f t="shared" si="26"/>
        <v>109.06042038529621</v>
      </c>
      <c r="O492" s="8" t="str">
        <f>IF(OR($B492=25,$B492=26,$B492=27),$F492,"")</f>
        <v/>
      </c>
      <c r="P492" s="1" t="str">
        <f t="shared" si="24"/>
        <v/>
      </c>
    </row>
    <row r="493" spans="1:16" x14ac:dyDescent="0.25">
      <c r="A493" s="4">
        <v>42894.059108796297</v>
      </c>
      <c r="B493" s="5">
        <v>2</v>
      </c>
      <c r="C493" s="6">
        <v>5</v>
      </c>
      <c r="D493" s="6">
        <v>3</v>
      </c>
      <c r="E493" s="7">
        <v>4</v>
      </c>
      <c r="F493">
        <v>67.96703759150067</v>
      </c>
      <c r="G493" s="8">
        <f>IF(OR($B493=1,$B493=2,$B493=3),$F493,"")</f>
        <v>67.96703759150067</v>
      </c>
      <c r="H493" s="9">
        <f t="shared" si="25"/>
        <v>67.96703759150067</v>
      </c>
      <c r="I493" s="2" t="str">
        <f>IF(OR($B493=7,$B493=8,$B493=9),$F493,"")</f>
        <v/>
      </c>
      <c r="J493" s="1" t="str">
        <f>IF(AND(B492=7,B493=8,B494=9),AVERAGE(I492:I494),"")</f>
        <v/>
      </c>
      <c r="K493" s="8" t="str">
        <f>IF(OR($B493=13,$B493=14,$B493=15),$F493,"")</f>
        <v/>
      </c>
      <c r="L493" s="1" t="str">
        <f>IF(AND(B492=13,B493=14,B494=15),AVERAGE(K492:K493),"")</f>
        <v/>
      </c>
      <c r="M493" s="2" t="str">
        <f>IF(OR($B493=19,$B493=20,$B493=21),$F493,"")</f>
        <v/>
      </c>
      <c r="N493" s="1" t="str">
        <f t="shared" si="26"/>
        <v/>
      </c>
      <c r="O493" s="8" t="str">
        <f>IF(OR($B493=25,$B493=26,$B493=27),$F493,"")</f>
        <v/>
      </c>
      <c r="P493" s="1" t="str">
        <f t="shared" si="24"/>
        <v/>
      </c>
    </row>
    <row r="494" spans="1:16" x14ac:dyDescent="0.25">
      <c r="A494" s="4">
        <v>42894.059201388889</v>
      </c>
      <c r="B494" s="5">
        <v>7</v>
      </c>
      <c r="C494" s="6">
        <v>10</v>
      </c>
      <c r="D494" s="6">
        <v>8</v>
      </c>
      <c r="E494" s="7">
        <v>9</v>
      </c>
      <c r="F494">
        <v>819.07886407731905</v>
      </c>
      <c r="G494" s="8" t="str">
        <f>IF(OR($B494=1,$B494=2,$B494=3),$F494,"")</f>
        <v/>
      </c>
      <c r="H494" s="9" t="str">
        <f t="shared" si="25"/>
        <v/>
      </c>
      <c r="I494" s="2">
        <f>IF(OR($B494=7,$B494=8,$B494=9),$F494,"")</f>
        <v>819.07886407731905</v>
      </c>
      <c r="J494" s="1" t="str">
        <f>IF(AND(B493=7,B494=8,B495=9),AVERAGE(I493:I495),"")</f>
        <v/>
      </c>
      <c r="K494" s="8" t="str">
        <f>IF(OR($B494=13,$B494=14,$B494=15),$F494,"")</f>
        <v/>
      </c>
      <c r="L494" s="1" t="str">
        <f>IF(AND(B493=13,B494=14,B495=15),AVERAGE(K493:K494),"")</f>
        <v/>
      </c>
      <c r="M494" s="2" t="str">
        <f>IF(OR($B494=19,$B494=20,$B494=21),$F494,"")</f>
        <v/>
      </c>
      <c r="N494" s="1" t="str">
        <f t="shared" si="26"/>
        <v/>
      </c>
      <c r="O494" s="8" t="str">
        <f>IF(OR($B494=25,$B494=26,$B494=27),$F494,"")</f>
        <v/>
      </c>
      <c r="P494" s="1" t="str">
        <f t="shared" si="24"/>
        <v/>
      </c>
    </row>
    <row r="495" spans="1:16" x14ac:dyDescent="0.25">
      <c r="A495" s="4">
        <v>42894.059236111112</v>
      </c>
      <c r="B495" s="5">
        <v>8</v>
      </c>
      <c r="C495" s="6">
        <v>11</v>
      </c>
      <c r="D495" s="6">
        <v>9</v>
      </c>
      <c r="E495" s="7">
        <v>10</v>
      </c>
      <c r="F495">
        <v>35.220677982733989</v>
      </c>
      <c r="G495" s="8" t="str">
        <f>IF(OR($B495=1,$B495=2,$B495=3),$F495,"")</f>
        <v/>
      </c>
      <c r="H495" s="9" t="str">
        <f t="shared" si="25"/>
        <v/>
      </c>
      <c r="I495" s="2">
        <f>IF(OR($B495=7,$B495=8,$B495=9),$F495,"")</f>
        <v>35.220677982733989</v>
      </c>
      <c r="J495" s="1">
        <f>IF(AND(B494=7,B495=8,B496=9),AVERAGE(I494:I496),"")</f>
        <v>789.8096820493987</v>
      </c>
      <c r="K495" s="8" t="str">
        <f>IF(OR($B495=13,$B495=14,$B495=15),$F495,"")</f>
        <v/>
      </c>
      <c r="L495" s="1" t="str">
        <f>IF(AND(B494=13,B495=14,B496=15),AVERAGE(K494:K495),"")</f>
        <v/>
      </c>
      <c r="M495" s="2" t="str">
        <f>IF(OR($B495=19,$B495=20,$B495=21),$F495,"")</f>
        <v/>
      </c>
      <c r="N495" s="1" t="str">
        <f t="shared" si="26"/>
        <v/>
      </c>
      <c r="O495" s="8" t="str">
        <f>IF(OR($B495=25,$B495=26,$B495=27),$F495,"")</f>
        <v/>
      </c>
      <c r="P495" s="1" t="str">
        <f t="shared" si="24"/>
        <v/>
      </c>
    </row>
    <row r="496" spans="1:16" x14ac:dyDescent="0.25">
      <c r="A496" s="4">
        <v>42894.059270833335</v>
      </c>
      <c r="B496" s="5">
        <v>9</v>
      </c>
      <c r="C496" s="6">
        <v>12</v>
      </c>
      <c r="D496" s="6">
        <v>10</v>
      </c>
      <c r="E496" s="7">
        <v>11</v>
      </c>
      <c r="F496">
        <v>1515.129504088143</v>
      </c>
      <c r="G496" s="8" t="str">
        <f>IF(OR($B496=1,$B496=2,$B496=3),$F496,"")</f>
        <v/>
      </c>
      <c r="H496" s="9" t="str">
        <f t="shared" si="25"/>
        <v/>
      </c>
      <c r="I496" s="2">
        <f>IF(OR($B496=7,$B496=8,$B496=9),$F496,"")</f>
        <v>1515.129504088143</v>
      </c>
      <c r="J496" s="1" t="str">
        <f>IF(AND(B495=7,B496=8,B497=9),AVERAGE(I495:I497),"")</f>
        <v/>
      </c>
      <c r="K496" s="8" t="str">
        <f>IF(OR($B496=13,$B496=14,$B496=15),$F496,"")</f>
        <v/>
      </c>
      <c r="L496" s="1" t="str">
        <f>IF(AND(B495=13,B496=14,B497=15),AVERAGE(K495:K496),"")</f>
        <v/>
      </c>
      <c r="M496" s="2" t="str">
        <f>IF(OR($B496=19,$B496=20,$B496=21),$F496,"")</f>
        <v/>
      </c>
      <c r="N496" s="1" t="str">
        <f t="shared" si="26"/>
        <v/>
      </c>
      <c r="O496" s="8" t="str">
        <f>IF(OR($B496=25,$B496=26,$B496=27),$F496,"")</f>
        <v/>
      </c>
      <c r="P496" s="1" t="str">
        <f t="shared" si="24"/>
        <v/>
      </c>
    </row>
    <row r="497" spans="1:16" x14ac:dyDescent="0.25">
      <c r="A497" s="4">
        <v>42894.059317129628</v>
      </c>
      <c r="B497" s="5">
        <v>13</v>
      </c>
      <c r="C497" s="6">
        <v>16</v>
      </c>
      <c r="D497" s="6">
        <v>14</v>
      </c>
      <c r="E497" s="7">
        <v>15</v>
      </c>
      <c r="F497">
        <v>3.8921097137544343</v>
      </c>
      <c r="G497" s="8" t="str">
        <f>IF(OR($B497=1,$B497=2,$B497=3),$F497,"")</f>
        <v/>
      </c>
      <c r="H497" s="9" t="str">
        <f t="shared" si="25"/>
        <v/>
      </c>
      <c r="I497" s="2" t="str">
        <f>IF(OR($B497=7,$B497=8,$B497=9),$F497,"")</f>
        <v/>
      </c>
      <c r="J497" s="1" t="str">
        <f>IF(AND(B496=7,B497=8,B498=9),AVERAGE(I496:I498),"")</f>
        <v/>
      </c>
      <c r="K497" s="8">
        <f>IF(OR($B497=13,$B497=14,$B497=15),$F497,"")</f>
        <v>3.8921097137544343</v>
      </c>
      <c r="L497" s="1" t="str">
        <f>IF(AND(B496=13,B497=14,B498=15),AVERAGE(K496:K497),"")</f>
        <v/>
      </c>
      <c r="M497" s="2" t="str">
        <f>IF(OR($B497=19,$B497=20,$B497=21),$F497,"")</f>
        <v/>
      </c>
      <c r="N497" s="1" t="str">
        <f t="shared" si="26"/>
        <v/>
      </c>
      <c r="O497" s="8" t="str">
        <f>IF(OR($B497=25,$B497=26,$B497=27),$F497,"")</f>
        <v/>
      </c>
      <c r="P497" s="1" t="str">
        <f t="shared" si="24"/>
        <v/>
      </c>
    </row>
    <row r="498" spans="1:16" x14ac:dyDescent="0.25">
      <c r="A498" s="4">
        <v>42894.059351851851</v>
      </c>
      <c r="B498" s="5">
        <v>14</v>
      </c>
      <c r="C498" s="6">
        <v>17</v>
      </c>
      <c r="D498" s="6">
        <v>15</v>
      </c>
      <c r="E498" s="7">
        <v>16</v>
      </c>
      <c r="F498">
        <v>2879.3739678911452</v>
      </c>
      <c r="G498" s="8" t="str">
        <f>IF(OR($B498=1,$B498=2,$B498=3),$F498,"")</f>
        <v/>
      </c>
      <c r="H498" s="9" t="str">
        <f t="shared" si="25"/>
        <v/>
      </c>
      <c r="I498" s="2" t="str">
        <f>IF(OR($B498=7,$B498=8,$B498=9),$F498,"")</f>
        <v/>
      </c>
      <c r="J498" s="1" t="str">
        <f>IF(AND(B497=7,B498=8,B499=9),AVERAGE(I497:I499),"")</f>
        <v/>
      </c>
      <c r="K498" s="8">
        <f>IF(OR($B498=13,$B498=14,$B498=15),$F498,"")</f>
        <v>2879.3739678911452</v>
      </c>
      <c r="L498" s="1">
        <f>IF(AND(B497=13,B498=14,B499=15),AVERAGE(K497:K498),"")</f>
        <v>1441.6330388024498</v>
      </c>
      <c r="M498" s="2" t="str">
        <f>IF(OR($B498=19,$B498=20,$B498=21),$F498,"")</f>
        <v/>
      </c>
      <c r="N498" s="1" t="str">
        <f t="shared" si="26"/>
        <v/>
      </c>
      <c r="O498" s="8" t="str">
        <f>IF(OR($B498=25,$B498=26,$B498=27),$F498,"")</f>
        <v/>
      </c>
      <c r="P498" s="1" t="str">
        <f t="shared" si="24"/>
        <v/>
      </c>
    </row>
    <row r="499" spans="1:16" x14ac:dyDescent="0.25">
      <c r="A499" s="4">
        <v>42894.059398148151</v>
      </c>
      <c r="B499" s="5">
        <v>15</v>
      </c>
      <c r="C499" s="6">
        <v>18</v>
      </c>
      <c r="D499" s="6">
        <v>16</v>
      </c>
      <c r="E499" s="7">
        <v>17</v>
      </c>
      <c r="F499">
        <v>4.5164949704700987E-4</v>
      </c>
      <c r="G499" s="8" t="str">
        <f>IF(OR($B499=1,$B499=2,$B499=3),$F499,"")</f>
        <v/>
      </c>
      <c r="H499" s="9" t="str">
        <f t="shared" si="25"/>
        <v/>
      </c>
      <c r="I499" s="2" t="str">
        <f>IF(OR($B499=7,$B499=8,$B499=9),$F499,"")</f>
        <v/>
      </c>
      <c r="J499" s="1" t="str">
        <f>IF(AND(B498=7,B499=8,B500=9),AVERAGE(I498:I500),"")</f>
        <v/>
      </c>
      <c r="K499" s="8">
        <f>IF(OR($B499=13,$B499=14,$B499=15),$F499,"")</f>
        <v>4.5164949704700987E-4</v>
      </c>
      <c r="L499" s="1" t="str">
        <f>IF(AND(B498=13,B499=14,B500=15),AVERAGE(K498:K499),"")</f>
        <v/>
      </c>
      <c r="M499" s="2" t="str">
        <f>IF(OR($B499=19,$B499=20,$B499=21),$F499,"")</f>
        <v/>
      </c>
      <c r="N499" s="1" t="str">
        <f t="shared" si="26"/>
        <v/>
      </c>
      <c r="O499" s="8" t="str">
        <f>IF(OR($B499=25,$B499=26,$B499=27),$F499,"")</f>
        <v/>
      </c>
      <c r="P499" s="1" t="str">
        <f t="shared" si="24"/>
        <v/>
      </c>
    </row>
    <row r="500" spans="1:16" x14ac:dyDescent="0.25">
      <c r="A500" s="4">
        <v>42894.059525462966</v>
      </c>
      <c r="B500" s="5">
        <v>21</v>
      </c>
      <c r="C500" s="6">
        <v>24</v>
      </c>
      <c r="D500" s="6">
        <v>22</v>
      </c>
      <c r="E500" s="7">
        <v>23</v>
      </c>
      <c r="F500">
        <v>59.636602015682762</v>
      </c>
      <c r="G500" s="8" t="str">
        <f>IF(OR($B500=1,$B500=2,$B500=3),$F500,"")</f>
        <v/>
      </c>
      <c r="H500" s="9" t="str">
        <f t="shared" si="25"/>
        <v/>
      </c>
      <c r="I500" s="2" t="str">
        <f>IF(OR($B500=7,$B500=8,$B500=9),$F500,"")</f>
        <v/>
      </c>
      <c r="J500" s="1" t="str">
        <f>IF(AND(B499=7,B500=8,B501=9),AVERAGE(I499:I501),"")</f>
        <v/>
      </c>
      <c r="K500" s="8" t="str">
        <f>IF(OR($B500=13,$B500=14,$B500=15),$F500,"")</f>
        <v/>
      </c>
      <c r="L500" s="1" t="str">
        <f>IF(AND(B499=13,B500=14,B501=15),AVERAGE(K499:K500),"")</f>
        <v/>
      </c>
      <c r="M500" s="2">
        <f>IF(OR($B500=19,$B500=20,$B500=21),$F500,"")</f>
        <v>59.636602015682762</v>
      </c>
      <c r="N500" s="1">
        <f t="shared" si="26"/>
        <v>59.636602015682762</v>
      </c>
      <c r="O500" s="8" t="str">
        <f>IF(OR($B500=25,$B500=26,$B500=27),$F500,"")</f>
        <v/>
      </c>
      <c r="P500" s="1" t="str">
        <f t="shared" si="24"/>
        <v/>
      </c>
    </row>
    <row r="501" spans="1:16" x14ac:dyDescent="0.25">
      <c r="A501" s="4">
        <v>42894.059560185182</v>
      </c>
      <c r="B501" s="5">
        <v>25</v>
      </c>
      <c r="C501" s="6">
        <v>28</v>
      </c>
      <c r="D501" s="6">
        <v>26</v>
      </c>
      <c r="E501" s="7">
        <v>27</v>
      </c>
      <c r="F501">
        <v>160.58464477124673</v>
      </c>
      <c r="G501" s="8" t="str">
        <f>IF(OR($B501=1,$B501=2,$B501=3),$F501,"")</f>
        <v/>
      </c>
      <c r="H501" s="9" t="str">
        <f t="shared" si="25"/>
        <v/>
      </c>
      <c r="I501" s="2" t="str">
        <f>IF(OR($B501=7,$B501=8,$B501=9),$F501,"")</f>
        <v/>
      </c>
      <c r="J501" s="1" t="str">
        <f>IF(AND(B500=7,B501=8,B502=9),AVERAGE(I500:I502),"")</f>
        <v/>
      </c>
      <c r="K501" s="8" t="str">
        <f>IF(OR($B501=13,$B501=14,$B501=15),$F501,"")</f>
        <v/>
      </c>
      <c r="L501" s="1" t="str">
        <f>IF(AND(B500=13,B501=14,B502=15),AVERAGE(K500:K501),"")</f>
        <v/>
      </c>
      <c r="M501" s="2" t="str">
        <f>IF(OR($B501=19,$B501=20,$B501=21),$F501,"")</f>
        <v/>
      </c>
      <c r="N501" s="1" t="str">
        <f t="shared" si="26"/>
        <v/>
      </c>
      <c r="O501" s="8">
        <f>IF(OR($B501=25,$B501=26,$B501=27),$F501,"")</f>
        <v>160.58464477124673</v>
      </c>
      <c r="P501" s="1">
        <f t="shared" si="24"/>
        <v>160.58464477124673</v>
      </c>
    </row>
    <row r="502" spans="1:16" x14ac:dyDescent="0.25">
      <c r="A502" s="4">
        <v>42894.072962962964</v>
      </c>
      <c r="B502" s="5">
        <v>1</v>
      </c>
      <c r="C502" s="6">
        <v>4</v>
      </c>
      <c r="D502" s="6">
        <v>2</v>
      </c>
      <c r="E502" s="7">
        <v>3</v>
      </c>
      <c r="F502">
        <v>70.357726769029426</v>
      </c>
      <c r="G502" s="8">
        <f>IF(OR($B502=1,$B502=2,$B502=3),$F502,"")</f>
        <v>70.357726769029426</v>
      </c>
      <c r="H502" s="9">
        <f t="shared" si="25"/>
        <v>70.357726769029426</v>
      </c>
      <c r="I502" s="2" t="str">
        <f>IF(OR($B502=7,$B502=8,$B502=9),$F502,"")</f>
        <v/>
      </c>
      <c r="J502" s="1" t="str">
        <f>IF(AND(B501=7,B502=8,B503=9),AVERAGE(I501:I503),"")</f>
        <v/>
      </c>
      <c r="K502" s="8" t="str">
        <f>IF(OR($B502=13,$B502=14,$B502=15),$F502,"")</f>
        <v/>
      </c>
      <c r="L502" s="1" t="str">
        <f>IF(AND(B501=13,B502=14,B503=15),AVERAGE(K501:K502),"")</f>
        <v/>
      </c>
      <c r="M502" s="2" t="str">
        <f>IF(OR($B502=19,$B502=20,$B502=21),$F502,"")</f>
        <v/>
      </c>
      <c r="N502" s="1" t="str">
        <f t="shared" si="26"/>
        <v/>
      </c>
      <c r="O502" s="8" t="str">
        <f>IF(OR($B502=25,$B502=26,$B502=27),$F502,"")</f>
        <v/>
      </c>
      <c r="P502" s="1" t="str">
        <f t="shared" si="24"/>
        <v/>
      </c>
    </row>
    <row r="503" spans="1:16" x14ac:dyDescent="0.25">
      <c r="A503" s="4">
        <v>42894.073078703703</v>
      </c>
      <c r="B503" s="5">
        <v>7</v>
      </c>
      <c r="C503" s="6">
        <v>10</v>
      </c>
      <c r="D503" s="6">
        <v>8</v>
      </c>
      <c r="E503" s="7">
        <v>9</v>
      </c>
      <c r="F503">
        <v>825.76919979240392</v>
      </c>
      <c r="G503" s="8" t="str">
        <f>IF(OR($B503=1,$B503=2,$B503=3),$F503,"")</f>
        <v/>
      </c>
      <c r="H503" s="9" t="str">
        <f t="shared" si="25"/>
        <v/>
      </c>
      <c r="I503" s="2">
        <f>IF(OR($B503=7,$B503=8,$B503=9),$F503,"")</f>
        <v>825.76919979240392</v>
      </c>
      <c r="J503" s="1" t="str">
        <f>IF(AND(B502=7,B503=8,B504=9),AVERAGE(I502:I504),"")</f>
        <v/>
      </c>
      <c r="K503" s="8" t="str">
        <f>IF(OR($B503=13,$B503=14,$B503=15),$F503,"")</f>
        <v/>
      </c>
      <c r="L503" s="1" t="str">
        <f>IF(AND(B502=13,B503=14,B504=15),AVERAGE(K502:K503),"")</f>
        <v/>
      </c>
      <c r="M503" s="2" t="str">
        <f>IF(OR($B503=19,$B503=20,$B503=21),$F503,"")</f>
        <v/>
      </c>
      <c r="N503" s="1" t="str">
        <f t="shared" si="26"/>
        <v/>
      </c>
      <c r="O503" s="8" t="str">
        <f>IF(OR($B503=25,$B503=26,$B503=27),$F503,"")</f>
        <v/>
      </c>
      <c r="P503" s="1" t="str">
        <f t="shared" si="24"/>
        <v/>
      </c>
    </row>
    <row r="504" spans="1:16" x14ac:dyDescent="0.25">
      <c r="A504" s="4">
        <v>42894.073125000003</v>
      </c>
      <c r="B504" s="5">
        <v>8</v>
      </c>
      <c r="C504" s="6">
        <v>11</v>
      </c>
      <c r="D504" s="6">
        <v>9</v>
      </c>
      <c r="E504" s="7">
        <v>10</v>
      </c>
      <c r="F504">
        <v>37.949685273127841</v>
      </c>
      <c r="G504" s="8" t="str">
        <f>IF(OR($B504=1,$B504=2,$B504=3),$F504,"")</f>
        <v/>
      </c>
      <c r="H504" s="9" t="str">
        <f t="shared" si="25"/>
        <v/>
      </c>
      <c r="I504" s="2">
        <f>IF(OR($B504=7,$B504=8,$B504=9),$F504,"")</f>
        <v>37.949685273127841</v>
      </c>
      <c r="J504" s="1">
        <f>IF(AND(B503=7,B504=8,B505=9),AVERAGE(I503:I505),"")</f>
        <v>791.12482603801993</v>
      </c>
      <c r="K504" s="8" t="str">
        <f>IF(OR($B504=13,$B504=14,$B504=15),$F504,"")</f>
        <v/>
      </c>
      <c r="L504" s="1" t="str">
        <f>IF(AND(B503=13,B504=14,B505=15),AVERAGE(K503:K504),"")</f>
        <v/>
      </c>
      <c r="M504" s="2" t="str">
        <f>IF(OR($B504=19,$B504=20,$B504=21),$F504,"")</f>
        <v/>
      </c>
      <c r="N504" s="1" t="str">
        <f t="shared" si="26"/>
        <v/>
      </c>
      <c r="O504" s="8" t="str">
        <f>IF(OR($B504=25,$B504=26,$B504=27),$F504,"")</f>
        <v/>
      </c>
      <c r="P504" s="1" t="str">
        <f t="shared" si="24"/>
        <v/>
      </c>
    </row>
    <row r="505" spans="1:16" x14ac:dyDescent="0.25">
      <c r="A505" s="4">
        <v>42894.073159722226</v>
      </c>
      <c r="B505" s="5">
        <v>9</v>
      </c>
      <c r="C505" s="6">
        <v>12</v>
      </c>
      <c r="D505" s="6">
        <v>10</v>
      </c>
      <c r="E505" s="7">
        <v>11</v>
      </c>
      <c r="F505">
        <v>1509.6555930485281</v>
      </c>
      <c r="G505" s="8" t="str">
        <f>IF(OR($B505=1,$B505=2,$B505=3),$F505,"")</f>
        <v/>
      </c>
      <c r="H505" s="9" t="str">
        <f t="shared" si="25"/>
        <v/>
      </c>
      <c r="I505" s="2">
        <f>IF(OR($B505=7,$B505=8,$B505=9),$F505,"")</f>
        <v>1509.6555930485281</v>
      </c>
      <c r="J505" s="1" t="str">
        <f>IF(AND(B504=7,B505=8,B506=9),AVERAGE(I504:I506),"")</f>
        <v/>
      </c>
      <c r="K505" s="8" t="str">
        <f>IF(OR($B505=13,$B505=14,$B505=15),$F505,"")</f>
        <v/>
      </c>
      <c r="L505" s="1" t="str">
        <f>IF(AND(B504=13,B505=14,B506=15),AVERAGE(K504:K505),"")</f>
        <v/>
      </c>
      <c r="M505" s="2" t="str">
        <f>IF(OR($B505=19,$B505=20,$B505=21),$F505,"")</f>
        <v/>
      </c>
      <c r="N505" s="1" t="str">
        <f t="shared" si="26"/>
        <v/>
      </c>
      <c r="O505" s="8" t="str">
        <f>IF(OR($B505=25,$B505=26,$B505=27),$F505,"")</f>
        <v/>
      </c>
      <c r="P505" s="1" t="str">
        <f t="shared" si="24"/>
        <v/>
      </c>
    </row>
    <row r="506" spans="1:16" x14ac:dyDescent="0.25">
      <c r="A506" s="4">
        <v>42894.073206018518</v>
      </c>
      <c r="B506" s="5">
        <v>13</v>
      </c>
      <c r="C506" s="6">
        <v>16</v>
      </c>
      <c r="D506" s="6">
        <v>14</v>
      </c>
      <c r="E506" s="7">
        <v>15</v>
      </c>
      <c r="F506">
        <v>4.8280655634825198</v>
      </c>
      <c r="G506" s="8" t="str">
        <f>IF(OR($B506=1,$B506=2,$B506=3),$F506,"")</f>
        <v/>
      </c>
      <c r="H506" s="9" t="str">
        <f t="shared" si="25"/>
        <v/>
      </c>
      <c r="I506" s="2" t="str">
        <f>IF(OR($B506=7,$B506=8,$B506=9),$F506,"")</f>
        <v/>
      </c>
      <c r="J506" s="1" t="str">
        <f>IF(AND(B505=7,B506=8,B507=9),AVERAGE(I505:I507),"")</f>
        <v/>
      </c>
      <c r="K506" s="8">
        <f>IF(OR($B506=13,$B506=14,$B506=15),$F506,"")</f>
        <v>4.8280655634825198</v>
      </c>
      <c r="L506" s="1" t="str">
        <f>IF(AND(B505=13,B506=14,B507=15),AVERAGE(K505:K506),"")</f>
        <v/>
      </c>
      <c r="M506" s="2" t="str">
        <f>IF(OR($B506=19,$B506=20,$B506=21),$F506,"")</f>
        <v/>
      </c>
      <c r="N506" s="1" t="str">
        <f t="shared" si="26"/>
        <v/>
      </c>
      <c r="O506" s="8" t="str">
        <f>IF(OR($B506=25,$B506=26,$B506=27),$F506,"")</f>
        <v/>
      </c>
      <c r="P506" s="1" t="str">
        <f t="shared" si="24"/>
        <v/>
      </c>
    </row>
    <row r="507" spans="1:16" x14ac:dyDescent="0.25">
      <c r="A507" s="4">
        <v>42894.073240740741</v>
      </c>
      <c r="B507" s="5">
        <v>14</v>
      </c>
      <c r="C507" s="6">
        <v>17</v>
      </c>
      <c r="D507" s="6">
        <v>15</v>
      </c>
      <c r="E507" s="7">
        <v>16</v>
      </c>
      <c r="F507">
        <v>2814.5440618916655</v>
      </c>
      <c r="G507" s="8" t="str">
        <f>IF(OR($B507=1,$B507=2,$B507=3),$F507,"")</f>
        <v/>
      </c>
      <c r="H507" s="9" t="str">
        <f t="shared" si="25"/>
        <v/>
      </c>
      <c r="I507" s="2" t="str">
        <f>IF(OR($B507=7,$B507=8,$B507=9),$F507,"")</f>
        <v/>
      </c>
      <c r="J507" s="1" t="str">
        <f>IF(AND(B506=7,B507=8,B508=9),AVERAGE(I506:I508),"")</f>
        <v/>
      </c>
      <c r="K507" s="8">
        <f>IF(OR($B507=13,$B507=14,$B507=15),$F507,"")</f>
        <v>2814.5440618916655</v>
      </c>
      <c r="L507" s="1">
        <f>IF(AND(B506=13,B507=14,B508=15),AVERAGE(K506:K507),"")</f>
        <v>1409.686063727574</v>
      </c>
      <c r="M507" s="2" t="str">
        <f>IF(OR($B507=19,$B507=20,$B507=21),$F507,"")</f>
        <v/>
      </c>
      <c r="N507" s="1" t="str">
        <f t="shared" si="26"/>
        <v/>
      </c>
      <c r="O507" s="8" t="str">
        <f>IF(OR($B507=25,$B507=26,$B507=27),$F507,"")</f>
        <v/>
      </c>
      <c r="P507" s="1" t="str">
        <f t="shared" si="24"/>
        <v/>
      </c>
    </row>
    <row r="508" spans="1:16" x14ac:dyDescent="0.25">
      <c r="A508" s="4">
        <v>42894.073287037034</v>
      </c>
      <c r="B508" s="5">
        <v>15</v>
      </c>
      <c r="C508" s="6">
        <v>18</v>
      </c>
      <c r="D508" s="6">
        <v>16</v>
      </c>
      <c r="E508" s="7">
        <v>17</v>
      </c>
      <c r="F508">
        <v>4.2271103047773279E-4</v>
      </c>
      <c r="G508" s="8" t="str">
        <f>IF(OR($B508=1,$B508=2,$B508=3),$F508,"")</f>
        <v/>
      </c>
      <c r="H508" s="9" t="str">
        <f t="shared" si="25"/>
        <v/>
      </c>
      <c r="I508" s="2" t="str">
        <f>IF(OR($B508=7,$B508=8,$B508=9),$F508,"")</f>
        <v/>
      </c>
      <c r="J508" s="1" t="str">
        <f>IF(AND(B507=7,B508=8,B509=9),AVERAGE(I507:I509),"")</f>
        <v/>
      </c>
      <c r="K508" s="8">
        <f>IF(OR($B508=13,$B508=14,$B508=15),$F508,"")</f>
        <v>4.2271103047773279E-4</v>
      </c>
      <c r="L508" s="1" t="str">
        <f>IF(AND(B507=13,B508=14,B509=15),AVERAGE(K507:K508),"")</f>
        <v/>
      </c>
      <c r="M508" s="2" t="str">
        <f>IF(OR($B508=19,$B508=20,$B508=21),$F508,"")</f>
        <v/>
      </c>
      <c r="N508" s="1" t="str">
        <f t="shared" si="26"/>
        <v/>
      </c>
      <c r="O508" s="8" t="str">
        <f>IF(OR($B508=25,$B508=26,$B508=27),$F508,"")</f>
        <v/>
      </c>
      <c r="P508" s="1" t="str">
        <f t="shared" si="24"/>
        <v/>
      </c>
    </row>
    <row r="509" spans="1:16" x14ac:dyDescent="0.25">
      <c r="A509" s="4">
        <v>42894.073414351849</v>
      </c>
      <c r="B509" s="5">
        <v>21</v>
      </c>
      <c r="C509" s="6">
        <v>24</v>
      </c>
      <c r="D509" s="6">
        <v>22</v>
      </c>
      <c r="E509" s="7">
        <v>23</v>
      </c>
      <c r="F509">
        <v>57.168158419977651</v>
      </c>
      <c r="G509" s="8" t="str">
        <f>IF(OR($B509=1,$B509=2,$B509=3),$F509,"")</f>
        <v/>
      </c>
      <c r="H509" s="9" t="str">
        <f t="shared" si="25"/>
        <v/>
      </c>
      <c r="I509" s="2" t="str">
        <f>IF(OR($B509=7,$B509=8,$B509=9),$F509,"")</f>
        <v/>
      </c>
      <c r="J509" s="1" t="str">
        <f>IF(AND(B508=7,B509=8,B510=9),AVERAGE(I508:I510),"")</f>
        <v/>
      </c>
      <c r="K509" s="8" t="str">
        <f>IF(OR($B509=13,$B509=14,$B509=15),$F509,"")</f>
        <v/>
      </c>
      <c r="L509" s="1" t="str">
        <f>IF(AND(B508=13,B509=14,B510=15),AVERAGE(K508:K509),"")</f>
        <v/>
      </c>
      <c r="M509" s="2">
        <f>IF(OR($B509=19,$B509=20,$B509=21),$F509,"")</f>
        <v>57.168158419977651</v>
      </c>
      <c r="N509" s="1">
        <f t="shared" si="26"/>
        <v>57.168158419977651</v>
      </c>
      <c r="O509" s="8" t="str">
        <f>IF(OR($B509=25,$B509=26,$B509=27),$F509,"")</f>
        <v/>
      </c>
      <c r="P509" s="1" t="str">
        <f t="shared" si="24"/>
        <v/>
      </c>
    </row>
    <row r="510" spans="1:16" x14ac:dyDescent="0.25">
      <c r="A510" s="4">
        <v>42894.073449074072</v>
      </c>
      <c r="B510" s="5">
        <v>25</v>
      </c>
      <c r="C510" s="6">
        <v>28</v>
      </c>
      <c r="D510" s="6">
        <v>26</v>
      </c>
      <c r="E510" s="7">
        <v>27</v>
      </c>
      <c r="F510">
        <v>160.16926339058907</v>
      </c>
      <c r="G510" s="8" t="str">
        <f>IF(OR($B510=1,$B510=2,$B510=3),$F510,"")</f>
        <v/>
      </c>
      <c r="H510" s="9" t="str">
        <f t="shared" si="25"/>
        <v/>
      </c>
      <c r="I510" s="2" t="str">
        <f>IF(OR($B510=7,$B510=8,$B510=9),$F510,"")</f>
        <v/>
      </c>
      <c r="J510" s="1" t="str">
        <f>IF(AND(B509=7,B510=8,B511=9),AVERAGE(I509:I511),"")</f>
        <v/>
      </c>
      <c r="K510" s="8" t="str">
        <f>IF(OR($B510=13,$B510=14,$B510=15),$F510,"")</f>
        <v/>
      </c>
      <c r="L510" s="1" t="str">
        <f>IF(AND(B509=13,B510=14,B511=15),AVERAGE(K509:K510),"")</f>
        <v/>
      </c>
      <c r="M510" s="2" t="str">
        <f>IF(OR($B510=19,$B510=20,$B510=21),$F510,"")</f>
        <v/>
      </c>
      <c r="N510" s="1" t="str">
        <f t="shared" si="26"/>
        <v/>
      </c>
      <c r="O510" s="8">
        <f>IF(OR($B510=25,$B510=26,$B510=27),$F510,"")</f>
        <v>160.16926339058907</v>
      </c>
      <c r="P510" s="1">
        <f t="shared" si="24"/>
        <v>160.16926339058907</v>
      </c>
    </row>
    <row r="511" spans="1:16" x14ac:dyDescent="0.25">
      <c r="A511" s="4">
        <v>42894.086967592593</v>
      </c>
      <c r="B511" s="5">
        <v>7</v>
      </c>
      <c r="C511" s="6">
        <v>10</v>
      </c>
      <c r="D511" s="6">
        <v>8</v>
      </c>
      <c r="E511" s="7">
        <v>9</v>
      </c>
      <c r="F511">
        <v>848.89509163400896</v>
      </c>
      <c r="G511" s="8" t="str">
        <f>IF(OR($B511=1,$B511=2,$B511=3),$F511,"")</f>
        <v/>
      </c>
      <c r="H511" s="9" t="str">
        <f t="shared" si="25"/>
        <v/>
      </c>
      <c r="I511" s="2">
        <f>IF(OR($B511=7,$B511=8,$B511=9),$F511,"")</f>
        <v>848.89509163400896</v>
      </c>
      <c r="J511" s="1" t="str">
        <f>IF(AND(B510=7,B511=8,B512=9),AVERAGE(I510:I512),"")</f>
        <v/>
      </c>
      <c r="K511" s="8" t="str">
        <f>IF(OR($B511=13,$B511=14,$B511=15),$F511,"")</f>
        <v/>
      </c>
      <c r="L511" s="1" t="str">
        <f>IF(AND(B510=13,B511=14,B512=15),AVERAGE(K510:K511),"")</f>
        <v/>
      </c>
      <c r="M511" s="2" t="str">
        <f>IF(OR($B511=19,$B511=20,$B511=21),$F511,"")</f>
        <v/>
      </c>
      <c r="N511" s="1" t="str">
        <f t="shared" si="26"/>
        <v/>
      </c>
      <c r="O511" s="8" t="str">
        <f>IF(OR($B511=25,$B511=26,$B511=27),$F511,"")</f>
        <v/>
      </c>
      <c r="P511" s="1" t="str">
        <f t="shared" si="24"/>
        <v/>
      </c>
    </row>
    <row r="512" spans="1:16" x14ac:dyDescent="0.25">
      <c r="A512" s="4">
        <v>42894.087013888886</v>
      </c>
      <c r="B512" s="5">
        <v>8</v>
      </c>
      <c r="C512" s="6">
        <v>11</v>
      </c>
      <c r="D512" s="6">
        <v>9</v>
      </c>
      <c r="E512" s="7">
        <v>10</v>
      </c>
      <c r="F512">
        <v>110.00038490725026</v>
      </c>
      <c r="G512" s="8" t="str">
        <f>IF(OR($B512=1,$B512=2,$B512=3),$F512,"")</f>
        <v/>
      </c>
      <c r="H512" s="9" t="str">
        <f t="shared" si="25"/>
        <v/>
      </c>
      <c r="I512" s="2">
        <f>IF(OR($B512=7,$B512=8,$B512=9),$F512,"")</f>
        <v>110.00038490725026</v>
      </c>
      <c r="J512" s="1">
        <f>IF(AND(B511=7,B512=8,B513=9),AVERAGE(I511:I513),"")</f>
        <v>818.33829644108835</v>
      </c>
      <c r="K512" s="8" t="str">
        <f>IF(OR($B512=13,$B512=14,$B512=15),$F512,"")</f>
        <v/>
      </c>
      <c r="L512" s="1" t="str">
        <f>IF(AND(B511=13,B512=14,B513=15),AVERAGE(K511:K512),"")</f>
        <v/>
      </c>
      <c r="M512" s="2" t="str">
        <f>IF(OR($B512=19,$B512=20,$B512=21),$F512,"")</f>
        <v/>
      </c>
      <c r="N512" s="1" t="str">
        <f t="shared" si="26"/>
        <v/>
      </c>
      <c r="O512" s="8" t="str">
        <f>IF(OR($B512=25,$B512=26,$B512=27),$F512,"")</f>
        <v/>
      </c>
      <c r="P512" s="1" t="str">
        <f t="shared" si="24"/>
        <v/>
      </c>
    </row>
    <row r="513" spans="1:16" x14ac:dyDescent="0.25">
      <c r="A513" s="4">
        <v>42894.087048611109</v>
      </c>
      <c r="B513" s="5">
        <v>9</v>
      </c>
      <c r="C513" s="6">
        <v>12</v>
      </c>
      <c r="D513" s="6">
        <v>10</v>
      </c>
      <c r="E513" s="7">
        <v>11</v>
      </c>
      <c r="F513">
        <v>1496.1194127820056</v>
      </c>
      <c r="G513" s="8" t="str">
        <f>IF(OR($B513=1,$B513=2,$B513=3),$F513,"")</f>
        <v/>
      </c>
      <c r="H513" s="9" t="str">
        <f t="shared" si="25"/>
        <v/>
      </c>
      <c r="I513" s="2">
        <f>IF(OR($B513=7,$B513=8,$B513=9),$F513,"")</f>
        <v>1496.1194127820056</v>
      </c>
      <c r="J513" s="1" t="str">
        <f>IF(AND(B512=7,B513=8,B514=9),AVERAGE(I512:I514),"")</f>
        <v/>
      </c>
      <c r="K513" s="8" t="str">
        <f>IF(OR($B513=13,$B513=14,$B513=15),$F513,"")</f>
        <v/>
      </c>
      <c r="L513" s="1" t="str">
        <f>IF(AND(B512=13,B513=14,B514=15),AVERAGE(K512:K513),"")</f>
        <v/>
      </c>
      <c r="M513" s="2" t="str">
        <f>IF(OR($B513=19,$B513=20,$B513=21),$F513,"")</f>
        <v/>
      </c>
      <c r="N513" s="1" t="str">
        <f t="shared" si="26"/>
        <v/>
      </c>
      <c r="O513" s="8" t="str">
        <f>IF(OR($B513=25,$B513=26,$B513=27),$F513,"")</f>
        <v/>
      </c>
      <c r="P513" s="1" t="str">
        <f t="shared" si="24"/>
        <v/>
      </c>
    </row>
    <row r="514" spans="1:16" x14ac:dyDescent="0.25">
      <c r="A514" s="4">
        <v>42894.087094907409</v>
      </c>
      <c r="B514" s="5">
        <v>13</v>
      </c>
      <c r="C514" s="6">
        <v>16</v>
      </c>
      <c r="D514" s="6">
        <v>14</v>
      </c>
      <c r="E514" s="7">
        <v>15</v>
      </c>
      <c r="F514">
        <v>4.973587276789452</v>
      </c>
      <c r="G514" s="8" t="str">
        <f>IF(OR($B514=1,$B514=2,$B514=3),$F514,"")</f>
        <v/>
      </c>
      <c r="H514" s="9" t="str">
        <f t="shared" si="25"/>
        <v/>
      </c>
      <c r="I514" s="2" t="str">
        <f>IF(OR($B514=7,$B514=8,$B514=9),$F514,"")</f>
        <v/>
      </c>
      <c r="J514" s="1" t="str">
        <f>IF(AND(B513=7,B514=8,B515=9),AVERAGE(I513:I515),"")</f>
        <v/>
      </c>
      <c r="K514" s="8">
        <f>IF(OR($B514=13,$B514=14,$B514=15),$F514,"")</f>
        <v>4.973587276789452</v>
      </c>
      <c r="L514" s="1" t="str">
        <f>IF(AND(B513=13,B514=14,B515=15),AVERAGE(K513:K514),"")</f>
        <v/>
      </c>
      <c r="M514" s="2" t="str">
        <f>IF(OR($B514=19,$B514=20,$B514=21),$F514,"")</f>
        <v/>
      </c>
      <c r="N514" s="1" t="str">
        <f t="shared" si="26"/>
        <v/>
      </c>
      <c r="O514" s="8" t="str">
        <f>IF(OR($B514=25,$B514=26,$B514=27),$F514,"")</f>
        <v/>
      </c>
      <c r="P514" s="1" t="str">
        <f t="shared" si="24"/>
        <v/>
      </c>
    </row>
    <row r="515" spans="1:16" x14ac:dyDescent="0.25">
      <c r="A515" s="4">
        <v>42894.087141203701</v>
      </c>
      <c r="B515" s="5">
        <v>14</v>
      </c>
      <c r="C515" s="6">
        <v>17</v>
      </c>
      <c r="D515" s="6">
        <v>15</v>
      </c>
      <c r="E515" s="7">
        <v>16</v>
      </c>
      <c r="F515">
        <v>2867.7591856915578</v>
      </c>
      <c r="G515" s="8" t="str">
        <f>IF(OR($B515=1,$B515=2,$B515=3),$F515,"")</f>
        <v/>
      </c>
      <c r="H515" s="9" t="str">
        <f t="shared" si="25"/>
        <v/>
      </c>
      <c r="I515" s="2" t="str">
        <f>IF(OR($B515=7,$B515=8,$B515=9),$F515,"")</f>
        <v/>
      </c>
      <c r="J515" s="1" t="str">
        <f>IF(AND(B514=7,B515=8,B516=9),AVERAGE(I514:I516),"")</f>
        <v/>
      </c>
      <c r="K515" s="8">
        <f>IF(OR($B515=13,$B515=14,$B515=15),$F515,"")</f>
        <v>2867.7591856915578</v>
      </c>
      <c r="L515" s="1">
        <f>IF(AND(B514=13,B515=14,B516=15),AVERAGE(K514:K515),"")</f>
        <v>1436.3663864841737</v>
      </c>
      <c r="M515" s="2" t="str">
        <f>IF(OR($B515=19,$B515=20,$B515=21),$F515,"")</f>
        <v/>
      </c>
      <c r="N515" s="1" t="str">
        <f t="shared" si="26"/>
        <v/>
      </c>
      <c r="O515" s="8" t="str">
        <f>IF(OR($B515=25,$B515=26,$B515=27),$F515,"")</f>
        <v/>
      </c>
      <c r="P515" s="1" t="str">
        <f t="shared" si="24"/>
        <v/>
      </c>
    </row>
    <row r="516" spans="1:16" x14ac:dyDescent="0.25">
      <c r="A516" s="4">
        <v>42894.087187500001</v>
      </c>
      <c r="B516" s="5">
        <v>15</v>
      </c>
      <c r="C516" s="6">
        <v>18</v>
      </c>
      <c r="D516" s="6">
        <v>16</v>
      </c>
      <c r="E516" s="7">
        <v>17</v>
      </c>
      <c r="F516">
        <v>4.5590698341115471E-4</v>
      </c>
      <c r="G516" s="8" t="str">
        <f>IF(OR($B516=1,$B516=2,$B516=3),$F516,"")</f>
        <v/>
      </c>
      <c r="H516" s="9" t="str">
        <f t="shared" si="25"/>
        <v/>
      </c>
      <c r="I516" s="2" t="str">
        <f>IF(OR($B516=7,$B516=8,$B516=9),$F516,"")</f>
        <v/>
      </c>
      <c r="J516" s="1" t="str">
        <f>IF(AND(B515=7,B516=8,B517=9),AVERAGE(I515:I517),"")</f>
        <v/>
      </c>
      <c r="K516" s="8">
        <f>IF(OR($B516=13,$B516=14,$B516=15),$F516,"")</f>
        <v>4.5590698341115471E-4</v>
      </c>
      <c r="L516" s="1" t="str">
        <f>IF(AND(B515=13,B516=14,B517=15),AVERAGE(K515:K516),"")</f>
        <v/>
      </c>
      <c r="M516" s="2" t="str">
        <f>IF(OR($B516=19,$B516=20,$B516=21),$F516,"")</f>
        <v/>
      </c>
      <c r="N516" s="1" t="str">
        <f t="shared" si="26"/>
        <v/>
      </c>
      <c r="O516" s="8" t="str">
        <f>IF(OR($B516=25,$B516=26,$B516=27),$F516,"")</f>
        <v/>
      </c>
      <c r="P516" s="1" t="str">
        <f t="shared" si="24"/>
        <v/>
      </c>
    </row>
    <row r="517" spans="1:16" x14ac:dyDescent="0.25">
      <c r="A517" s="4">
        <v>42894.08730324074</v>
      </c>
      <c r="B517" s="5">
        <v>21</v>
      </c>
      <c r="C517" s="6">
        <v>24</v>
      </c>
      <c r="D517" s="6">
        <v>22</v>
      </c>
      <c r="E517" s="7">
        <v>23</v>
      </c>
      <c r="F517">
        <v>62.40396815237694</v>
      </c>
      <c r="G517" s="8" t="str">
        <f>IF(OR($B517=1,$B517=2,$B517=3),$F517,"")</f>
        <v/>
      </c>
      <c r="H517" s="9" t="str">
        <f t="shared" si="25"/>
        <v/>
      </c>
      <c r="I517" s="2" t="str">
        <f>IF(OR($B517=7,$B517=8,$B517=9),$F517,"")</f>
        <v/>
      </c>
      <c r="J517" s="1" t="str">
        <f>IF(AND(B516=7,B517=8,B518=9),AVERAGE(I516:I518),"")</f>
        <v/>
      </c>
      <c r="K517" s="8" t="str">
        <f>IF(OR($B517=13,$B517=14,$B517=15),$F517,"")</f>
        <v/>
      </c>
      <c r="L517" s="1" t="str">
        <f>IF(AND(B516=13,B517=14,B518=15),AVERAGE(K516:K517),"")</f>
        <v/>
      </c>
      <c r="M517" s="2">
        <f>IF(OR($B517=19,$B517=20,$B517=21),$F517,"")</f>
        <v>62.40396815237694</v>
      </c>
      <c r="N517" s="1">
        <f t="shared" si="26"/>
        <v>62.40396815237694</v>
      </c>
      <c r="O517" s="8" t="str">
        <f>IF(OR($B517=25,$B517=26,$B517=27),$F517,"")</f>
        <v/>
      </c>
      <c r="P517" s="1" t="str">
        <f t="shared" si="24"/>
        <v/>
      </c>
    </row>
    <row r="518" spans="1:16" x14ac:dyDescent="0.25">
      <c r="A518" s="4">
        <v>42894.08734953704</v>
      </c>
      <c r="B518" s="5">
        <v>25</v>
      </c>
      <c r="C518" s="6">
        <v>28</v>
      </c>
      <c r="D518" s="6">
        <v>26</v>
      </c>
      <c r="E518" s="7">
        <v>27</v>
      </c>
      <c r="F518">
        <v>158.9200090718891</v>
      </c>
      <c r="G518" s="8" t="str">
        <f>IF(OR($B518=1,$B518=2,$B518=3),$F518,"")</f>
        <v/>
      </c>
      <c r="H518" s="9" t="str">
        <f t="shared" si="25"/>
        <v/>
      </c>
      <c r="I518" s="2" t="str">
        <f>IF(OR($B518=7,$B518=8,$B518=9),$F518,"")</f>
        <v/>
      </c>
      <c r="J518" s="1" t="str">
        <f>IF(AND(B517=7,B518=8,B519=9),AVERAGE(I517:I519),"")</f>
        <v/>
      </c>
      <c r="K518" s="8" t="str">
        <f>IF(OR($B518=13,$B518=14,$B518=15),$F518,"")</f>
        <v/>
      </c>
      <c r="L518" s="1" t="str">
        <f>IF(AND(B517=13,B518=14,B519=15),AVERAGE(K517:K518),"")</f>
        <v/>
      </c>
      <c r="M518" s="2" t="str">
        <f>IF(OR($B518=19,$B518=20,$B518=21),$F518,"")</f>
        <v/>
      </c>
      <c r="N518" s="1" t="str">
        <f t="shared" si="26"/>
        <v/>
      </c>
      <c r="O518" s="8">
        <f>IF(OR($B518=25,$B518=26,$B518=27),$F518,"")</f>
        <v>158.9200090718891</v>
      </c>
      <c r="P518" s="1">
        <f t="shared" si="24"/>
        <v>158.9200090718891</v>
      </c>
    </row>
    <row r="519" spans="1:16" x14ac:dyDescent="0.25">
      <c r="A519" s="4">
        <v>42894.100775462961</v>
      </c>
      <c r="B519" s="5">
        <v>2</v>
      </c>
      <c r="C519" s="6">
        <v>5</v>
      </c>
      <c r="D519" s="6">
        <v>3</v>
      </c>
      <c r="E519" s="7">
        <v>4</v>
      </c>
      <c r="F519">
        <v>58.954091011690373</v>
      </c>
      <c r="G519" s="8">
        <f>IF(OR($B519=1,$B519=2,$B519=3),$F519,"")</f>
        <v>58.954091011690373</v>
      </c>
      <c r="H519" s="9">
        <f t="shared" si="25"/>
        <v>58.954091011690373</v>
      </c>
      <c r="I519" s="2" t="str">
        <f>IF(OR($B519=7,$B519=8,$B519=9),$F519,"")</f>
        <v/>
      </c>
      <c r="J519" s="1" t="str">
        <f>IF(AND(B518=7,B519=8,B520=9),AVERAGE(I518:I520),"")</f>
        <v/>
      </c>
      <c r="K519" s="8" t="str">
        <f>IF(OR($B519=13,$B519=14,$B519=15),$F519,"")</f>
        <v/>
      </c>
      <c r="L519" s="1" t="str">
        <f>IF(AND(B518=13,B519=14,B520=15),AVERAGE(K518:K519),"")</f>
        <v/>
      </c>
      <c r="M519" s="2" t="str">
        <f>IF(OR($B519=19,$B519=20,$B519=21),$F519,"")</f>
        <v/>
      </c>
      <c r="N519" s="1" t="str">
        <f t="shared" si="26"/>
        <v/>
      </c>
      <c r="O519" s="8" t="str">
        <f>IF(OR($B519=25,$B519=26,$B519=27),$F519,"")</f>
        <v/>
      </c>
      <c r="P519" s="1" t="str">
        <f t="shared" si="24"/>
        <v/>
      </c>
    </row>
    <row r="520" spans="1:16" x14ac:dyDescent="0.25">
      <c r="A520" s="4">
        <v>42894.100856481484</v>
      </c>
      <c r="B520" s="5">
        <v>7</v>
      </c>
      <c r="C520" s="6">
        <v>10</v>
      </c>
      <c r="D520" s="6">
        <v>8</v>
      </c>
      <c r="E520" s="7">
        <v>9</v>
      </c>
      <c r="F520">
        <v>825.78993430391768</v>
      </c>
      <c r="G520" s="8" t="str">
        <f>IF(OR($B520=1,$B520=2,$B520=3),$F520,"")</f>
        <v/>
      </c>
      <c r="H520" s="9" t="str">
        <f t="shared" si="25"/>
        <v/>
      </c>
      <c r="I520" s="2">
        <f>IF(OR($B520=7,$B520=8,$B520=9),$F520,"")</f>
        <v>825.78993430391768</v>
      </c>
      <c r="J520" s="1" t="str">
        <f>IF(AND(B519=7,B520=8,B521=9),AVERAGE(I519:I521),"")</f>
        <v/>
      </c>
      <c r="K520" s="8" t="str">
        <f>IF(OR($B520=13,$B520=14,$B520=15),$F520,"")</f>
        <v/>
      </c>
      <c r="L520" s="1" t="str">
        <f>IF(AND(B519=13,B520=14,B521=15),AVERAGE(K519:K520),"")</f>
        <v/>
      </c>
      <c r="M520" s="2" t="str">
        <f>IF(OR($B520=19,$B520=20,$B520=21),$F520,"")</f>
        <v/>
      </c>
      <c r="N520" s="1" t="str">
        <f t="shared" si="26"/>
        <v/>
      </c>
      <c r="O520" s="8" t="str">
        <f>IF(OR($B520=25,$B520=26,$B520=27),$F520,"")</f>
        <v/>
      </c>
      <c r="P520" s="1" t="str">
        <f t="shared" si="24"/>
        <v/>
      </c>
    </row>
    <row r="521" spans="1:16" x14ac:dyDescent="0.25">
      <c r="A521" s="4">
        <v>42894.100902777776</v>
      </c>
      <c r="B521" s="5">
        <v>8</v>
      </c>
      <c r="C521" s="6">
        <v>11</v>
      </c>
      <c r="D521" s="6">
        <v>9</v>
      </c>
      <c r="E521" s="7">
        <v>10</v>
      </c>
      <c r="F521">
        <v>109.50379335649734</v>
      </c>
      <c r="G521" s="8" t="str">
        <f>IF(OR($B521=1,$B521=2,$B521=3),$F521,"")</f>
        <v/>
      </c>
      <c r="H521" s="9" t="str">
        <f t="shared" si="25"/>
        <v/>
      </c>
      <c r="I521" s="2">
        <f>IF(OR($B521=7,$B521=8,$B521=9),$F521,"")</f>
        <v>109.50379335649734</v>
      </c>
      <c r="J521" s="1">
        <f>IF(AND(B520=7,B521=8,B522=9),AVERAGE(I520:I522),"")</f>
        <v>810.24872677402129</v>
      </c>
      <c r="K521" s="8" t="str">
        <f>IF(OR($B521=13,$B521=14,$B521=15),$F521,"")</f>
        <v/>
      </c>
      <c r="L521" s="1" t="str">
        <f>IF(AND(B520=13,B521=14,B522=15),AVERAGE(K520:K521),"")</f>
        <v/>
      </c>
      <c r="M521" s="2" t="str">
        <f>IF(OR($B521=19,$B521=20,$B521=21),$F521,"")</f>
        <v/>
      </c>
      <c r="N521" s="1" t="str">
        <f t="shared" si="26"/>
        <v/>
      </c>
      <c r="O521" s="8" t="str">
        <f>IF(OR($B521=25,$B521=26,$B521=27),$F521,"")</f>
        <v/>
      </c>
      <c r="P521" s="1" t="str">
        <f t="shared" si="24"/>
        <v/>
      </c>
    </row>
    <row r="522" spans="1:16" x14ac:dyDescent="0.25">
      <c r="A522" s="4">
        <v>42894.100949074076</v>
      </c>
      <c r="B522" s="5">
        <v>9</v>
      </c>
      <c r="C522" s="6">
        <v>12</v>
      </c>
      <c r="D522" s="6">
        <v>10</v>
      </c>
      <c r="E522" s="7">
        <v>11</v>
      </c>
      <c r="F522">
        <v>1495.4524526616487</v>
      </c>
      <c r="G522" s="8" t="str">
        <f>IF(OR($B522=1,$B522=2,$B522=3),$F522,"")</f>
        <v/>
      </c>
      <c r="H522" s="9" t="str">
        <f t="shared" si="25"/>
        <v/>
      </c>
      <c r="I522" s="2">
        <f>IF(OR($B522=7,$B522=8,$B522=9),$F522,"")</f>
        <v>1495.4524526616487</v>
      </c>
      <c r="J522" s="1" t="str">
        <f>IF(AND(B521=7,B522=8,B523=9),AVERAGE(I521:I523),"")</f>
        <v/>
      </c>
      <c r="K522" s="8" t="str">
        <f>IF(OR($B522=13,$B522=14,$B522=15),$F522,"")</f>
        <v/>
      </c>
      <c r="L522" s="1" t="str">
        <f>IF(AND(B521=13,B522=14,B523=15),AVERAGE(K521:K522),"")</f>
        <v/>
      </c>
      <c r="M522" s="2" t="str">
        <f>IF(OR($B522=19,$B522=20,$B522=21),$F522,"")</f>
        <v/>
      </c>
      <c r="N522" s="1" t="str">
        <f t="shared" si="26"/>
        <v/>
      </c>
      <c r="O522" s="8" t="str">
        <f>IF(OR($B522=25,$B522=26,$B522=27),$F522,"")</f>
        <v/>
      </c>
      <c r="P522" s="1" t="str">
        <f t="shared" si="24"/>
        <v/>
      </c>
    </row>
    <row r="523" spans="1:16" x14ac:dyDescent="0.25">
      <c r="A523" s="4">
        <v>42894.100983796299</v>
      </c>
      <c r="B523" s="5">
        <v>13</v>
      </c>
      <c r="C523" s="6">
        <v>16</v>
      </c>
      <c r="D523" s="6">
        <v>14</v>
      </c>
      <c r="E523" s="7">
        <v>15</v>
      </c>
      <c r="F523">
        <v>2.6390713467032039</v>
      </c>
      <c r="G523" s="8" t="str">
        <f>IF(OR($B523=1,$B523=2,$B523=3),$F523,"")</f>
        <v/>
      </c>
      <c r="H523" s="9" t="str">
        <f t="shared" si="25"/>
        <v/>
      </c>
      <c r="I523" s="2" t="str">
        <f>IF(OR($B523=7,$B523=8,$B523=9),$F523,"")</f>
        <v/>
      </c>
      <c r="J523" s="1" t="str">
        <f>IF(AND(B522=7,B523=8,B524=9),AVERAGE(I522:I524),"")</f>
        <v/>
      </c>
      <c r="K523" s="8">
        <f>IF(OR($B523=13,$B523=14,$B523=15),$F523,"")</f>
        <v>2.6390713467032039</v>
      </c>
      <c r="L523" s="1" t="str">
        <f>IF(AND(B522=13,B523=14,B524=15),AVERAGE(K522:K523),"")</f>
        <v/>
      </c>
      <c r="M523" s="2" t="str">
        <f>IF(OR($B523=19,$B523=20,$B523=21),$F523,"")</f>
        <v/>
      </c>
      <c r="N523" s="1" t="str">
        <f t="shared" si="26"/>
        <v/>
      </c>
      <c r="O523" s="8" t="str">
        <f>IF(OR($B523=25,$B523=26,$B523=27),$F523,"")</f>
        <v/>
      </c>
      <c r="P523" s="1" t="str">
        <f t="shared" si="24"/>
        <v/>
      </c>
    </row>
    <row r="524" spans="1:16" x14ac:dyDescent="0.25">
      <c r="A524" s="4">
        <v>42894.101030092592</v>
      </c>
      <c r="B524" s="5">
        <v>14</v>
      </c>
      <c r="C524" s="6">
        <v>17</v>
      </c>
      <c r="D524" s="6">
        <v>15</v>
      </c>
      <c r="E524" s="7">
        <v>16</v>
      </c>
      <c r="F524">
        <v>2855.3219345352613</v>
      </c>
      <c r="G524" s="8" t="str">
        <f>IF(OR($B524=1,$B524=2,$B524=3),$F524,"")</f>
        <v/>
      </c>
      <c r="H524" s="9" t="str">
        <f t="shared" si="25"/>
        <v/>
      </c>
      <c r="I524" s="2" t="str">
        <f>IF(OR($B524=7,$B524=8,$B524=9),$F524,"")</f>
        <v/>
      </c>
      <c r="J524" s="1" t="str">
        <f>IF(AND(B523=7,B524=8,B525=9),AVERAGE(I523:I525),"")</f>
        <v/>
      </c>
      <c r="K524" s="8">
        <f>IF(OR($B524=13,$B524=14,$B524=15),$F524,"")</f>
        <v>2855.3219345352613</v>
      </c>
      <c r="L524" s="1">
        <f>IF(AND(B523=13,B524=14,B525=15),AVERAGE(K523:K524),"")</f>
        <v>1428.9805029409822</v>
      </c>
      <c r="M524" s="2" t="str">
        <f>IF(OR($B524=19,$B524=20,$B524=21),$F524,"")</f>
        <v/>
      </c>
      <c r="N524" s="1" t="str">
        <f t="shared" si="26"/>
        <v/>
      </c>
      <c r="O524" s="8" t="str">
        <f>IF(OR($B524=25,$B524=26,$B524=27),$F524,"")</f>
        <v/>
      </c>
      <c r="P524" s="1" t="str">
        <f t="shared" si="24"/>
        <v/>
      </c>
    </row>
    <row r="525" spans="1:16" x14ac:dyDescent="0.25">
      <c r="A525" s="4">
        <v>42894.101064814815</v>
      </c>
      <c r="B525" s="5">
        <v>15</v>
      </c>
      <c r="C525" s="6">
        <v>18</v>
      </c>
      <c r="D525" s="6">
        <v>16</v>
      </c>
      <c r="E525" s="7">
        <v>17</v>
      </c>
      <c r="F525">
        <v>4.6057570425365454E-4</v>
      </c>
      <c r="G525" s="8" t="str">
        <f>IF(OR($B525=1,$B525=2,$B525=3),$F525,"")</f>
        <v/>
      </c>
      <c r="H525" s="9" t="str">
        <f t="shared" si="25"/>
        <v/>
      </c>
      <c r="I525" s="2" t="str">
        <f>IF(OR($B525=7,$B525=8,$B525=9),$F525,"")</f>
        <v/>
      </c>
      <c r="J525" s="1" t="str">
        <f>IF(AND(B524=7,B525=8,B526=9),AVERAGE(I524:I526),"")</f>
        <v/>
      </c>
      <c r="K525" s="8">
        <f>IF(OR($B525=13,$B525=14,$B525=15),$F525,"")</f>
        <v>4.6057570425365454E-4</v>
      </c>
      <c r="L525" s="1" t="str">
        <f>IF(AND(B524=13,B525=14,B526=15),AVERAGE(K524:K525),"")</f>
        <v/>
      </c>
      <c r="M525" s="2" t="str">
        <f>IF(OR($B525=19,$B525=20,$B525=21),$F525,"")</f>
        <v/>
      </c>
      <c r="N525" s="1" t="str">
        <f t="shared" si="26"/>
        <v/>
      </c>
      <c r="O525" s="8" t="str">
        <f>IF(OR($B525=25,$B525=26,$B525=27),$F525,"")</f>
        <v/>
      </c>
      <c r="P525" s="1" t="str">
        <f t="shared" si="24"/>
        <v/>
      </c>
    </row>
    <row r="526" spans="1:16" x14ac:dyDescent="0.25">
      <c r="A526" s="4">
        <v>42894.101203703707</v>
      </c>
      <c r="B526" s="5">
        <v>21</v>
      </c>
      <c r="C526" s="6">
        <v>24</v>
      </c>
      <c r="D526" s="6">
        <v>22</v>
      </c>
      <c r="E526" s="7">
        <v>23</v>
      </c>
      <c r="F526">
        <v>55.31725769218869</v>
      </c>
      <c r="G526" s="8" t="str">
        <f>IF(OR($B526=1,$B526=2,$B526=3),$F526,"")</f>
        <v/>
      </c>
      <c r="H526" s="9" t="str">
        <f t="shared" si="25"/>
        <v/>
      </c>
      <c r="I526" s="2" t="str">
        <f>IF(OR($B526=7,$B526=8,$B526=9),$F526,"")</f>
        <v/>
      </c>
      <c r="J526" s="1" t="str">
        <f>IF(AND(B525=7,B526=8,B527=9),AVERAGE(I525:I527),"")</f>
        <v/>
      </c>
      <c r="K526" s="8" t="str">
        <f>IF(OR($B526=13,$B526=14,$B526=15),$F526,"")</f>
        <v/>
      </c>
      <c r="L526" s="1" t="str">
        <f>IF(AND(B525=13,B526=14,B527=15),AVERAGE(K525:K526),"")</f>
        <v/>
      </c>
      <c r="M526" s="2">
        <f>IF(OR($B526=19,$B526=20,$B526=21),$F526,"")</f>
        <v>55.31725769218869</v>
      </c>
      <c r="N526" s="1">
        <f t="shared" si="26"/>
        <v>55.31725769218869</v>
      </c>
      <c r="O526" s="8" t="str">
        <f>IF(OR($B526=25,$B526=26,$B526=27),$F526,"")</f>
        <v/>
      </c>
      <c r="P526" s="1" t="str">
        <f t="shared" si="24"/>
        <v/>
      </c>
    </row>
    <row r="527" spans="1:16" x14ac:dyDescent="0.25">
      <c r="A527" s="4">
        <v>42894.101238425923</v>
      </c>
      <c r="B527" s="5">
        <v>25</v>
      </c>
      <c r="C527" s="6">
        <v>28</v>
      </c>
      <c r="D527" s="6">
        <v>26</v>
      </c>
      <c r="E527" s="7">
        <v>27</v>
      </c>
      <c r="F527">
        <v>155.18606912346493</v>
      </c>
      <c r="G527" s="8" t="str">
        <f>IF(OR($B527=1,$B527=2,$B527=3),$F527,"")</f>
        <v/>
      </c>
      <c r="H527" s="9" t="str">
        <f t="shared" si="25"/>
        <v/>
      </c>
      <c r="I527" s="2" t="str">
        <f>IF(OR($B527=7,$B527=8,$B527=9),$F527,"")</f>
        <v/>
      </c>
      <c r="J527" s="1" t="str">
        <f>IF(AND(B526=7,B527=8,B528=9),AVERAGE(I526:I528),"")</f>
        <v/>
      </c>
      <c r="K527" s="8" t="str">
        <f>IF(OR($B527=13,$B527=14,$B527=15),$F527,"")</f>
        <v/>
      </c>
      <c r="L527" s="1" t="str">
        <f>IF(AND(B526=13,B527=14,B528=15),AVERAGE(K526:K527),"")</f>
        <v/>
      </c>
      <c r="M527" s="2" t="str">
        <f>IF(OR($B527=19,$B527=20,$B527=21),$F527,"")</f>
        <v/>
      </c>
      <c r="N527" s="1" t="str">
        <f t="shared" si="26"/>
        <v/>
      </c>
      <c r="O527" s="8">
        <f>IF(OR($B527=25,$B527=26,$B527=27),$F527,"")</f>
        <v>155.18606912346493</v>
      </c>
      <c r="P527" s="1">
        <f t="shared" si="24"/>
        <v>155.18606912346493</v>
      </c>
    </row>
    <row r="528" spans="1:16" x14ac:dyDescent="0.25">
      <c r="A528" s="4">
        <v>42894.114664351851</v>
      </c>
      <c r="B528" s="5">
        <v>2</v>
      </c>
      <c r="C528" s="6">
        <v>5</v>
      </c>
      <c r="D528" s="6">
        <v>3</v>
      </c>
      <c r="E528" s="7">
        <v>4</v>
      </c>
      <c r="F528">
        <v>55.327970523137431</v>
      </c>
      <c r="G528" s="8">
        <f>IF(OR($B528=1,$B528=2,$B528=3),$F528,"")</f>
        <v>55.327970523137431</v>
      </c>
      <c r="H528" s="9">
        <f t="shared" si="25"/>
        <v>55.327970523137431</v>
      </c>
      <c r="I528" s="2" t="str">
        <f>IF(OR($B528=7,$B528=8,$B528=9),$F528,"")</f>
        <v/>
      </c>
      <c r="J528" s="1" t="str">
        <f>IF(AND(B527=7,B528=8,B529=9),AVERAGE(I527:I529),"")</f>
        <v/>
      </c>
      <c r="K528" s="8" t="str">
        <f>IF(OR($B528=13,$B528=14,$B528=15),$F528,"")</f>
        <v/>
      </c>
      <c r="L528" s="1" t="str">
        <f>IF(AND(B527=13,B528=14,B529=15),AVERAGE(K527:K528),"")</f>
        <v/>
      </c>
      <c r="M528" s="2" t="str">
        <f>IF(OR($B528=19,$B528=20,$B528=21),$F528,"")</f>
        <v/>
      </c>
      <c r="N528" s="1" t="str">
        <f t="shared" si="26"/>
        <v/>
      </c>
      <c r="O528" s="8" t="str">
        <f>IF(OR($B528=25,$B528=26,$B528=27),$F528,"")</f>
        <v/>
      </c>
      <c r="P528" s="1" t="str">
        <f t="shared" si="24"/>
        <v/>
      </c>
    </row>
    <row r="529" spans="1:16" x14ac:dyDescent="0.25">
      <c r="A529" s="4">
        <v>42894.114745370367</v>
      </c>
      <c r="B529" s="5">
        <v>7</v>
      </c>
      <c r="C529" s="6">
        <v>10</v>
      </c>
      <c r="D529" s="6">
        <v>8</v>
      </c>
      <c r="E529" s="7">
        <v>9</v>
      </c>
      <c r="F529">
        <v>825.21282373345321</v>
      </c>
      <c r="G529" s="8" t="str">
        <f>IF(OR($B529=1,$B529=2,$B529=3),$F529,"")</f>
        <v/>
      </c>
      <c r="H529" s="9" t="str">
        <f t="shared" si="25"/>
        <v/>
      </c>
      <c r="I529" s="2">
        <f>IF(OR($B529=7,$B529=8,$B529=9),$F529,"")</f>
        <v>825.21282373345321</v>
      </c>
      <c r="J529" s="1" t="str">
        <f>IF(AND(B528=7,B529=8,B530=9),AVERAGE(I528:I530),"")</f>
        <v/>
      </c>
      <c r="K529" s="8" t="str">
        <f>IF(OR($B529=13,$B529=14,$B529=15),$F529,"")</f>
        <v/>
      </c>
      <c r="L529" s="1" t="str">
        <f>IF(AND(B528=13,B529=14,B530=15),AVERAGE(K528:K529),"")</f>
        <v/>
      </c>
      <c r="M529" s="2" t="str">
        <f>IF(OR($B529=19,$B529=20,$B529=21),$F529,"")</f>
        <v/>
      </c>
      <c r="N529" s="1" t="str">
        <f t="shared" si="26"/>
        <v/>
      </c>
      <c r="O529" s="8" t="str">
        <f>IF(OR($B529=25,$B529=26,$B529=27),$F529,"")</f>
        <v/>
      </c>
      <c r="P529" s="1" t="str">
        <f t="shared" si="24"/>
        <v/>
      </c>
    </row>
    <row r="530" spans="1:16" x14ac:dyDescent="0.25">
      <c r="A530" s="4">
        <v>42894.11478009259</v>
      </c>
      <c r="B530" s="5">
        <v>8</v>
      </c>
      <c r="C530" s="6">
        <v>11</v>
      </c>
      <c r="D530" s="6">
        <v>9</v>
      </c>
      <c r="E530" s="7">
        <v>10</v>
      </c>
      <c r="F530">
        <v>39.887670949274316</v>
      </c>
      <c r="G530" s="8" t="str">
        <f>IF(OR($B530=1,$B530=2,$B530=3),$F530,"")</f>
        <v/>
      </c>
      <c r="H530" s="9" t="str">
        <f t="shared" si="25"/>
        <v/>
      </c>
      <c r="I530" s="2">
        <f>IF(OR($B530=7,$B530=8,$B530=9),$F530,"")</f>
        <v>39.887670949274316</v>
      </c>
      <c r="J530" s="1">
        <f>IF(AND(B529=7,B530=8,B531=9),AVERAGE(I529:I531),"")</f>
        <v>783.10494736798501</v>
      </c>
      <c r="K530" s="8" t="str">
        <f>IF(OR($B530=13,$B530=14,$B530=15),$F530,"")</f>
        <v/>
      </c>
      <c r="L530" s="1" t="str">
        <f>IF(AND(B529=13,B530=14,B531=15),AVERAGE(K529:K530),"")</f>
        <v/>
      </c>
      <c r="M530" s="2" t="str">
        <f>IF(OR($B530=19,$B530=20,$B530=21),$F530,"")</f>
        <v/>
      </c>
      <c r="N530" s="1" t="str">
        <f t="shared" si="26"/>
        <v/>
      </c>
      <c r="O530" s="8" t="str">
        <f>IF(OR($B530=25,$B530=26,$B530=27),$F530,"")</f>
        <v/>
      </c>
      <c r="P530" s="1" t="str">
        <f t="shared" si="24"/>
        <v/>
      </c>
    </row>
    <row r="531" spans="1:16" x14ac:dyDescent="0.25">
      <c r="A531" s="4">
        <v>42894.11482638889</v>
      </c>
      <c r="B531" s="5">
        <v>9</v>
      </c>
      <c r="C531" s="6">
        <v>12</v>
      </c>
      <c r="D531" s="6">
        <v>10</v>
      </c>
      <c r="E531" s="7">
        <v>11</v>
      </c>
      <c r="F531">
        <v>1484.2143474212273</v>
      </c>
      <c r="G531" s="8" t="str">
        <f>IF(OR($B531=1,$B531=2,$B531=3),$F531,"")</f>
        <v/>
      </c>
      <c r="H531" s="9" t="str">
        <f t="shared" si="25"/>
        <v/>
      </c>
      <c r="I531" s="2">
        <f>IF(OR($B531=7,$B531=8,$B531=9),$F531,"")</f>
        <v>1484.2143474212273</v>
      </c>
      <c r="J531" s="1" t="str">
        <f>IF(AND(B530=7,B531=8,B532=9),AVERAGE(I530:I532),"")</f>
        <v/>
      </c>
      <c r="K531" s="8" t="str">
        <f>IF(OR($B531=13,$B531=14,$B531=15),$F531,"")</f>
        <v/>
      </c>
      <c r="L531" s="1" t="str">
        <f>IF(AND(B530=13,B531=14,B532=15),AVERAGE(K530:K531),"")</f>
        <v/>
      </c>
      <c r="M531" s="2" t="str">
        <f>IF(OR($B531=19,$B531=20,$B531=21),$F531,"")</f>
        <v/>
      </c>
      <c r="N531" s="1" t="str">
        <f t="shared" si="26"/>
        <v/>
      </c>
      <c r="O531" s="8" t="str">
        <f>IF(OR($B531=25,$B531=26,$B531=27),$F531,"")</f>
        <v/>
      </c>
      <c r="P531" s="1" t="str">
        <f t="shared" si="24"/>
        <v/>
      </c>
    </row>
    <row r="532" spans="1:16" x14ac:dyDescent="0.25">
      <c r="A532" s="4">
        <v>42894.114861111113</v>
      </c>
      <c r="B532" s="5">
        <v>13</v>
      </c>
      <c r="C532" s="6">
        <v>16</v>
      </c>
      <c r="D532" s="6">
        <v>14</v>
      </c>
      <c r="E532" s="7">
        <v>15</v>
      </c>
      <c r="F532">
        <v>2.1945579773688233</v>
      </c>
      <c r="G532" s="8" t="str">
        <f>IF(OR($B532=1,$B532=2,$B532=3),$F532,"")</f>
        <v/>
      </c>
      <c r="H532" s="9" t="str">
        <f t="shared" si="25"/>
        <v/>
      </c>
      <c r="I532" s="2" t="str">
        <f>IF(OR($B532=7,$B532=8,$B532=9),$F532,"")</f>
        <v/>
      </c>
      <c r="J532" s="1" t="str">
        <f>IF(AND(B531=7,B532=8,B533=9),AVERAGE(I531:I533),"")</f>
        <v/>
      </c>
      <c r="K532" s="8">
        <f>IF(OR($B532=13,$B532=14,$B532=15),$F532,"")</f>
        <v>2.1945579773688233</v>
      </c>
      <c r="L532" s="1" t="str">
        <f>IF(AND(B531=13,B532=14,B533=15),AVERAGE(K531:K532),"")</f>
        <v/>
      </c>
      <c r="M532" s="2" t="str">
        <f>IF(OR($B532=19,$B532=20,$B532=21),$F532,"")</f>
        <v/>
      </c>
      <c r="N532" s="1" t="str">
        <f t="shared" si="26"/>
        <v/>
      </c>
      <c r="O532" s="8" t="str">
        <f>IF(OR($B532=25,$B532=26,$B532=27),$F532,"")</f>
        <v/>
      </c>
      <c r="P532" s="1" t="str">
        <f t="shared" si="24"/>
        <v/>
      </c>
    </row>
    <row r="533" spans="1:16" x14ac:dyDescent="0.25">
      <c r="A533" s="4">
        <v>42894.114907407406</v>
      </c>
      <c r="B533" s="5">
        <v>14</v>
      </c>
      <c r="C533" s="6">
        <v>17</v>
      </c>
      <c r="D533" s="6">
        <v>15</v>
      </c>
      <c r="E533" s="7">
        <v>16</v>
      </c>
      <c r="F533">
        <v>2959.1603681958341</v>
      </c>
      <c r="G533" s="8" t="str">
        <f>IF(OR($B533=1,$B533=2,$B533=3),$F533,"")</f>
        <v/>
      </c>
      <c r="H533" s="9" t="str">
        <f t="shared" si="25"/>
        <v/>
      </c>
      <c r="I533" s="2" t="str">
        <f>IF(OR($B533=7,$B533=8,$B533=9),$F533,"")</f>
        <v/>
      </c>
      <c r="J533" s="1" t="str">
        <f>IF(AND(B532=7,B533=8,B534=9),AVERAGE(I532:I534),"")</f>
        <v/>
      </c>
      <c r="K533" s="8">
        <f>IF(OR($B533=13,$B533=14,$B533=15),$F533,"")</f>
        <v>2959.1603681958341</v>
      </c>
      <c r="L533" s="1">
        <f>IF(AND(B532=13,B533=14,B534=15),AVERAGE(K532:K533),"")</f>
        <v>1480.6774630866014</v>
      </c>
      <c r="M533" s="2" t="str">
        <f>IF(OR($B533=19,$B533=20,$B533=21),$F533,"")</f>
        <v/>
      </c>
      <c r="N533" s="1" t="str">
        <f t="shared" si="26"/>
        <v/>
      </c>
      <c r="O533" s="8" t="str">
        <f>IF(OR($B533=25,$B533=26,$B533=27),$F533,"")</f>
        <v/>
      </c>
      <c r="P533" s="1" t="str">
        <f t="shared" si="24"/>
        <v/>
      </c>
    </row>
    <row r="534" spans="1:16" x14ac:dyDescent="0.25">
      <c r="A534" s="4">
        <v>42894.114953703705</v>
      </c>
      <c r="B534" s="5">
        <v>15</v>
      </c>
      <c r="C534" s="6">
        <v>18</v>
      </c>
      <c r="D534" s="6">
        <v>16</v>
      </c>
      <c r="E534" s="7">
        <v>17</v>
      </c>
      <c r="F534">
        <v>4.4226021908322599E-4</v>
      </c>
      <c r="G534" s="8" t="str">
        <f>IF(OR($B534=1,$B534=2,$B534=3),$F534,"")</f>
        <v/>
      </c>
      <c r="H534" s="9" t="str">
        <f t="shared" si="25"/>
        <v/>
      </c>
      <c r="I534" s="2" t="str">
        <f>IF(OR($B534=7,$B534=8,$B534=9),$F534,"")</f>
        <v/>
      </c>
      <c r="J534" s="1" t="str">
        <f>IF(AND(B533=7,B534=8,B535=9),AVERAGE(I533:I535),"")</f>
        <v/>
      </c>
      <c r="K534" s="8">
        <f>IF(OR($B534=13,$B534=14,$B534=15),$F534,"")</f>
        <v>4.4226021908322599E-4</v>
      </c>
      <c r="L534" s="1" t="str">
        <f>IF(AND(B533=13,B534=14,B535=15),AVERAGE(K533:K534),"")</f>
        <v/>
      </c>
      <c r="M534" s="2" t="str">
        <f>IF(OR($B534=19,$B534=20,$B534=21),$F534,"")</f>
        <v/>
      </c>
      <c r="N534" s="1" t="str">
        <f t="shared" si="26"/>
        <v/>
      </c>
      <c r="O534" s="8" t="str">
        <f>IF(OR($B534=25,$B534=26,$B534=27),$F534,"")</f>
        <v/>
      </c>
      <c r="P534" s="1" t="str">
        <f>IF(AND(B533=25,B534=27),AVERAGE(O533:O534),"")</f>
        <v/>
      </c>
    </row>
    <row r="535" spans="1:16" x14ac:dyDescent="0.25">
      <c r="A535" s="4">
        <v>42894.115069444444</v>
      </c>
      <c r="B535" s="5">
        <v>21</v>
      </c>
      <c r="C535" s="6">
        <v>24</v>
      </c>
      <c r="D535" s="6">
        <v>22</v>
      </c>
      <c r="E535" s="7">
        <v>23</v>
      </c>
      <c r="F535">
        <v>113.88637794010816</v>
      </c>
      <c r="G535" s="8" t="str">
        <f>IF(OR($B535=1,$B535=2,$B535=3),$F535,"")</f>
        <v/>
      </c>
      <c r="H535" s="9" t="str">
        <f t="shared" si="25"/>
        <v/>
      </c>
      <c r="I535" s="2" t="str">
        <f>IF(OR($B535=7,$B535=8,$B535=9),$F535,"")</f>
        <v/>
      </c>
      <c r="J535" s="1" t="str">
        <f>IF(AND(B534=7,B535=8,B536=9),AVERAGE(I534:I536),"")</f>
        <v/>
      </c>
      <c r="K535" s="8" t="str">
        <f>IF(OR($B535=13,$B535=14,$B535=15),$F535,"")</f>
        <v/>
      </c>
      <c r="L535" s="1" t="str">
        <f>IF(AND(B534=13,B535=14,B536=15),AVERAGE(K534:K535),"")</f>
        <v/>
      </c>
      <c r="M535" s="2">
        <f>IF(OR($B535=19,$B535=20,$B535=21),$F535,"")</f>
        <v>113.88637794010816</v>
      </c>
      <c r="N535" s="1">
        <f t="shared" si="26"/>
        <v>113.88637794010816</v>
      </c>
      <c r="O535" s="8" t="str">
        <f>IF(OR($B535=25,$B535=26,$B535=27),$F535,"")</f>
        <v/>
      </c>
      <c r="P535" s="1" t="str">
        <f>IF(AND(B534=25,B535=27),AVERAGE(O534:O535),"")</f>
        <v/>
      </c>
    </row>
    <row r="536" spans="1:16" x14ac:dyDescent="0.25">
      <c r="A536" s="4">
        <v>42894.115115740744</v>
      </c>
      <c r="B536" s="5">
        <v>25</v>
      </c>
      <c r="C536" s="6">
        <v>28</v>
      </c>
      <c r="D536" s="6">
        <v>26</v>
      </c>
      <c r="E536" s="7">
        <v>27</v>
      </c>
      <c r="F536">
        <v>159.94049261355468</v>
      </c>
      <c r="G536" s="8" t="str">
        <f>IF(OR($B536=1,$B536=2,$B536=3),$F536,"")</f>
        <v/>
      </c>
      <c r="H536" s="9" t="str">
        <f t="shared" si="25"/>
        <v/>
      </c>
      <c r="I536" s="2" t="str">
        <f>IF(OR($B536=7,$B536=8,$B536=9),$F536,"")</f>
        <v/>
      </c>
      <c r="J536" s="1" t="str">
        <f>IF(AND(B535=7,B536=8,B537=9),AVERAGE(I535:I537),"")</f>
        <v/>
      </c>
      <c r="K536" s="8" t="str">
        <f>IF(OR($B536=13,$B536=14,$B536=15),$F536,"")</f>
        <v/>
      </c>
      <c r="L536" s="1" t="str">
        <f>IF(AND(B535=13,B536=14,B537=15),AVERAGE(K535:K536),"")</f>
        <v/>
      </c>
      <c r="M536" s="2" t="str">
        <f>IF(OR($B536=19,$B536=20,$B536=21),$F536,"")</f>
        <v/>
      </c>
      <c r="N536" s="1" t="str">
        <f t="shared" si="26"/>
        <v/>
      </c>
      <c r="O536" s="8">
        <f>IF(OR($B536=25,$B536=26,$B536=27),$F536,"")</f>
        <v>159.94049261355468</v>
      </c>
      <c r="P536" s="1" t="str">
        <f>IF(AND(B535=25,B536=27),AVERAGE(O535:O536),"")</f>
        <v/>
      </c>
    </row>
    <row r="537" spans="1:16" x14ac:dyDescent="0.25">
      <c r="A537" s="4">
        <v>42894.115185185183</v>
      </c>
      <c r="B537" s="5">
        <v>27</v>
      </c>
      <c r="C537" s="6">
        <v>30</v>
      </c>
      <c r="D537" s="6">
        <v>28</v>
      </c>
      <c r="E537" s="7">
        <v>29</v>
      </c>
      <c r="F537">
        <v>148.89003470233217</v>
      </c>
      <c r="G537" s="8" t="str">
        <f>IF(OR($B537=1,$B537=2,$B537=3),$F537,"")</f>
        <v/>
      </c>
      <c r="H537" s="9" t="str">
        <f t="shared" si="25"/>
        <v/>
      </c>
      <c r="I537" s="2" t="str">
        <f>IF(OR($B537=7,$B537=8,$B537=9),$F537,"")</f>
        <v/>
      </c>
      <c r="J537" s="1" t="str">
        <f>IF(AND(B536=7,B537=8,B538=9),AVERAGE(I536:I538),"")</f>
        <v/>
      </c>
      <c r="K537" s="8" t="str">
        <f>IF(OR($B537=13,$B537=14,$B537=15),$F537,"")</f>
        <v/>
      </c>
      <c r="L537" s="1" t="str">
        <f>IF(AND(B536=13,B537=14,B538=15),AVERAGE(K536:K537),"")</f>
        <v/>
      </c>
      <c r="M537" s="2" t="str">
        <f>IF(OR($B537=19,$B537=20,$B537=21),$F537,"")</f>
        <v/>
      </c>
      <c r="N537" s="1" t="str">
        <f t="shared" si="26"/>
        <v/>
      </c>
      <c r="O537" s="8">
        <f>IF(OR($B537=25,$B537=26,$B537=27),$F537,"")</f>
        <v>148.89003470233217</v>
      </c>
      <c r="P537" s="1">
        <f>IF(AND(B536=25,B537=27),AVERAGE(O536:O537),"")</f>
        <v>154.41526365794343</v>
      </c>
    </row>
    <row r="538" spans="1:16" x14ac:dyDescent="0.25">
      <c r="A538" s="4">
        <v>42894.128553240742</v>
      </c>
      <c r="B538" s="5">
        <v>2</v>
      </c>
      <c r="C538" s="6">
        <v>5</v>
      </c>
      <c r="D538" s="6">
        <v>3</v>
      </c>
      <c r="E538" s="7">
        <v>4</v>
      </c>
      <c r="F538">
        <v>59.985632959496577</v>
      </c>
      <c r="G538" s="8">
        <f>IF(OR($B538=1,$B538=2,$B538=3),$F538,"")</f>
        <v>59.985632959496577</v>
      </c>
      <c r="H538" s="9">
        <f t="shared" si="25"/>
        <v>59.985632959496577</v>
      </c>
      <c r="I538" s="2" t="str">
        <f>IF(OR($B538=7,$B538=8,$B538=9),$F538,"")</f>
        <v/>
      </c>
      <c r="J538" s="1" t="str">
        <f>IF(AND(B537=7,B538=8,B539=9),AVERAGE(I537:I539),"")</f>
        <v/>
      </c>
      <c r="K538" s="8" t="str">
        <f>IF(OR($B538=13,$B538=14,$B538=15),$F538,"")</f>
        <v/>
      </c>
      <c r="L538" s="1" t="str">
        <f>IF(AND(B537=13,B538=14,B539=15),AVERAGE(K537:K538),"")</f>
        <v/>
      </c>
      <c r="M538" s="2" t="str">
        <f>IF(OR($B538=19,$B538=20,$B538=21),$F538,"")</f>
        <v/>
      </c>
      <c r="N538" s="1" t="str">
        <f t="shared" si="26"/>
        <v/>
      </c>
      <c r="O538" s="8" t="str">
        <f>IF(OR($B538=25,$B538=26,$B538=27),$F538,"")</f>
        <v/>
      </c>
      <c r="P538" s="1" t="str">
        <f t="shared" ref="P538:P601" si="27">O538</f>
        <v/>
      </c>
    </row>
    <row r="539" spans="1:16" x14ac:dyDescent="0.25">
      <c r="A539" s="4">
        <v>42894.128634259258</v>
      </c>
      <c r="B539" s="5">
        <v>7</v>
      </c>
      <c r="C539" s="6">
        <v>10</v>
      </c>
      <c r="D539" s="6">
        <v>8</v>
      </c>
      <c r="E539" s="7">
        <v>9</v>
      </c>
      <c r="F539">
        <v>820.79291702911769</v>
      </c>
      <c r="G539" s="8" t="str">
        <f>IF(OR($B539=1,$B539=2,$B539=3),$F539,"")</f>
        <v/>
      </c>
      <c r="H539" s="9" t="str">
        <f t="shared" si="25"/>
        <v/>
      </c>
      <c r="I539" s="2">
        <f>IF(OR($B539=7,$B539=8,$B539=9),$F539,"")</f>
        <v>820.79291702911769</v>
      </c>
      <c r="J539" s="1" t="str">
        <f>IF(AND(B538=7,B539=8,B540=9),AVERAGE(I538:I540),"")</f>
        <v/>
      </c>
      <c r="K539" s="8" t="str">
        <f>IF(OR($B539=13,$B539=14,$B539=15),$F539,"")</f>
        <v/>
      </c>
      <c r="L539" s="1" t="str">
        <f>IF(AND(B538=13,B539=14,B540=15),AVERAGE(K538:K539),"")</f>
        <v/>
      </c>
      <c r="M539" s="2" t="str">
        <f>IF(OR($B539=19,$B539=20,$B539=21),$F539,"")</f>
        <v/>
      </c>
      <c r="N539" s="1" t="str">
        <f t="shared" si="26"/>
        <v/>
      </c>
      <c r="O539" s="8" t="str">
        <f>IF(OR($B539=25,$B539=26,$B539=27),$F539,"")</f>
        <v/>
      </c>
      <c r="P539" s="1" t="str">
        <f t="shared" si="27"/>
        <v/>
      </c>
    </row>
    <row r="540" spans="1:16" x14ac:dyDescent="0.25">
      <c r="A540" s="4">
        <v>42894.128680555557</v>
      </c>
      <c r="B540" s="5">
        <v>8</v>
      </c>
      <c r="C540" s="6">
        <v>11</v>
      </c>
      <c r="D540" s="6">
        <v>9</v>
      </c>
      <c r="E540" s="7">
        <v>10</v>
      </c>
      <c r="F540">
        <v>136.24336497974724</v>
      </c>
      <c r="G540" s="8" t="str">
        <f>IF(OR($B540=1,$B540=2,$B540=3),$F540,"")</f>
        <v/>
      </c>
      <c r="H540" s="9" t="str">
        <f t="shared" ref="H540:H546" si="28">G540</f>
        <v/>
      </c>
      <c r="I540" s="2">
        <f>IF(OR($B540=7,$B540=8,$B540=9),$F540,"")</f>
        <v>136.24336497974724</v>
      </c>
      <c r="J540" s="1">
        <f>IF(AND(B539=7,B540=8,B541=9),AVERAGE(I539:I541),"")</f>
        <v>817.4916372209459</v>
      </c>
      <c r="K540" s="8" t="str">
        <f>IF(OR($B540=13,$B540=14,$B540=15),$F540,"")</f>
        <v/>
      </c>
      <c r="L540" s="1" t="str">
        <f>IF(AND(B539=13,B540=14,B541=15),AVERAGE(K539:K540),"")</f>
        <v/>
      </c>
      <c r="M540" s="2" t="str">
        <f>IF(OR($B540=19,$B540=20,$B540=21),$F540,"")</f>
        <v/>
      </c>
      <c r="N540" s="1" t="str">
        <f t="shared" si="26"/>
        <v/>
      </c>
      <c r="O540" s="8" t="str">
        <f>IF(OR($B540=25,$B540=26,$B540=27),$F540,"")</f>
        <v/>
      </c>
      <c r="P540" s="1" t="str">
        <f t="shared" si="27"/>
        <v/>
      </c>
    </row>
    <row r="541" spans="1:16" x14ac:dyDescent="0.25">
      <c r="A541" s="4">
        <v>42894.12872685185</v>
      </c>
      <c r="B541" s="5">
        <v>9</v>
      </c>
      <c r="C541" s="6">
        <v>12</v>
      </c>
      <c r="D541" s="6">
        <v>10</v>
      </c>
      <c r="E541" s="7">
        <v>11</v>
      </c>
      <c r="F541">
        <v>1495.4386296539728</v>
      </c>
      <c r="G541" s="8" t="str">
        <f>IF(OR($B541=1,$B541=2,$B541=3),$F541,"")</f>
        <v/>
      </c>
      <c r="H541" s="9" t="str">
        <f t="shared" si="28"/>
        <v/>
      </c>
      <c r="I541" s="2">
        <f>IF(OR($B541=7,$B541=8,$B541=9),$F541,"")</f>
        <v>1495.4386296539728</v>
      </c>
      <c r="J541" s="1" t="str">
        <f>IF(AND(B540=7,B541=8,B542=9),AVERAGE(I540:I542),"")</f>
        <v/>
      </c>
      <c r="K541" s="8" t="str">
        <f>IF(OR($B541=13,$B541=14,$B541=15),$F541,"")</f>
        <v/>
      </c>
      <c r="L541" s="1" t="str">
        <f>IF(AND(B540=13,B541=14,B542=15),AVERAGE(K540:K541),"")</f>
        <v/>
      </c>
      <c r="M541" s="2" t="str">
        <f>IF(OR($B541=19,$B541=20,$B541=21),$F541,"")</f>
        <v/>
      </c>
      <c r="N541" s="1" t="str">
        <f t="shared" si="26"/>
        <v/>
      </c>
      <c r="O541" s="8" t="str">
        <f>IF(OR($B541=25,$B541=26,$B541=27),$F541,"")</f>
        <v/>
      </c>
      <c r="P541" s="1" t="str">
        <f t="shared" si="27"/>
        <v/>
      </c>
    </row>
    <row r="542" spans="1:16" x14ac:dyDescent="0.25">
      <c r="A542" s="4">
        <v>42894.128761574073</v>
      </c>
      <c r="B542" s="5">
        <v>13</v>
      </c>
      <c r="C542" s="6">
        <v>16</v>
      </c>
      <c r="D542" s="6">
        <v>14</v>
      </c>
      <c r="E542" s="7">
        <v>15</v>
      </c>
      <c r="F542">
        <v>2.7315783698215435</v>
      </c>
      <c r="G542" s="8" t="str">
        <f>IF(OR($B542=1,$B542=2,$B542=3),$F542,"")</f>
        <v/>
      </c>
      <c r="H542" s="9" t="str">
        <f t="shared" si="28"/>
        <v/>
      </c>
      <c r="I542" s="2" t="str">
        <f>IF(OR($B542=7,$B542=8,$B542=9),$F542,"")</f>
        <v/>
      </c>
      <c r="J542" s="1" t="str">
        <f>IF(AND(B541=7,B542=8,B543=9),AVERAGE(I541:I543),"")</f>
        <v/>
      </c>
      <c r="K542" s="8">
        <f>IF(OR($B542=13,$B542=14,$B542=15),$F542,"")</f>
        <v>2.7315783698215435</v>
      </c>
      <c r="L542" s="1" t="str">
        <f>IF(AND(B541=13,B542=14,B543=15),AVERAGE(K541:K542),"")</f>
        <v/>
      </c>
      <c r="M542" s="2" t="str">
        <f>IF(OR($B542=19,$B542=20,$B542=21),$F542,"")</f>
        <v/>
      </c>
      <c r="N542" s="1" t="str">
        <f t="shared" si="26"/>
        <v/>
      </c>
      <c r="O542" s="8" t="str">
        <f>IF(OR($B542=25,$B542=26,$B542=27),$F542,"")</f>
        <v/>
      </c>
      <c r="P542" s="1" t="str">
        <f t="shared" si="27"/>
        <v/>
      </c>
    </row>
    <row r="543" spans="1:16" x14ac:dyDescent="0.25">
      <c r="A543" s="4">
        <v>42894.128807870373</v>
      </c>
      <c r="B543" s="5">
        <v>14</v>
      </c>
      <c r="C543" s="6">
        <v>17</v>
      </c>
      <c r="D543" s="6">
        <v>15</v>
      </c>
      <c r="E543" s="7">
        <v>16</v>
      </c>
      <c r="F543">
        <v>2979.6080523002538</v>
      </c>
      <c r="G543" s="8" t="str">
        <f>IF(OR($B543=1,$B543=2,$B543=3),$F543,"")</f>
        <v/>
      </c>
      <c r="H543" s="9" t="str">
        <f t="shared" si="28"/>
        <v/>
      </c>
      <c r="I543" s="2" t="str">
        <f>IF(OR($B543=7,$B543=8,$B543=9),$F543,"")</f>
        <v/>
      </c>
      <c r="J543" s="1" t="str">
        <f>IF(AND(B542=7,B543=8,B544=9),AVERAGE(I542:I544),"")</f>
        <v/>
      </c>
      <c r="K543" s="8">
        <f>IF(OR($B543=13,$B543=14,$B543=15),$F543,"")</f>
        <v>2979.6080523002538</v>
      </c>
      <c r="L543" s="1">
        <f>IF(AND(B542=13,B543=14,B544=15),AVERAGE(K542:K543),"")</f>
        <v>1491.1698153350376</v>
      </c>
      <c r="M543" s="2" t="str">
        <f>IF(OR($B543=19,$B543=20,$B543=21),$F543,"")</f>
        <v/>
      </c>
      <c r="N543" s="1" t="str">
        <f t="shared" si="26"/>
        <v/>
      </c>
      <c r="O543" s="8" t="str">
        <f>IF(OR($B543=25,$B543=26,$B543=27),$F543,"")</f>
        <v/>
      </c>
      <c r="P543" s="1" t="str">
        <f t="shared" si="27"/>
        <v/>
      </c>
    </row>
    <row r="544" spans="1:16" x14ac:dyDescent="0.25">
      <c r="A544" s="4">
        <v>42894.128854166665</v>
      </c>
      <c r="B544" s="5">
        <v>15</v>
      </c>
      <c r="C544" s="6">
        <v>18</v>
      </c>
      <c r="D544" s="6">
        <v>16</v>
      </c>
      <c r="E544" s="7">
        <v>17</v>
      </c>
      <c r="F544">
        <v>4.3350334372060971E-4</v>
      </c>
      <c r="G544" s="8" t="str">
        <f>IF(OR($B544=1,$B544=2,$B544=3),$F544,"")</f>
        <v/>
      </c>
      <c r="H544" s="9" t="str">
        <f t="shared" si="28"/>
        <v/>
      </c>
      <c r="I544" s="2" t="str">
        <f>IF(OR($B544=7,$B544=8,$B544=9),$F544,"")</f>
        <v/>
      </c>
      <c r="J544" s="1" t="str">
        <f>IF(AND(B543=7,B544=8,B545=9),AVERAGE(I543:I545),"")</f>
        <v/>
      </c>
      <c r="K544" s="8">
        <f>IF(OR($B544=13,$B544=14,$B544=15),$F544,"")</f>
        <v>4.3350334372060971E-4</v>
      </c>
      <c r="L544" s="1" t="str">
        <f>IF(AND(B543=13,B544=14,B545=15),AVERAGE(K543:K544),"")</f>
        <v/>
      </c>
      <c r="M544" s="2" t="str">
        <f>IF(OR($B544=19,$B544=20,$B544=21),$F544,"")</f>
        <v/>
      </c>
      <c r="N544" s="1" t="str">
        <f t="shared" si="26"/>
        <v/>
      </c>
      <c r="O544" s="8" t="str">
        <f>IF(OR($B544=25,$B544=26,$B544=27),$F544,"")</f>
        <v/>
      </c>
      <c r="P544" s="1" t="str">
        <f t="shared" si="27"/>
        <v/>
      </c>
    </row>
    <row r="545" spans="1:16" x14ac:dyDescent="0.25">
      <c r="A545" s="4">
        <v>42894.128969907404</v>
      </c>
      <c r="B545" s="5">
        <v>21</v>
      </c>
      <c r="C545" s="6">
        <v>24</v>
      </c>
      <c r="D545" s="6">
        <v>22</v>
      </c>
      <c r="E545" s="7">
        <v>23</v>
      </c>
      <c r="F545">
        <v>114.00560138131191</v>
      </c>
      <c r="G545" s="8" t="str">
        <f>IF(OR($B545=1,$B545=2,$B545=3),$F545,"")</f>
        <v/>
      </c>
      <c r="H545" s="9" t="str">
        <f t="shared" si="28"/>
        <v/>
      </c>
      <c r="I545" s="2" t="str">
        <f>IF(OR($B545=7,$B545=8,$B545=9),$F545,"")</f>
        <v/>
      </c>
      <c r="J545" s="1" t="str">
        <f>IF(AND(B544=7,B545=8,B546=9),AVERAGE(I544:I546),"")</f>
        <v/>
      </c>
      <c r="K545" s="8" t="str">
        <f>IF(OR($B545=13,$B545=14,$B545=15),$F545,"")</f>
        <v/>
      </c>
      <c r="L545" s="1" t="str">
        <f>IF(AND(B544=13,B545=14,B546=15),AVERAGE(K544:K545),"")</f>
        <v/>
      </c>
      <c r="M545" s="2">
        <f>IF(OR($B545=19,$B545=20,$B545=21),$F545,"")</f>
        <v>114.00560138131191</v>
      </c>
      <c r="N545" s="1">
        <f t="shared" si="26"/>
        <v>114.00560138131191</v>
      </c>
      <c r="O545" s="8" t="str">
        <f>IF(OR($B545=25,$B545=26,$B545=27),$F545,"")</f>
        <v/>
      </c>
      <c r="P545" s="1" t="str">
        <f t="shared" si="27"/>
        <v/>
      </c>
    </row>
    <row r="546" spans="1:16" x14ac:dyDescent="0.25">
      <c r="A546" s="4">
        <v>42894.129016203704</v>
      </c>
      <c r="B546" s="5">
        <v>25</v>
      </c>
      <c r="C546" s="6">
        <v>28</v>
      </c>
      <c r="D546" s="6">
        <v>26</v>
      </c>
      <c r="E546" s="7">
        <v>27</v>
      </c>
      <c r="F546">
        <v>157.3085919520833</v>
      </c>
      <c r="G546" s="8" t="str">
        <f>IF(OR($B546=1,$B546=2,$B546=3),$F546,"")</f>
        <v/>
      </c>
      <c r="H546" s="9" t="str">
        <f t="shared" si="28"/>
        <v/>
      </c>
      <c r="I546" s="2" t="str">
        <f>IF(OR($B546=7,$B546=8,$B546=9),$F546,"")</f>
        <v/>
      </c>
      <c r="J546" s="1" t="str">
        <f>IF(AND(B545=7,B546=8,B547=9),AVERAGE(I545:I547),"")</f>
        <v/>
      </c>
      <c r="K546" s="8" t="str">
        <f>IF(OR($B546=13,$B546=14,$B546=15),$F546,"")</f>
        <v/>
      </c>
      <c r="L546" s="1" t="str">
        <f>IF(AND(B545=13,B546=14,B547=15),AVERAGE(K545:K546),"")</f>
        <v/>
      </c>
      <c r="M546" s="2" t="str">
        <f>IF(OR($B546=19,$B546=20,$B546=21),$F546,"")</f>
        <v/>
      </c>
      <c r="N546" s="1" t="str">
        <f t="shared" si="26"/>
        <v/>
      </c>
      <c r="O546" s="8">
        <f>IF(OR($B546=25,$B546=26,$B546=27),$F546,"")</f>
        <v>157.3085919520833</v>
      </c>
      <c r="P546" s="1">
        <f t="shared" si="27"/>
        <v>157.3085919520833</v>
      </c>
    </row>
    <row r="547" spans="1:16" x14ac:dyDescent="0.25">
      <c r="A547" s="4">
        <v>42894.142442129632</v>
      </c>
      <c r="B547" s="5">
        <v>2</v>
      </c>
      <c r="C547" s="6">
        <v>5</v>
      </c>
      <c r="D547" s="6">
        <v>3</v>
      </c>
      <c r="E547" s="7">
        <v>4</v>
      </c>
      <c r="F547">
        <v>60.676092192902551</v>
      </c>
      <c r="G547" s="8">
        <f>IF(OR($B547=1,$B547=2,$B547=3),$F547,"")</f>
        <v>60.676092192902551</v>
      </c>
      <c r="I547" s="2" t="str">
        <f>IF(OR($B547=7,$B547=8,$B547=9),$F547,"")</f>
        <v/>
      </c>
      <c r="J547" s="1" t="str">
        <f>IF(AND(B546=7,B547=8,B548=9),AVERAGE(I546:I548),"")</f>
        <v/>
      </c>
      <c r="K547" s="8" t="str">
        <f>IF(OR($B547=13,$B547=14,$B547=15),$F547,"")</f>
        <v/>
      </c>
      <c r="L547" s="1" t="str">
        <f>IF(AND(B546=13,B547=14,B548=15),AVERAGE(K546:K547),"")</f>
        <v/>
      </c>
      <c r="M547" s="2" t="str">
        <f>IF(OR($B547=19,$B547=20,$B547=21),$F547,"")</f>
        <v/>
      </c>
      <c r="N547" s="1" t="str">
        <f t="shared" ref="N547:N610" si="29">M547</f>
        <v/>
      </c>
      <c r="O547" s="8" t="str">
        <f>IF(OR($B547=25,$B547=26,$B547=27),$F547,"")</f>
        <v/>
      </c>
      <c r="P547" s="1" t="str">
        <f t="shared" si="27"/>
        <v/>
      </c>
    </row>
    <row r="548" spans="1:16" x14ac:dyDescent="0.25">
      <c r="A548" s="4">
        <v>42894.142476851855</v>
      </c>
      <c r="B548" s="5">
        <v>3</v>
      </c>
      <c r="C548" s="6">
        <v>6</v>
      </c>
      <c r="D548" s="6">
        <v>4</v>
      </c>
      <c r="E548" s="7">
        <v>5</v>
      </c>
      <c r="F548">
        <v>1816.6300360087475</v>
      </c>
      <c r="G548" s="8">
        <f>IF(OR($B548=1,$B548=2,$B548=3),$F548,"")</f>
        <v>1816.6300360087475</v>
      </c>
      <c r="H548" s="9">
        <f t="shared" ref="H548" si="30">(G548+G547)/2</f>
        <v>938.65306410082508</v>
      </c>
      <c r="I548" s="2" t="str">
        <f>IF(OR($B548=7,$B548=8,$B548=9),$F548,"")</f>
        <v/>
      </c>
      <c r="J548" s="1" t="str">
        <f>IF(AND(B547=7,B548=8,B549=9),AVERAGE(I547:I549),"")</f>
        <v/>
      </c>
      <c r="K548" s="8" t="str">
        <f>IF(OR($B548=13,$B548=14,$B548=15),$F548,"")</f>
        <v/>
      </c>
      <c r="L548" s="1" t="str">
        <f>IF(AND(B547=13,B548=14,B549=15),AVERAGE(K547:K548),"")</f>
        <v/>
      </c>
      <c r="M548" s="2" t="str">
        <f>IF(OR($B548=19,$B548=20,$B548=21),$F548,"")</f>
        <v/>
      </c>
      <c r="N548" s="1" t="str">
        <f t="shared" si="29"/>
        <v/>
      </c>
      <c r="O548" s="8" t="str">
        <f>IF(OR($B548=25,$B548=26,$B548=27),$F548,"")</f>
        <v/>
      </c>
      <c r="P548" s="1" t="str">
        <f t="shared" si="27"/>
        <v/>
      </c>
    </row>
    <row r="549" spans="1:16" x14ac:dyDescent="0.25">
      <c r="A549" s="4">
        <v>42894.142523148148</v>
      </c>
      <c r="B549" s="5">
        <v>7</v>
      </c>
      <c r="C549" s="6">
        <v>10</v>
      </c>
      <c r="D549" s="6">
        <v>8</v>
      </c>
      <c r="E549" s="7">
        <v>9</v>
      </c>
      <c r="F549">
        <v>789.38704358971131</v>
      </c>
      <c r="G549" s="8" t="str">
        <f>IF(OR($B549=1,$B549=2,$B549=3),$F549,"")</f>
        <v/>
      </c>
      <c r="H549" s="9" t="str">
        <f>G549</f>
        <v/>
      </c>
      <c r="I549" s="2">
        <f>IF(OR($B549=7,$B549=8,$B549=9),$F549,"")</f>
        <v>789.38704358971131</v>
      </c>
      <c r="J549" s="1" t="str">
        <f>IF(AND(B548=7,B549=8,B550=9),AVERAGE(I548:I550),"")</f>
        <v/>
      </c>
      <c r="K549" s="8" t="str">
        <f>IF(OR($B549=13,$B549=14,$B549=15),$F549,"")</f>
        <v/>
      </c>
      <c r="L549" s="1" t="str">
        <f>IF(AND(B548=13,B549=14,B550=15),AVERAGE(K548:K549),"")</f>
        <v/>
      </c>
      <c r="M549" s="2" t="str">
        <f>IF(OR($B549=19,$B549=20,$B549=21),$F549,"")</f>
        <v/>
      </c>
      <c r="N549" s="1" t="str">
        <f t="shared" si="29"/>
        <v/>
      </c>
      <c r="O549" s="8" t="str">
        <f>IF(OR($B549=25,$B549=26,$B549=27),$F549,"")</f>
        <v/>
      </c>
      <c r="P549" s="1" t="str">
        <f t="shared" si="27"/>
        <v/>
      </c>
    </row>
    <row r="550" spans="1:16" x14ac:dyDescent="0.25">
      <c r="A550" s="4">
        <v>42894.142569444448</v>
      </c>
      <c r="B550" s="5">
        <v>8</v>
      </c>
      <c r="C550" s="6">
        <v>11</v>
      </c>
      <c r="D550" s="6">
        <v>9</v>
      </c>
      <c r="E550" s="7">
        <v>10</v>
      </c>
      <c r="F550">
        <v>49.77837851649759</v>
      </c>
      <c r="G550" s="8" t="str">
        <f>IF(OR($B550=1,$B550=2,$B550=3),$F550,"")</f>
        <v/>
      </c>
      <c r="H550" s="9" t="str">
        <f t="shared" ref="H550:H613" si="31">G550</f>
        <v/>
      </c>
      <c r="I550" s="2">
        <f>IF(OR($B550=7,$B550=8,$B550=9),$F550,"")</f>
        <v>49.77837851649759</v>
      </c>
      <c r="J550" s="1">
        <f>IF(AND(B549=7,B550=8,B551=9),AVERAGE(I549:I551),"")</f>
        <v>786.54699147098847</v>
      </c>
      <c r="K550" s="8" t="str">
        <f>IF(OR($B550=13,$B550=14,$B550=15),$F550,"")</f>
        <v/>
      </c>
      <c r="L550" s="1" t="str">
        <f>IF(AND(B549=13,B550=14,B551=15),AVERAGE(K549:K550),"")</f>
        <v/>
      </c>
      <c r="M550" s="2" t="str">
        <f>IF(OR($B550=19,$B550=20,$B550=21),$F550,"")</f>
        <v/>
      </c>
      <c r="N550" s="1" t="str">
        <f t="shared" si="29"/>
        <v/>
      </c>
      <c r="O550" s="8" t="str">
        <f>IF(OR($B550=25,$B550=26,$B550=27),$F550,"")</f>
        <v/>
      </c>
      <c r="P550" s="1" t="str">
        <f t="shared" si="27"/>
        <v/>
      </c>
    </row>
    <row r="551" spans="1:16" x14ac:dyDescent="0.25">
      <c r="A551" s="4">
        <v>42894.142604166664</v>
      </c>
      <c r="B551" s="5">
        <v>9</v>
      </c>
      <c r="C551" s="6">
        <v>12</v>
      </c>
      <c r="D551" s="6">
        <v>10</v>
      </c>
      <c r="E551" s="7">
        <v>11</v>
      </c>
      <c r="F551">
        <v>1520.4755523067568</v>
      </c>
      <c r="G551" s="8" t="str">
        <f>IF(OR($B551=1,$B551=2,$B551=3),$F551,"")</f>
        <v/>
      </c>
      <c r="H551" s="9" t="str">
        <f t="shared" si="31"/>
        <v/>
      </c>
      <c r="I551" s="2">
        <f>IF(OR($B551=7,$B551=8,$B551=9),$F551,"")</f>
        <v>1520.4755523067568</v>
      </c>
      <c r="J551" s="1" t="str">
        <f>IF(AND(B550=7,B551=8,B552=9),AVERAGE(I550:I552),"")</f>
        <v/>
      </c>
      <c r="K551" s="8" t="str">
        <f>IF(OR($B551=13,$B551=14,$B551=15),$F551,"")</f>
        <v/>
      </c>
      <c r="L551" s="1" t="str">
        <f>IF(AND(B550=13,B551=14,B552=15),AVERAGE(K550:K551),"")</f>
        <v/>
      </c>
      <c r="M551" s="2" t="str">
        <f>IF(OR($B551=19,$B551=20,$B551=21),$F551,"")</f>
        <v/>
      </c>
      <c r="N551" s="1" t="str">
        <f t="shared" si="29"/>
        <v/>
      </c>
      <c r="O551" s="8" t="str">
        <f>IF(OR($B551=25,$B551=26,$B551=27),$F551,"")</f>
        <v/>
      </c>
      <c r="P551" s="1" t="str">
        <f t="shared" si="27"/>
        <v/>
      </c>
    </row>
    <row r="552" spans="1:16" x14ac:dyDescent="0.25">
      <c r="A552" s="4">
        <v>42894.142638888887</v>
      </c>
      <c r="B552" s="5">
        <v>13</v>
      </c>
      <c r="C552" s="6">
        <v>16</v>
      </c>
      <c r="D552" s="6">
        <v>14</v>
      </c>
      <c r="E552" s="7">
        <v>15</v>
      </c>
      <c r="F552">
        <v>2.1611166660491561</v>
      </c>
      <c r="G552" s="8" t="str">
        <f>IF(OR($B552=1,$B552=2,$B552=3),$F552,"")</f>
        <v/>
      </c>
      <c r="H552" s="9" t="str">
        <f t="shared" si="31"/>
        <v/>
      </c>
      <c r="I552" s="2" t="str">
        <f>IF(OR($B552=7,$B552=8,$B552=9),$F552,"")</f>
        <v/>
      </c>
      <c r="J552" s="1" t="str">
        <f>IF(AND(B551=7,B552=8,B553=9),AVERAGE(I551:I553),"")</f>
        <v/>
      </c>
      <c r="K552" s="8">
        <f>IF(OR($B552=13,$B552=14,$B552=15),$F552,"")</f>
        <v>2.1611166660491561</v>
      </c>
      <c r="L552" s="1" t="str">
        <f>IF(AND(B551=13,B552=14,B553=15),AVERAGE(K551:K552),"")</f>
        <v/>
      </c>
      <c r="M552" s="2" t="str">
        <f>IF(OR($B552=19,$B552=20,$B552=21),$F552,"")</f>
        <v/>
      </c>
      <c r="N552" s="1" t="str">
        <f t="shared" si="29"/>
        <v/>
      </c>
      <c r="O552" s="8" t="str">
        <f>IF(OR($B552=25,$B552=26,$B552=27),$F552,"")</f>
        <v/>
      </c>
      <c r="P552" s="1" t="str">
        <f t="shared" si="27"/>
        <v/>
      </c>
    </row>
    <row r="553" spans="1:16" x14ac:dyDescent="0.25">
      <c r="A553" s="4">
        <v>42894.142685185187</v>
      </c>
      <c r="B553" s="5">
        <v>14</v>
      </c>
      <c r="C553" s="6">
        <v>17</v>
      </c>
      <c r="D553" s="6">
        <v>15</v>
      </c>
      <c r="E553" s="7">
        <v>16</v>
      </c>
      <c r="F553">
        <v>2780.1213170270171</v>
      </c>
      <c r="G553" s="8" t="str">
        <f>IF(OR($B553=1,$B553=2,$B553=3),$F553,"")</f>
        <v/>
      </c>
      <c r="H553" s="9" t="str">
        <f t="shared" si="31"/>
        <v/>
      </c>
      <c r="I553" s="2" t="str">
        <f>IF(OR($B553=7,$B553=8,$B553=9),$F553,"")</f>
        <v/>
      </c>
      <c r="J553" s="1" t="str">
        <f>IF(AND(B552=7,B553=8,B554=9),AVERAGE(I552:I554),"")</f>
        <v/>
      </c>
      <c r="K553" s="8">
        <f>IF(OR($B553=13,$B553=14,$B553=15),$F553,"")</f>
        <v>2780.1213170270171</v>
      </c>
      <c r="L553" s="1">
        <f>IF(AND(B552=13,B553=14,B554=15),AVERAGE(K552:K553),"")</f>
        <v>1391.1412168465331</v>
      </c>
      <c r="M553" s="2" t="str">
        <f>IF(OR($B553=19,$B553=20,$B553=21),$F553,"")</f>
        <v/>
      </c>
      <c r="N553" s="1" t="str">
        <f t="shared" si="29"/>
        <v/>
      </c>
      <c r="O553" s="8" t="str">
        <f>IF(OR($B553=25,$B553=26,$B553=27),$F553,"")</f>
        <v/>
      </c>
      <c r="P553" s="1" t="str">
        <f t="shared" si="27"/>
        <v/>
      </c>
    </row>
    <row r="554" spans="1:16" x14ac:dyDescent="0.25">
      <c r="A554" s="4">
        <v>42894.14271990741</v>
      </c>
      <c r="B554" s="5">
        <v>15</v>
      </c>
      <c r="C554" s="6">
        <v>18</v>
      </c>
      <c r="D554" s="6">
        <v>16</v>
      </c>
      <c r="E554" s="7">
        <v>17</v>
      </c>
      <c r="F554">
        <v>4.4439241801721741E-4</v>
      </c>
      <c r="G554" s="8" t="str">
        <f>IF(OR($B554=1,$B554=2,$B554=3),$F554,"")</f>
        <v/>
      </c>
      <c r="H554" s="9" t="str">
        <f t="shared" si="31"/>
        <v/>
      </c>
      <c r="I554" s="2" t="str">
        <f>IF(OR($B554=7,$B554=8,$B554=9),$F554,"")</f>
        <v/>
      </c>
      <c r="J554" s="1" t="str">
        <f>IF(AND(B553=7,B554=8,B555=9),AVERAGE(I553:I555),"")</f>
        <v/>
      </c>
      <c r="K554" s="8">
        <f>IF(OR($B554=13,$B554=14,$B554=15),$F554,"")</f>
        <v>4.4439241801721741E-4</v>
      </c>
      <c r="L554" s="1" t="str">
        <f>IF(AND(B553=13,B554=14,B555=15),AVERAGE(K553:K554),"")</f>
        <v/>
      </c>
      <c r="M554" s="2" t="str">
        <f>IF(OR($B554=19,$B554=20,$B554=21),$F554,"")</f>
        <v/>
      </c>
      <c r="N554" s="1" t="str">
        <f t="shared" si="29"/>
        <v/>
      </c>
      <c r="O554" s="8" t="str">
        <f>IF(OR($B554=25,$B554=26,$B554=27),$F554,"")</f>
        <v/>
      </c>
      <c r="P554" s="1" t="str">
        <f t="shared" si="27"/>
        <v/>
      </c>
    </row>
    <row r="555" spans="1:16" x14ac:dyDescent="0.25">
      <c r="A555" s="4">
        <v>42894.142847222225</v>
      </c>
      <c r="B555" s="5">
        <v>21</v>
      </c>
      <c r="C555" s="6">
        <v>24</v>
      </c>
      <c r="D555" s="6">
        <v>22</v>
      </c>
      <c r="E555" s="7">
        <v>23</v>
      </c>
      <c r="F555">
        <v>111.75867148361141</v>
      </c>
      <c r="G555" s="8" t="str">
        <f>IF(OR($B555=1,$B555=2,$B555=3),$F555,"")</f>
        <v/>
      </c>
      <c r="H555" s="9" t="str">
        <f t="shared" si="31"/>
        <v/>
      </c>
      <c r="I555" s="2" t="str">
        <f>IF(OR($B555=7,$B555=8,$B555=9),$F555,"")</f>
        <v/>
      </c>
      <c r="J555" s="1" t="str">
        <f>IF(AND(B554=7,B555=8,B556=9),AVERAGE(I554:I556),"")</f>
        <v/>
      </c>
      <c r="K555" s="8" t="str">
        <f>IF(OR($B555=13,$B555=14,$B555=15),$F555,"")</f>
        <v/>
      </c>
      <c r="L555" s="1" t="str">
        <f>IF(AND(B554=13,B555=14,B556=15),AVERAGE(K554:K555),"")</f>
        <v/>
      </c>
      <c r="M555" s="2">
        <f>IF(OR($B555=19,$B555=20,$B555=21),$F555,"")</f>
        <v>111.75867148361141</v>
      </c>
      <c r="N555" s="1">
        <f t="shared" si="29"/>
        <v>111.75867148361141</v>
      </c>
      <c r="O555" s="8" t="str">
        <f>IF(OR($B555=25,$B555=26,$B555=27),$F555,"")</f>
        <v/>
      </c>
      <c r="P555" s="1" t="str">
        <f t="shared" si="27"/>
        <v/>
      </c>
    </row>
    <row r="556" spans="1:16" x14ac:dyDescent="0.25">
      <c r="A556" s="4">
        <v>42894.156400462962</v>
      </c>
      <c r="B556" s="5">
        <v>7</v>
      </c>
      <c r="C556" s="6">
        <v>10</v>
      </c>
      <c r="D556" s="6">
        <v>8</v>
      </c>
      <c r="E556" s="7">
        <v>9</v>
      </c>
      <c r="F556">
        <v>825.58604494069959</v>
      </c>
      <c r="G556" s="8" t="str">
        <f>IF(OR($B556=1,$B556=2,$B556=3),$F556,"")</f>
        <v/>
      </c>
      <c r="H556" s="9" t="str">
        <f t="shared" si="31"/>
        <v/>
      </c>
      <c r="I556" s="2">
        <f>IF(OR($B556=7,$B556=8,$B556=9),$F556,"")</f>
        <v>825.58604494069959</v>
      </c>
      <c r="J556" s="1" t="str">
        <f>IF(AND(B555=7,B556=8,B557=9),AVERAGE(I555:I557),"")</f>
        <v/>
      </c>
      <c r="K556" s="8" t="str">
        <f>IF(OR($B556=13,$B556=14,$B556=15),$F556,"")</f>
        <v/>
      </c>
      <c r="L556" s="1" t="str">
        <f>IF(AND(B555=13,B556=14,B557=15),AVERAGE(K555:K556),"")</f>
        <v/>
      </c>
      <c r="M556" s="2" t="str">
        <f>IF(OR($B556=19,$B556=20,$B556=21),$F556,"")</f>
        <v/>
      </c>
      <c r="N556" s="1" t="str">
        <f t="shared" si="29"/>
        <v/>
      </c>
      <c r="O556" s="8" t="str">
        <f>IF(OR($B556=25,$B556=26,$B556=27),$F556,"")</f>
        <v/>
      </c>
      <c r="P556" s="1" t="str">
        <f t="shared" si="27"/>
        <v/>
      </c>
    </row>
    <row r="557" spans="1:16" x14ac:dyDescent="0.25">
      <c r="A557" s="4">
        <v>42894.156446759262</v>
      </c>
      <c r="B557" s="5">
        <v>8</v>
      </c>
      <c r="C557" s="6">
        <v>11</v>
      </c>
      <c r="D557" s="6">
        <v>9</v>
      </c>
      <c r="E557" s="7">
        <v>10</v>
      </c>
      <c r="F557">
        <v>145.37104252326662</v>
      </c>
      <c r="G557" s="8" t="str">
        <f>IF(OR($B557=1,$B557=2,$B557=3),$F557,"")</f>
        <v/>
      </c>
      <c r="H557" s="9" t="str">
        <f t="shared" si="31"/>
        <v/>
      </c>
      <c r="I557" s="2">
        <f>IF(OR($B557=7,$B557=8,$B557=9),$F557,"")</f>
        <v>145.37104252326662</v>
      </c>
      <c r="J557" s="1">
        <f>IF(AND(B556=7,B557=8,B558=9),AVERAGE(I556:I558),"")</f>
        <v>825.30774171949361</v>
      </c>
      <c r="K557" s="8" t="str">
        <f>IF(OR($B557=13,$B557=14,$B557=15),$F557,"")</f>
        <v/>
      </c>
      <c r="L557" s="1" t="str">
        <f>IF(AND(B556=13,B557=14,B558=15),AVERAGE(K556:K557),"")</f>
        <v/>
      </c>
      <c r="M557" s="2" t="str">
        <f>IF(OR($B557=19,$B557=20,$B557=21),$F557,"")</f>
        <v/>
      </c>
      <c r="N557" s="1" t="str">
        <f t="shared" si="29"/>
        <v/>
      </c>
      <c r="O557" s="8" t="str">
        <f>IF(OR($B557=25,$B557=26,$B557=27),$F557,"")</f>
        <v/>
      </c>
      <c r="P557" s="1" t="str">
        <f t="shared" si="27"/>
        <v/>
      </c>
    </row>
    <row r="558" spans="1:16" x14ac:dyDescent="0.25">
      <c r="A558" s="4">
        <v>42894.156493055554</v>
      </c>
      <c r="B558" s="5">
        <v>9</v>
      </c>
      <c r="C558" s="6">
        <v>12</v>
      </c>
      <c r="D558" s="6">
        <v>10</v>
      </c>
      <c r="E558" s="7">
        <v>11</v>
      </c>
      <c r="F558">
        <v>1504.9661376945146</v>
      </c>
      <c r="G558" s="8" t="str">
        <f>IF(OR($B558=1,$B558=2,$B558=3),$F558,"")</f>
        <v/>
      </c>
      <c r="H558" s="9" t="str">
        <f t="shared" si="31"/>
        <v/>
      </c>
      <c r="I558" s="2">
        <f>IF(OR($B558=7,$B558=8,$B558=9),$F558,"")</f>
        <v>1504.9661376945146</v>
      </c>
      <c r="J558" s="1" t="str">
        <f>IF(AND(B557=7,B558=8,B559=9),AVERAGE(I557:I559),"")</f>
        <v/>
      </c>
      <c r="K558" s="8" t="str">
        <f>IF(OR($B558=13,$B558=14,$B558=15),$F558,"")</f>
        <v/>
      </c>
      <c r="L558" s="1" t="str">
        <f>IF(AND(B557=13,B558=14,B559=15),AVERAGE(K557:K558),"")</f>
        <v/>
      </c>
      <c r="M558" s="2" t="str">
        <f>IF(OR($B558=19,$B558=20,$B558=21),$F558,"")</f>
        <v/>
      </c>
      <c r="N558" s="1" t="str">
        <f t="shared" si="29"/>
        <v/>
      </c>
      <c r="O558" s="8" t="str">
        <f>IF(OR($B558=25,$B558=26,$B558=27),$F558,"")</f>
        <v/>
      </c>
      <c r="P558" s="1" t="str">
        <f t="shared" si="27"/>
        <v/>
      </c>
    </row>
    <row r="559" spans="1:16" x14ac:dyDescent="0.25">
      <c r="A559" s="4">
        <v>42894.156527777777</v>
      </c>
      <c r="B559" s="5">
        <v>13</v>
      </c>
      <c r="C559" s="6">
        <v>16</v>
      </c>
      <c r="D559" s="6">
        <v>14</v>
      </c>
      <c r="E559" s="7">
        <v>15</v>
      </c>
      <c r="F559">
        <v>3.1312602695114018</v>
      </c>
      <c r="G559" s="8" t="str">
        <f>IF(OR($B559=1,$B559=2,$B559=3),$F559,"")</f>
        <v/>
      </c>
      <c r="H559" s="9" t="str">
        <f t="shared" si="31"/>
        <v/>
      </c>
      <c r="I559" s="2" t="str">
        <f>IF(OR($B559=7,$B559=8,$B559=9),$F559,"")</f>
        <v/>
      </c>
      <c r="J559" s="1" t="str">
        <f>IF(AND(B558=7,B559=8,B560=9),AVERAGE(I558:I560),"")</f>
        <v/>
      </c>
      <c r="K559" s="8">
        <f>IF(OR($B559=13,$B559=14,$B559=15),$F559,"")</f>
        <v>3.1312602695114018</v>
      </c>
      <c r="L559" s="1" t="str">
        <f>IF(AND(B558=13,B559=14,B560=15),AVERAGE(K558:K559),"")</f>
        <v/>
      </c>
      <c r="M559" s="2" t="str">
        <f>IF(OR($B559=19,$B559=20,$B559=21),$F559,"")</f>
        <v/>
      </c>
      <c r="N559" s="1" t="str">
        <f t="shared" si="29"/>
        <v/>
      </c>
      <c r="O559" s="8" t="str">
        <f>IF(OR($B559=25,$B559=26,$B559=27),$F559,"")</f>
        <v/>
      </c>
      <c r="P559" s="1" t="str">
        <f t="shared" si="27"/>
        <v/>
      </c>
    </row>
    <row r="560" spans="1:16" x14ac:dyDescent="0.25">
      <c r="A560" s="4">
        <v>42894.156574074077</v>
      </c>
      <c r="B560" s="5">
        <v>14</v>
      </c>
      <c r="C560" s="6">
        <v>17</v>
      </c>
      <c r="D560" s="6">
        <v>15</v>
      </c>
      <c r="E560" s="7">
        <v>16</v>
      </c>
      <c r="F560">
        <v>2865.6235310056472</v>
      </c>
      <c r="G560" s="8" t="str">
        <f>IF(OR($B560=1,$B560=2,$B560=3),$F560,"")</f>
        <v/>
      </c>
      <c r="H560" s="9" t="str">
        <f t="shared" si="31"/>
        <v/>
      </c>
      <c r="I560" s="2" t="str">
        <f>IF(OR($B560=7,$B560=8,$B560=9),$F560,"")</f>
        <v/>
      </c>
      <c r="J560" s="1" t="str">
        <f>IF(AND(B559=7,B560=8,B561=9),AVERAGE(I559:I561),"")</f>
        <v/>
      </c>
      <c r="K560" s="8">
        <f>IF(OR($B560=13,$B560=14,$B560=15),$F560,"")</f>
        <v>2865.6235310056472</v>
      </c>
      <c r="L560" s="1">
        <f>IF(AND(B559=13,B560=14,B561=15),AVERAGE(K559:K560),"")</f>
        <v>1434.3773956375794</v>
      </c>
      <c r="M560" s="2" t="str">
        <f>IF(OR($B560=19,$B560=20,$B560=21),$F560,"")</f>
        <v/>
      </c>
      <c r="N560" s="1" t="str">
        <f t="shared" si="29"/>
        <v/>
      </c>
      <c r="O560" s="8" t="str">
        <f>IF(OR($B560=25,$B560=26,$B560=27),$F560,"")</f>
        <v/>
      </c>
      <c r="P560" s="1" t="str">
        <f t="shared" si="27"/>
        <v/>
      </c>
    </row>
    <row r="561" spans="1:16" x14ac:dyDescent="0.25">
      <c r="A561" s="4">
        <v>42894.156608796293</v>
      </c>
      <c r="B561" s="5">
        <v>15</v>
      </c>
      <c r="C561" s="6">
        <v>18</v>
      </c>
      <c r="D561" s="6">
        <v>16</v>
      </c>
      <c r="E561" s="7">
        <v>17</v>
      </c>
      <c r="F561">
        <v>4.4832851945290003E-4</v>
      </c>
      <c r="G561" s="8" t="str">
        <f>IF(OR($B561=1,$B561=2,$B561=3),$F561,"")</f>
        <v/>
      </c>
      <c r="H561" s="9" t="str">
        <f t="shared" si="31"/>
        <v/>
      </c>
      <c r="I561" s="2" t="str">
        <f>IF(OR($B561=7,$B561=8,$B561=9),$F561,"")</f>
        <v/>
      </c>
      <c r="J561" s="1" t="str">
        <f>IF(AND(B560=7,B561=8,B562=9),AVERAGE(I560:I562),"")</f>
        <v/>
      </c>
      <c r="K561" s="8">
        <f>IF(OR($B561=13,$B561=14,$B561=15),$F561,"")</f>
        <v>4.4832851945290003E-4</v>
      </c>
      <c r="L561" s="1" t="str">
        <f>IF(AND(B560=13,B561=14,B562=15),AVERAGE(K560:K561),"")</f>
        <v/>
      </c>
      <c r="M561" s="2" t="str">
        <f>IF(OR($B561=19,$B561=20,$B561=21),$F561,"")</f>
        <v/>
      </c>
      <c r="N561" s="1" t="str">
        <f t="shared" si="29"/>
        <v/>
      </c>
      <c r="O561" s="8" t="str">
        <f>IF(OR($B561=25,$B561=26,$B561=27),$F561,"")</f>
        <v/>
      </c>
      <c r="P561" s="1" t="str">
        <f t="shared" si="27"/>
        <v/>
      </c>
    </row>
    <row r="562" spans="1:16" x14ac:dyDescent="0.25">
      <c r="A562" s="4">
        <v>42894.156736111108</v>
      </c>
      <c r="B562" s="5">
        <v>21</v>
      </c>
      <c r="C562" s="6">
        <v>24</v>
      </c>
      <c r="D562" s="6">
        <v>22</v>
      </c>
      <c r="E562" s="7">
        <v>23</v>
      </c>
      <c r="F562">
        <v>114.99290970455556</v>
      </c>
      <c r="G562" s="8" t="str">
        <f>IF(OR($B562=1,$B562=2,$B562=3),$F562,"")</f>
        <v/>
      </c>
      <c r="H562" s="9" t="str">
        <f t="shared" si="31"/>
        <v/>
      </c>
      <c r="I562" s="2" t="str">
        <f>IF(OR($B562=7,$B562=8,$B562=9),$F562,"")</f>
        <v/>
      </c>
      <c r="J562" s="1" t="str">
        <f>IF(AND(B561=7,B562=8,B563=9),AVERAGE(I561:I563),"")</f>
        <v/>
      </c>
      <c r="K562" s="8" t="str">
        <f>IF(OR($B562=13,$B562=14,$B562=15),$F562,"")</f>
        <v/>
      </c>
      <c r="L562" s="1" t="str">
        <f>IF(AND(B561=13,B562=14,B563=15),AVERAGE(K561:K562),"")</f>
        <v/>
      </c>
      <c r="M562" s="2">
        <f>IF(OR($B562=19,$B562=20,$B562=21),$F562,"")</f>
        <v>114.99290970455556</v>
      </c>
      <c r="N562" s="1">
        <f t="shared" si="29"/>
        <v>114.99290970455556</v>
      </c>
      <c r="O562" s="8" t="str">
        <f>IF(OR($B562=25,$B562=26,$B562=27),$F562,"")</f>
        <v/>
      </c>
      <c r="P562" s="1" t="str">
        <f t="shared" si="27"/>
        <v/>
      </c>
    </row>
    <row r="563" spans="1:16" x14ac:dyDescent="0.25">
      <c r="A563" s="4">
        <v>42894.156782407408</v>
      </c>
      <c r="B563" s="5">
        <v>25</v>
      </c>
      <c r="C563" s="6">
        <v>28</v>
      </c>
      <c r="D563" s="6">
        <v>26</v>
      </c>
      <c r="E563" s="7">
        <v>27</v>
      </c>
      <c r="F563">
        <v>155.37440760304764</v>
      </c>
      <c r="G563" s="8" t="str">
        <f>IF(OR($B563=1,$B563=2,$B563=3),$F563,"")</f>
        <v/>
      </c>
      <c r="H563" s="9" t="str">
        <f t="shared" si="31"/>
        <v/>
      </c>
      <c r="I563" s="2" t="str">
        <f>IF(OR($B563=7,$B563=8,$B563=9),$F563,"")</f>
        <v/>
      </c>
      <c r="J563" s="1" t="str">
        <f>IF(AND(B562=7,B563=8,B564=9),AVERAGE(I562:I564),"")</f>
        <v/>
      </c>
      <c r="K563" s="8" t="str">
        <f>IF(OR($B563=13,$B563=14,$B563=15),$F563,"")</f>
        <v/>
      </c>
      <c r="L563" s="1" t="str">
        <f>IF(AND(B562=13,B563=14,B564=15),AVERAGE(K562:K563),"")</f>
        <v/>
      </c>
      <c r="M563" s="2" t="str">
        <f>IF(OR($B563=19,$B563=20,$B563=21),$F563,"")</f>
        <v/>
      </c>
      <c r="N563" s="1" t="str">
        <f t="shared" si="29"/>
        <v/>
      </c>
      <c r="O563" s="8">
        <f>IF(OR($B563=25,$B563=26,$B563=27),$F563,"")</f>
        <v>155.37440760304764</v>
      </c>
      <c r="P563" s="1">
        <f t="shared" si="27"/>
        <v>155.37440760304764</v>
      </c>
    </row>
    <row r="564" spans="1:16" x14ac:dyDescent="0.25">
      <c r="A564" s="4">
        <v>42894.170219907406</v>
      </c>
      <c r="B564" s="5">
        <v>2</v>
      </c>
      <c r="C564" s="6">
        <v>5</v>
      </c>
      <c r="D564" s="6">
        <v>3</v>
      </c>
      <c r="E564" s="7">
        <v>4</v>
      </c>
      <c r="F564">
        <v>168.73192549536034</v>
      </c>
      <c r="G564" s="8">
        <f>IF(OR($B564=1,$B564=2,$B564=3),$F564,"")</f>
        <v>168.73192549536034</v>
      </c>
      <c r="H564" s="9">
        <f t="shared" si="31"/>
        <v>168.73192549536034</v>
      </c>
      <c r="I564" s="2" t="str">
        <f>IF(OR($B564=7,$B564=8,$B564=9),$F564,"")</f>
        <v/>
      </c>
      <c r="J564" s="1" t="str">
        <f>IF(AND(B563=7,B564=8,B565=9),AVERAGE(I563:I565),"")</f>
        <v/>
      </c>
      <c r="K564" s="8" t="str">
        <f>IF(OR($B564=13,$B564=14,$B564=15),$F564,"")</f>
        <v/>
      </c>
      <c r="L564" s="1" t="str">
        <f>IF(AND(B563=13,B564=14,B565=15),AVERAGE(K563:K564),"")</f>
        <v/>
      </c>
      <c r="M564" s="2" t="str">
        <f>IF(OR($B564=19,$B564=20,$B564=21),$F564,"")</f>
        <v/>
      </c>
      <c r="N564" s="1" t="str">
        <f t="shared" si="29"/>
        <v/>
      </c>
      <c r="O564" s="8" t="str">
        <f>IF(OR($B564=25,$B564=26,$B564=27),$F564,"")</f>
        <v/>
      </c>
      <c r="P564" s="1" t="str">
        <f t="shared" si="27"/>
        <v/>
      </c>
    </row>
    <row r="565" spans="1:16" x14ac:dyDescent="0.25">
      <c r="A565" s="4">
        <v>42894.170300925929</v>
      </c>
      <c r="B565" s="5">
        <v>7</v>
      </c>
      <c r="C565" s="6">
        <v>10</v>
      </c>
      <c r="D565" s="6">
        <v>8</v>
      </c>
      <c r="E565" s="7">
        <v>9</v>
      </c>
      <c r="F565">
        <v>806.56904213072448</v>
      </c>
      <c r="G565" s="8" t="str">
        <f>IF(OR($B565=1,$B565=2,$B565=3),$F565,"")</f>
        <v/>
      </c>
      <c r="H565" s="9" t="str">
        <f t="shared" si="31"/>
        <v/>
      </c>
      <c r="I565" s="2">
        <f>IF(OR($B565=7,$B565=8,$B565=9),$F565,"")</f>
        <v>806.56904213072448</v>
      </c>
      <c r="J565" s="1" t="str">
        <f>IF(AND(B564=7,B565=8,B566=9),AVERAGE(I564:I566),"")</f>
        <v/>
      </c>
      <c r="K565" s="8" t="str">
        <f>IF(OR($B565=13,$B565=14,$B565=15),$F565,"")</f>
        <v/>
      </c>
      <c r="L565" s="1" t="str">
        <f>IF(AND(B564=13,B565=14,B566=15),AVERAGE(K564:K565),"")</f>
        <v/>
      </c>
      <c r="M565" s="2" t="str">
        <f>IF(OR($B565=19,$B565=20,$B565=21),$F565,"")</f>
        <v/>
      </c>
      <c r="N565" s="1" t="str">
        <f t="shared" si="29"/>
        <v/>
      </c>
      <c r="O565" s="8" t="str">
        <f>IF(OR($B565=25,$B565=26,$B565=27),$F565,"")</f>
        <v/>
      </c>
      <c r="P565" s="1" t="str">
        <f t="shared" si="27"/>
        <v/>
      </c>
    </row>
    <row r="566" spans="1:16" x14ac:dyDescent="0.25">
      <c r="A566" s="4">
        <v>42894.170335648145</v>
      </c>
      <c r="B566" s="5">
        <v>8</v>
      </c>
      <c r="C566" s="6">
        <v>11</v>
      </c>
      <c r="D566" s="6">
        <v>9</v>
      </c>
      <c r="E566" s="7">
        <v>10</v>
      </c>
      <c r="F566">
        <v>113.00792580231139</v>
      </c>
      <c r="G566" s="8" t="str">
        <f>IF(OR($B566=1,$B566=2,$B566=3),$F566,"")</f>
        <v/>
      </c>
      <c r="H566" s="9" t="str">
        <f t="shared" si="31"/>
        <v/>
      </c>
      <c r="I566" s="2">
        <f>IF(OR($B566=7,$B566=8,$B566=9),$F566,"")</f>
        <v>113.00792580231139</v>
      </c>
      <c r="J566" s="1">
        <f>IF(AND(B565=7,B566=8,B567=9),AVERAGE(I565:I567),"")</f>
        <v>805.30239386069923</v>
      </c>
      <c r="K566" s="8" t="str">
        <f>IF(OR($B566=13,$B566=14,$B566=15),$F566,"")</f>
        <v/>
      </c>
      <c r="L566" s="1" t="str">
        <f>IF(AND(B565=13,B566=14,B567=15),AVERAGE(K565:K566),"")</f>
        <v/>
      </c>
      <c r="M566" s="2" t="str">
        <f>IF(OR($B566=19,$B566=20,$B566=21),$F566,"")</f>
        <v/>
      </c>
      <c r="N566" s="1" t="str">
        <f t="shared" si="29"/>
        <v/>
      </c>
      <c r="O566" s="8" t="str">
        <f>IF(OR($B566=25,$B566=26,$B566=27),$F566,"")</f>
        <v/>
      </c>
      <c r="P566" s="1" t="str">
        <f t="shared" si="27"/>
        <v/>
      </c>
    </row>
    <row r="567" spans="1:16" x14ac:dyDescent="0.25">
      <c r="A567" s="4">
        <v>42894.170381944445</v>
      </c>
      <c r="B567" s="5">
        <v>9</v>
      </c>
      <c r="C567" s="6">
        <v>12</v>
      </c>
      <c r="D567" s="6">
        <v>10</v>
      </c>
      <c r="E567" s="7">
        <v>11</v>
      </c>
      <c r="F567">
        <v>1496.3302136490618</v>
      </c>
      <c r="G567" s="8" t="str">
        <f>IF(OR($B567=1,$B567=2,$B567=3),$F567,"")</f>
        <v/>
      </c>
      <c r="H567" s="9" t="str">
        <f t="shared" si="31"/>
        <v/>
      </c>
      <c r="I567" s="2">
        <f>IF(OR($B567=7,$B567=8,$B567=9),$F567,"")</f>
        <v>1496.3302136490618</v>
      </c>
      <c r="J567" s="1" t="str">
        <f>IF(AND(B566=7,B567=8,B568=9),AVERAGE(I566:I568),"")</f>
        <v/>
      </c>
      <c r="K567" s="8" t="str">
        <f>IF(OR($B567=13,$B567=14,$B567=15),$F567,"")</f>
        <v/>
      </c>
      <c r="L567" s="1" t="str">
        <f>IF(AND(B566=13,B567=14,B568=15),AVERAGE(K566:K567),"")</f>
        <v/>
      </c>
      <c r="M567" s="2" t="str">
        <f>IF(OR($B567=19,$B567=20,$B567=21),$F567,"")</f>
        <v/>
      </c>
      <c r="N567" s="1" t="str">
        <f t="shared" si="29"/>
        <v/>
      </c>
      <c r="O567" s="8" t="str">
        <f>IF(OR($B567=25,$B567=26,$B567=27),$F567,"")</f>
        <v/>
      </c>
      <c r="P567" s="1" t="str">
        <f t="shared" si="27"/>
        <v/>
      </c>
    </row>
    <row r="568" spans="1:16" x14ac:dyDescent="0.25">
      <c r="A568" s="4">
        <v>42894.170416666668</v>
      </c>
      <c r="B568" s="5">
        <v>13</v>
      </c>
      <c r="C568" s="6">
        <v>16</v>
      </c>
      <c r="D568" s="6">
        <v>14</v>
      </c>
      <c r="E568" s="7">
        <v>15</v>
      </c>
      <c r="F568">
        <v>1.8426103789354047</v>
      </c>
      <c r="G568" s="8" t="str">
        <f>IF(OR($B568=1,$B568=2,$B568=3),$F568,"")</f>
        <v/>
      </c>
      <c r="H568" s="9" t="str">
        <f t="shared" si="31"/>
        <v/>
      </c>
      <c r="I568" s="2" t="str">
        <f>IF(OR($B568=7,$B568=8,$B568=9),$F568,"")</f>
        <v/>
      </c>
      <c r="J568" s="1" t="str">
        <f>IF(AND(B567=7,B568=8,B569=9),AVERAGE(I567:I569),"")</f>
        <v/>
      </c>
      <c r="K568" s="8">
        <f>IF(OR($B568=13,$B568=14,$B568=15),$F568,"")</f>
        <v>1.8426103789354047</v>
      </c>
      <c r="L568" s="1" t="str">
        <f>IF(AND(B567=13,B568=14,B569=15),AVERAGE(K567:K568),"")</f>
        <v/>
      </c>
      <c r="M568" s="2" t="str">
        <f>IF(OR($B568=19,$B568=20,$B568=21),$F568,"")</f>
        <v/>
      </c>
      <c r="N568" s="1" t="str">
        <f t="shared" si="29"/>
        <v/>
      </c>
      <c r="O568" s="8" t="str">
        <f>IF(OR($B568=25,$B568=26,$B568=27),$F568,"")</f>
        <v/>
      </c>
      <c r="P568" s="1" t="str">
        <f t="shared" si="27"/>
        <v/>
      </c>
    </row>
    <row r="569" spans="1:16" x14ac:dyDescent="0.25">
      <c r="A569" s="4">
        <v>42894.17046296296</v>
      </c>
      <c r="B569" s="5">
        <v>14</v>
      </c>
      <c r="C569" s="6">
        <v>17</v>
      </c>
      <c r="D569" s="6">
        <v>15</v>
      </c>
      <c r="E569" s="7">
        <v>16</v>
      </c>
      <c r="F569">
        <v>2928.4007203652704</v>
      </c>
      <c r="G569" s="8" t="str">
        <f>IF(OR($B569=1,$B569=2,$B569=3),$F569,"")</f>
        <v/>
      </c>
      <c r="H569" s="9" t="str">
        <f t="shared" si="31"/>
        <v/>
      </c>
      <c r="I569" s="2" t="str">
        <f>IF(OR($B569=7,$B569=8,$B569=9),$F569,"")</f>
        <v/>
      </c>
      <c r="J569" s="1" t="str">
        <f>IF(AND(B568=7,B569=8,B570=9),AVERAGE(I568:I570),"")</f>
        <v/>
      </c>
      <c r="K569" s="8">
        <f>IF(OR($B569=13,$B569=14,$B569=15),$F569,"")</f>
        <v>2928.4007203652704</v>
      </c>
      <c r="L569" s="1">
        <f>IF(AND(B568=13,B569=14,B570=15),AVERAGE(K568:K569),"")</f>
        <v>1465.1216653721028</v>
      </c>
      <c r="M569" s="2" t="str">
        <f>IF(OR($B569=19,$B569=20,$B569=21),$F569,"")</f>
        <v/>
      </c>
      <c r="N569" s="1" t="str">
        <f t="shared" si="29"/>
        <v/>
      </c>
      <c r="O569" s="8" t="str">
        <f>IF(OR($B569=25,$B569=26,$B569=27),$F569,"")</f>
        <v/>
      </c>
      <c r="P569" s="1" t="str">
        <f t="shared" si="27"/>
        <v/>
      </c>
    </row>
    <row r="570" spans="1:16" x14ac:dyDescent="0.25">
      <c r="A570" s="4">
        <v>42894.17050925926</v>
      </c>
      <c r="B570" s="5">
        <v>15</v>
      </c>
      <c r="C570" s="6">
        <v>18</v>
      </c>
      <c r="D570" s="6">
        <v>16</v>
      </c>
      <c r="E570" s="7">
        <v>17</v>
      </c>
      <c r="F570">
        <v>4.7781990632920888E-4</v>
      </c>
      <c r="G570" s="8" t="str">
        <f>IF(OR($B570=1,$B570=2,$B570=3),$F570,"")</f>
        <v/>
      </c>
      <c r="H570" s="9" t="str">
        <f t="shared" si="31"/>
        <v/>
      </c>
      <c r="I570" s="2" t="str">
        <f>IF(OR($B570=7,$B570=8,$B570=9),$F570,"")</f>
        <v/>
      </c>
      <c r="J570" s="1" t="str">
        <f>IF(AND(B569=7,B570=8,B571=9),AVERAGE(I569:I571),"")</f>
        <v/>
      </c>
      <c r="K570" s="8">
        <f>IF(OR($B570=13,$B570=14,$B570=15),$F570,"")</f>
        <v>4.7781990632920888E-4</v>
      </c>
      <c r="L570" s="1" t="str">
        <f>IF(AND(B569=13,B570=14,B571=15),AVERAGE(K569:K570),"")</f>
        <v/>
      </c>
      <c r="M570" s="2" t="str">
        <f>IF(OR($B570=19,$B570=20,$B570=21),$F570,"")</f>
        <v/>
      </c>
      <c r="N570" s="1" t="str">
        <f t="shared" si="29"/>
        <v/>
      </c>
      <c r="O570" s="8" t="str">
        <f>IF(OR($B570=25,$B570=26,$B570=27),$F570,"")</f>
        <v/>
      </c>
      <c r="P570" s="1" t="str">
        <f>IF(AND(B569=25,B570=27),AVERAGE(O569:O570),"")</f>
        <v/>
      </c>
    </row>
    <row r="571" spans="1:16" x14ac:dyDescent="0.25">
      <c r="A571" s="4">
        <v>42894.170636574076</v>
      </c>
      <c r="B571" s="5">
        <v>21</v>
      </c>
      <c r="C571" s="6">
        <v>24</v>
      </c>
      <c r="D571" s="6">
        <v>22</v>
      </c>
      <c r="E571" s="7">
        <v>23</v>
      </c>
      <c r="F571">
        <v>114.19808676319735</v>
      </c>
      <c r="G571" s="8" t="str">
        <f>IF(OR($B571=1,$B571=2,$B571=3),$F571,"")</f>
        <v/>
      </c>
      <c r="H571" s="9" t="str">
        <f t="shared" si="31"/>
        <v/>
      </c>
      <c r="I571" s="2" t="str">
        <f>IF(OR($B571=7,$B571=8,$B571=9),$F571,"")</f>
        <v/>
      </c>
      <c r="J571" s="1" t="str">
        <f>IF(AND(B570=7,B571=8,B572=9),AVERAGE(I570:I572),"")</f>
        <v/>
      </c>
      <c r="K571" s="8" t="str">
        <f>IF(OR($B571=13,$B571=14,$B571=15),$F571,"")</f>
        <v/>
      </c>
      <c r="L571" s="1" t="str">
        <f>IF(AND(B570=13,B571=14,B572=15),AVERAGE(K570:K571),"")</f>
        <v/>
      </c>
      <c r="M571" s="2">
        <f>IF(OR($B571=19,$B571=20,$B571=21),$F571,"")</f>
        <v>114.19808676319735</v>
      </c>
      <c r="N571" s="1">
        <f t="shared" si="29"/>
        <v>114.19808676319735</v>
      </c>
      <c r="O571" s="8" t="str">
        <f>IF(OR($B571=25,$B571=26,$B571=27),$F571,"")</f>
        <v/>
      </c>
      <c r="P571" s="1" t="str">
        <f>IF(AND(B570=25,B571=27),AVERAGE(O570:O571),"")</f>
        <v/>
      </c>
    </row>
    <row r="572" spans="1:16" x14ac:dyDescent="0.25">
      <c r="A572" s="4">
        <v>42894.170671296299</v>
      </c>
      <c r="B572" s="5">
        <v>25</v>
      </c>
      <c r="C572" s="6">
        <v>28</v>
      </c>
      <c r="D572" s="6">
        <v>26</v>
      </c>
      <c r="E572" s="7">
        <v>27</v>
      </c>
      <c r="F572">
        <v>153.84765640525606</v>
      </c>
      <c r="G572" s="8" t="str">
        <f>IF(OR($B572=1,$B572=2,$B572=3),$F572,"")</f>
        <v/>
      </c>
      <c r="H572" s="9" t="str">
        <f t="shared" si="31"/>
        <v/>
      </c>
      <c r="I572" s="2" t="str">
        <f>IF(OR($B572=7,$B572=8,$B572=9),$F572,"")</f>
        <v/>
      </c>
      <c r="J572" s="1" t="str">
        <f>IF(AND(B571=7,B572=8,B573=9),AVERAGE(I571:I573),"")</f>
        <v/>
      </c>
      <c r="K572" s="8" t="str">
        <f>IF(OR($B572=13,$B572=14,$B572=15),$F572,"")</f>
        <v/>
      </c>
      <c r="L572" s="1" t="str">
        <f>IF(AND(B571=13,B572=14,B573=15),AVERAGE(K571:K572),"")</f>
        <v/>
      </c>
      <c r="M572" s="2" t="str">
        <f>IF(OR($B572=19,$B572=20,$B572=21),$F572,"")</f>
        <v/>
      </c>
      <c r="N572" s="1" t="str">
        <f t="shared" si="29"/>
        <v/>
      </c>
      <c r="O572" s="8">
        <f>IF(OR($B572=25,$B572=26,$B572=27),$F572,"")</f>
        <v>153.84765640525606</v>
      </c>
      <c r="P572" s="1" t="str">
        <f>IF(AND(B571=25,B572=27),AVERAGE(O571:O572),"")</f>
        <v/>
      </c>
    </row>
    <row r="573" spans="1:16" x14ac:dyDescent="0.25">
      <c r="A573" s="4">
        <v>42894.170740740738</v>
      </c>
      <c r="B573" s="5">
        <v>27</v>
      </c>
      <c r="C573" s="6">
        <v>30</v>
      </c>
      <c r="D573" s="6">
        <v>28</v>
      </c>
      <c r="E573" s="7">
        <v>29</v>
      </c>
      <c r="F573">
        <v>188.91628130355633</v>
      </c>
      <c r="G573" s="8" t="str">
        <f>IF(OR($B573=1,$B573=2,$B573=3),$F573,"")</f>
        <v/>
      </c>
      <c r="H573" s="9" t="str">
        <f t="shared" si="31"/>
        <v/>
      </c>
      <c r="I573" s="2" t="str">
        <f>IF(OR($B573=7,$B573=8,$B573=9),$F573,"")</f>
        <v/>
      </c>
      <c r="J573" s="1" t="str">
        <f>IF(AND(B572=7,B573=8,B574=9),AVERAGE(I572:I574),"")</f>
        <v/>
      </c>
      <c r="K573" s="8" t="str">
        <f>IF(OR($B573=13,$B573=14,$B573=15),$F573,"")</f>
        <v/>
      </c>
      <c r="L573" s="1" t="str">
        <f>IF(AND(B572=13,B573=14,B574=15),AVERAGE(K572:K573),"")</f>
        <v/>
      </c>
      <c r="M573" s="2" t="str">
        <f>IF(OR($B573=19,$B573=20,$B573=21),$F573,"")</f>
        <v/>
      </c>
      <c r="N573" s="1" t="str">
        <f t="shared" si="29"/>
        <v/>
      </c>
      <c r="O573" s="8">
        <f>IF(OR($B573=25,$B573=26,$B573=27),$F573,"")</f>
        <v>188.91628130355633</v>
      </c>
      <c r="P573" s="1">
        <f>IF(AND(B572=25,B573=27),AVERAGE(O572:O573),"")</f>
        <v>171.38196885440618</v>
      </c>
    </row>
    <row r="574" spans="1:16" x14ac:dyDescent="0.25">
      <c r="A574" s="4">
        <v>42894.184178240743</v>
      </c>
      <c r="B574" s="5">
        <v>7</v>
      </c>
      <c r="C574" s="6">
        <v>10</v>
      </c>
      <c r="D574" s="6">
        <v>8</v>
      </c>
      <c r="E574" s="7">
        <v>9</v>
      </c>
      <c r="F574">
        <v>804.0117857107025</v>
      </c>
      <c r="G574" s="8" t="str">
        <f>IF(OR($B574=1,$B574=2,$B574=3),$F574,"")</f>
        <v/>
      </c>
      <c r="H574" s="9" t="str">
        <f t="shared" si="31"/>
        <v/>
      </c>
      <c r="I574" s="2">
        <f>IF(OR($B574=7,$B574=8,$B574=9),$F574,"")</f>
        <v>804.0117857107025</v>
      </c>
      <c r="J574" s="1" t="str">
        <f>IF(AND(B573=7,B574=8,B575=9),AVERAGE(I573:I575),"")</f>
        <v/>
      </c>
      <c r="K574" s="8" t="str">
        <f>IF(OR($B574=13,$B574=14,$B574=15),$F574,"")</f>
        <v/>
      </c>
      <c r="L574" s="1" t="str">
        <f>IF(AND(B573=13,B574=14,B575=15),AVERAGE(K573:K574),"")</f>
        <v/>
      </c>
      <c r="M574" s="2" t="str">
        <f>IF(OR($B574=19,$B574=20,$B574=21),$F574,"")</f>
        <v/>
      </c>
      <c r="N574" s="1" t="str">
        <f t="shared" si="29"/>
        <v/>
      </c>
      <c r="O574" s="8" t="str">
        <f>IF(OR($B574=25,$B574=26,$B574=27),$F574,"")</f>
        <v/>
      </c>
      <c r="P574" s="1" t="str">
        <f>IF(AND(B573=25,B574=27),AVERAGE(O573:O574),"")</f>
        <v/>
      </c>
    </row>
    <row r="575" spans="1:16" x14ac:dyDescent="0.25">
      <c r="A575" s="4">
        <v>42894.184224537035</v>
      </c>
      <c r="B575" s="5">
        <v>8</v>
      </c>
      <c r="C575" s="6">
        <v>11</v>
      </c>
      <c r="D575" s="6">
        <v>9</v>
      </c>
      <c r="E575" s="7">
        <v>10</v>
      </c>
      <c r="F575">
        <v>132.11961621486569</v>
      </c>
      <c r="G575" s="8" t="str">
        <f>IF(OR($B575=1,$B575=2,$B575=3),$F575,"")</f>
        <v/>
      </c>
      <c r="H575" s="9" t="str">
        <f t="shared" si="31"/>
        <v/>
      </c>
      <c r="I575" s="2">
        <f>IF(OR($B575=7,$B575=8,$B575=9),$F575,"")</f>
        <v>132.11961621486569</v>
      </c>
      <c r="J575" s="1">
        <f>IF(AND(B574=7,B575=8,B576=9),AVERAGE(I574:I576),"")</f>
        <v>806.52734272423584</v>
      </c>
      <c r="K575" s="8" t="str">
        <f>IF(OR($B575=13,$B575=14,$B575=15),$F575,"")</f>
        <v/>
      </c>
      <c r="L575" s="1" t="str">
        <f>IF(AND(B574=13,B575=14,B576=15),AVERAGE(K574:K575),"")</f>
        <v/>
      </c>
      <c r="M575" s="2" t="str">
        <f>IF(OR($B575=19,$B575=20,$B575=21),$F575,"")</f>
        <v/>
      </c>
      <c r="N575" s="1" t="str">
        <f t="shared" si="29"/>
        <v/>
      </c>
      <c r="O575" s="8" t="str">
        <f>IF(OR($B575=25,$B575=26,$B575=27),$F575,"")</f>
        <v/>
      </c>
      <c r="P575" s="1" t="str">
        <f>IF(AND(B574=25,B575=27),AVERAGE(O574:O575),"")</f>
        <v/>
      </c>
    </row>
    <row r="576" spans="1:16" x14ac:dyDescent="0.25">
      <c r="A576" s="4">
        <v>42894.184270833335</v>
      </c>
      <c r="B576" s="5">
        <v>9</v>
      </c>
      <c r="C576" s="6">
        <v>12</v>
      </c>
      <c r="D576" s="6">
        <v>10</v>
      </c>
      <c r="E576" s="7">
        <v>11</v>
      </c>
      <c r="F576">
        <v>1483.4506262471393</v>
      </c>
      <c r="G576" s="8" t="str">
        <f>IF(OR($B576=1,$B576=2,$B576=3),$F576,"")</f>
        <v/>
      </c>
      <c r="H576" s="9" t="str">
        <f t="shared" si="31"/>
        <v/>
      </c>
      <c r="I576" s="2">
        <f>IF(OR($B576=7,$B576=8,$B576=9),$F576,"")</f>
        <v>1483.4506262471393</v>
      </c>
      <c r="J576" s="1" t="str">
        <f>IF(AND(B575=7,B576=8,B577=9),AVERAGE(I575:I577),"")</f>
        <v/>
      </c>
      <c r="K576" s="8" t="str">
        <f>IF(OR($B576=13,$B576=14,$B576=15),$F576,"")</f>
        <v/>
      </c>
      <c r="L576" s="1" t="str">
        <f>IF(AND(B575=13,B576=14,B577=15),AVERAGE(K575:K576),"")</f>
        <v/>
      </c>
      <c r="M576" s="2" t="str">
        <f>IF(OR($B576=19,$B576=20,$B576=21),$F576,"")</f>
        <v/>
      </c>
      <c r="N576" s="1" t="str">
        <f t="shared" si="29"/>
        <v/>
      </c>
      <c r="O576" s="8" t="str">
        <f>IF(OR($B576=25,$B576=26,$B576=27),$F576,"")</f>
        <v/>
      </c>
      <c r="P576" s="1" t="str">
        <f>IF(AND(B575=25,B576=27),AVERAGE(O575:O576),"")</f>
        <v/>
      </c>
    </row>
    <row r="577" spans="1:16" x14ac:dyDescent="0.25">
      <c r="A577" s="4">
        <v>42894.184305555558</v>
      </c>
      <c r="B577" s="5">
        <v>13</v>
      </c>
      <c r="C577" s="6">
        <v>16</v>
      </c>
      <c r="D577" s="6">
        <v>14</v>
      </c>
      <c r="E577" s="7">
        <v>15</v>
      </c>
      <c r="F577">
        <v>2.479028563832848</v>
      </c>
      <c r="G577" s="8" t="str">
        <f>IF(OR($B577=1,$B577=2,$B577=3),$F577,"")</f>
        <v/>
      </c>
      <c r="H577" s="9" t="str">
        <f t="shared" si="31"/>
        <v/>
      </c>
      <c r="I577" s="2" t="str">
        <f>IF(OR($B577=7,$B577=8,$B577=9),$F577,"")</f>
        <v/>
      </c>
      <c r="J577" s="1" t="str">
        <f>IF(AND(B576=7,B577=8,B578=9),AVERAGE(I576:I578),"")</f>
        <v/>
      </c>
      <c r="K577" s="8">
        <f>IF(OR($B577=13,$B577=14,$B577=15),$F577,"")</f>
        <v>2.479028563832848</v>
      </c>
      <c r="L577" s="1" t="str">
        <f>IF(AND(B576=13,B577=14,B578=15),AVERAGE(K576:K578),"")</f>
        <v/>
      </c>
      <c r="M577" s="2" t="str">
        <f>IF(OR($B577=19,$B577=20,$B577=21),$F577,"")</f>
        <v/>
      </c>
      <c r="N577" s="1" t="str">
        <f t="shared" si="29"/>
        <v/>
      </c>
      <c r="O577" s="8" t="str">
        <f>IF(OR($B577=25,$B577=26,$B577=27),$F577,"")</f>
        <v/>
      </c>
      <c r="P577" s="1" t="str">
        <f>IF(AND(B576=25,B577=27),AVERAGE(O576:O577),"")</f>
        <v/>
      </c>
    </row>
    <row r="578" spans="1:16" x14ac:dyDescent="0.25">
      <c r="A578" s="4">
        <v>42894.184351851851</v>
      </c>
      <c r="B578" s="5">
        <v>14</v>
      </c>
      <c r="C578" s="6">
        <v>17</v>
      </c>
      <c r="D578" s="6">
        <v>15</v>
      </c>
      <c r="E578" s="7">
        <v>16</v>
      </c>
      <c r="F578">
        <v>2843.717519591431</v>
      </c>
      <c r="G578" s="8" t="str">
        <f>IF(OR($B578=1,$B578=2,$B578=3),$F578,"")</f>
        <v/>
      </c>
      <c r="H578" s="9" t="str">
        <f t="shared" si="31"/>
        <v/>
      </c>
      <c r="I578" s="2" t="str">
        <f>IF(OR($B578=7,$B578=8,$B578=9),$F578,"")</f>
        <v/>
      </c>
      <c r="J578" s="1" t="str">
        <f>IF(AND(B577=7,B578=8,B579=9),AVERAGE(I577:I579),"")</f>
        <v/>
      </c>
      <c r="K578" s="8">
        <f>IF(OR($B578=13,$B578=14,$B578=15),$F578,"")</f>
        <v>2843.717519591431</v>
      </c>
      <c r="L578" s="1">
        <f>IF(AND(B577=13,B578=14,B579=15),AVERAGE(K577:K578),"")</f>
        <v>1423.0982740776319</v>
      </c>
      <c r="M578" s="2" t="str">
        <f>IF(OR($B578=19,$B578=20,$B578=21),$F578,"")</f>
        <v/>
      </c>
      <c r="N578" s="1" t="str">
        <f t="shared" si="29"/>
        <v/>
      </c>
      <c r="O578" s="8" t="str">
        <f>IF(OR($B578=25,$B578=26,$B578=27),$F578,"")</f>
        <v/>
      </c>
      <c r="P578" s="1" t="str">
        <f>IF(AND(B577=25,B578=27),AVERAGE(O577:O578),"")</f>
        <v/>
      </c>
    </row>
    <row r="579" spans="1:16" x14ac:dyDescent="0.25">
      <c r="A579" s="4">
        <v>42894.184386574074</v>
      </c>
      <c r="B579" s="5">
        <v>15</v>
      </c>
      <c r="C579" s="6">
        <v>18</v>
      </c>
      <c r="D579" s="6">
        <v>16</v>
      </c>
      <c r="E579" s="7">
        <v>17</v>
      </c>
      <c r="F579">
        <v>4.3606405589255079E-4</v>
      </c>
      <c r="G579" s="8" t="str">
        <f>IF(OR($B579=1,$B579=2,$B579=3),$F579,"")</f>
        <v/>
      </c>
      <c r="H579" s="9" t="str">
        <f t="shared" si="31"/>
        <v/>
      </c>
      <c r="I579" s="2" t="str">
        <f>IF(OR($B579=7,$B579=8,$B579=9),$F579,"")</f>
        <v/>
      </c>
      <c r="J579" s="1" t="str">
        <f>IF(AND(B578=7,B579=8,B580=9),AVERAGE(I578:I580),"")</f>
        <v/>
      </c>
      <c r="K579" s="8">
        <f>IF(OR($B579=13,$B579=14,$B579=15),$F579,"")</f>
        <v>4.3606405589255079E-4</v>
      </c>
      <c r="L579" s="1" t="str">
        <f>IF(AND(B578=13,B579=14,B580=15),AVERAGE(K578:K579),"")</f>
        <v/>
      </c>
      <c r="M579" s="2" t="str">
        <f>IF(OR($B579=19,$B579=20,$B579=21),$F579,"")</f>
        <v/>
      </c>
      <c r="N579" s="1" t="str">
        <f t="shared" si="29"/>
        <v/>
      </c>
      <c r="O579" s="8" t="str">
        <f>IF(OR($B579=25,$B579=26,$B579=27),$F579,"")</f>
        <v/>
      </c>
      <c r="P579" s="1" t="str">
        <f>IF(AND(B578=25,B579=27),AVERAGE(O578:O579),"")</f>
        <v/>
      </c>
    </row>
    <row r="580" spans="1:16" x14ac:dyDescent="0.25">
      <c r="A580" s="4">
        <v>42894.184513888889</v>
      </c>
      <c r="B580" s="5">
        <v>21</v>
      </c>
      <c r="C580" s="6">
        <v>24</v>
      </c>
      <c r="D580" s="6">
        <v>22</v>
      </c>
      <c r="E580" s="7">
        <v>23</v>
      </c>
      <c r="F580">
        <v>114.41752701005059</v>
      </c>
      <c r="G580" s="8" t="str">
        <f>IF(OR($B580=1,$B580=2,$B580=3),$F580,"")</f>
        <v/>
      </c>
      <c r="H580" s="9" t="str">
        <f t="shared" si="31"/>
        <v/>
      </c>
      <c r="I580" s="2" t="str">
        <f>IF(OR($B580=7,$B580=8,$B580=9),$F580,"")</f>
        <v/>
      </c>
      <c r="J580" s="1" t="str">
        <f>IF(AND(B579=7,B580=8,B581=9),AVERAGE(I579:I581),"")</f>
        <v/>
      </c>
      <c r="K580" s="8" t="str">
        <f>IF(OR($B580=13,$B580=14,$B580=15),$F580,"")</f>
        <v/>
      </c>
      <c r="L580" s="1" t="str">
        <f>IF(AND(B579=13,B580=14,B581=15),AVERAGE(K579:K580),"")</f>
        <v/>
      </c>
      <c r="M580" s="2">
        <f>IF(OR($B580=19,$B580=20,$B580=21),$F580,"")</f>
        <v>114.41752701005059</v>
      </c>
      <c r="N580" s="1">
        <f t="shared" si="29"/>
        <v>114.41752701005059</v>
      </c>
      <c r="O580" s="8" t="str">
        <f>IF(OR($B580=25,$B580=26,$B580=27),$F580,"")</f>
        <v/>
      </c>
      <c r="P580" s="1" t="str">
        <f>IF(AND(B579=25,B580=27),AVERAGE(O579:O580),"")</f>
        <v/>
      </c>
    </row>
    <row r="581" spans="1:16" x14ac:dyDescent="0.25">
      <c r="A581" s="4">
        <v>42894.184560185182</v>
      </c>
      <c r="B581" s="5">
        <v>25</v>
      </c>
      <c r="C581" s="6">
        <v>28</v>
      </c>
      <c r="D581" s="6">
        <v>26</v>
      </c>
      <c r="E581" s="7">
        <v>27</v>
      </c>
      <c r="F581">
        <v>154.94071073721958</v>
      </c>
      <c r="G581" s="8" t="str">
        <f>IF(OR($B581=1,$B581=2,$B581=3),$F581,"")</f>
        <v/>
      </c>
      <c r="H581" s="9" t="str">
        <f t="shared" si="31"/>
        <v/>
      </c>
      <c r="I581" s="2" t="str">
        <f>IF(OR($B581=7,$B581=8,$B581=9),$F581,"")</f>
        <v/>
      </c>
      <c r="J581" s="1" t="str">
        <f>IF(AND(B580=7,B581=8,B582=9),AVERAGE(I580:I582),"")</f>
        <v/>
      </c>
      <c r="K581" s="8" t="str">
        <f>IF(OR($B581=13,$B581=14,$B581=15),$F581,"")</f>
        <v/>
      </c>
      <c r="L581" s="1" t="str">
        <f>IF(AND(B580=13,B581=14,B582=15),AVERAGE(K580:K581),"")</f>
        <v/>
      </c>
      <c r="M581" s="2" t="str">
        <f>IF(OR($B581=19,$B581=20,$B581=21),$F581,"")</f>
        <v/>
      </c>
      <c r="N581" s="1" t="str">
        <f t="shared" si="29"/>
        <v/>
      </c>
      <c r="O581" s="8">
        <f>IF(OR($B581=25,$B581=26,$B581=27),$F581,"")</f>
        <v>154.94071073721958</v>
      </c>
      <c r="P581" s="1" t="str">
        <f>IF(AND(B580=25,B581=27),AVERAGE(O580:O581),"")</f>
        <v/>
      </c>
    </row>
    <row r="582" spans="1:16" x14ac:dyDescent="0.25">
      <c r="A582" s="4">
        <v>42894.184618055559</v>
      </c>
      <c r="B582" s="5">
        <v>27</v>
      </c>
      <c r="C582" s="6">
        <v>30</v>
      </c>
      <c r="D582" s="6">
        <v>28</v>
      </c>
      <c r="E582" s="7">
        <v>29</v>
      </c>
      <c r="F582">
        <v>207.92153455700699</v>
      </c>
      <c r="G582" s="8" t="str">
        <f>IF(OR($B582=1,$B582=2,$B582=3),$F582,"")</f>
        <v/>
      </c>
      <c r="H582" s="9" t="str">
        <f t="shared" si="31"/>
        <v/>
      </c>
      <c r="I582" s="2" t="str">
        <f>IF(OR($B582=7,$B582=8,$B582=9),$F582,"")</f>
        <v/>
      </c>
      <c r="J582" s="1" t="str">
        <f>IF(AND(B581=7,B582=8,B583=9),AVERAGE(I581:I583),"")</f>
        <v/>
      </c>
      <c r="K582" s="8" t="str">
        <f>IF(OR($B582=13,$B582=14,$B582=15),$F582,"")</f>
        <v/>
      </c>
      <c r="L582" s="1" t="str">
        <f>IF(AND(B581=13,B582=14,B583=15),AVERAGE(K581:K582),"")</f>
        <v/>
      </c>
      <c r="M582" s="2" t="str">
        <f>IF(OR($B582=19,$B582=20,$B582=21),$F582,"")</f>
        <v/>
      </c>
      <c r="N582" s="1" t="str">
        <f t="shared" si="29"/>
        <v/>
      </c>
      <c r="O582" s="8">
        <f>IF(OR($B582=25,$B582=26,$B582=27),$F582,"")</f>
        <v>207.92153455700699</v>
      </c>
      <c r="P582" s="1">
        <f>IF(AND(B581=25,B582=27),AVERAGE(O581:O582),"")</f>
        <v>181.43112264711328</v>
      </c>
    </row>
    <row r="583" spans="1:16" x14ac:dyDescent="0.25">
      <c r="A583" s="4">
        <v>42894.197997685187</v>
      </c>
      <c r="B583" s="5">
        <v>2</v>
      </c>
      <c r="C583" s="6">
        <v>5</v>
      </c>
      <c r="D583" s="6">
        <v>3</v>
      </c>
      <c r="E583" s="7">
        <v>4</v>
      </c>
      <c r="F583">
        <v>61.897700496250941</v>
      </c>
      <c r="G583" s="8">
        <f>IF(OR($B583=1,$B583=2,$B583=3),$F583,"")</f>
        <v>61.897700496250941</v>
      </c>
      <c r="H583" s="9">
        <f t="shared" si="31"/>
        <v>61.897700496250941</v>
      </c>
      <c r="I583" s="2" t="str">
        <f>IF(OR($B583=7,$B583=8,$B583=9),$F583,"")</f>
        <v/>
      </c>
      <c r="J583" s="1" t="str">
        <f>IF(AND(B582=7,B583=8,B584=9),AVERAGE(I582:I584),"")</f>
        <v/>
      </c>
      <c r="K583" s="8" t="str">
        <f>IF(OR($B583=13,$B583=14,$B583=15),$F583,"")</f>
        <v/>
      </c>
      <c r="L583" s="1" t="str">
        <f>IF(AND(B582=13,B583=14,B584=15),AVERAGE(K582:K583),"")</f>
        <v/>
      </c>
      <c r="M583" s="2" t="str">
        <f>IF(OR($B583=19,$B583=20,$B583=21),$F583,"")</f>
        <v/>
      </c>
      <c r="N583" s="1" t="str">
        <f t="shared" si="29"/>
        <v/>
      </c>
      <c r="O583" s="8" t="str">
        <f>IF(OR($B583=25,$B583=26,$B583=27),$F583,"")</f>
        <v/>
      </c>
      <c r="P583" s="1" t="str">
        <f>IF(AND(B582=25,B583=27),AVERAGE(O582:O583),"")</f>
        <v/>
      </c>
    </row>
    <row r="584" spans="1:16" x14ac:dyDescent="0.25">
      <c r="A584" s="4">
        <v>42894.198078703703</v>
      </c>
      <c r="B584" s="5">
        <v>7</v>
      </c>
      <c r="C584" s="6">
        <v>10</v>
      </c>
      <c r="D584" s="6">
        <v>8</v>
      </c>
      <c r="E584" s="7">
        <v>9</v>
      </c>
      <c r="F584">
        <v>813.84685567203076</v>
      </c>
      <c r="G584" s="8" t="str">
        <f>IF(OR($B584=1,$B584=2,$B584=3),$F584,"")</f>
        <v/>
      </c>
      <c r="H584" s="9" t="str">
        <f t="shared" si="31"/>
        <v/>
      </c>
      <c r="I584" s="2">
        <f>IF(OR($B584=7,$B584=8,$B584=9),$F584,"")</f>
        <v>813.84685567203076</v>
      </c>
      <c r="J584" s="1" t="str">
        <f>IF(AND(B583=7,B584=8,B585=9),AVERAGE(I583:I585),"")</f>
        <v/>
      </c>
      <c r="K584" s="8" t="str">
        <f>IF(OR($B584=13,$B584=14,$B584=15),$F584,"")</f>
        <v/>
      </c>
      <c r="L584" s="1" t="str">
        <f>IF(AND(B583=13,B584=14,B585=15),AVERAGE(K583:K584),"")</f>
        <v/>
      </c>
      <c r="M584" s="2" t="str">
        <f>IF(OR($B584=19,$B584=20,$B584=21),$F584,"")</f>
        <v/>
      </c>
      <c r="N584" s="1" t="str">
        <f t="shared" si="29"/>
        <v/>
      </c>
      <c r="O584" s="8" t="str">
        <f>IF(OR($B584=25,$B584=26,$B584=27),$F584,"")</f>
        <v/>
      </c>
      <c r="P584" s="1" t="str">
        <f>IF(AND(B583=25,B584=27),AVERAGE(O583:O584),"")</f>
        <v/>
      </c>
    </row>
    <row r="585" spans="1:16" x14ac:dyDescent="0.25">
      <c r="A585" s="4">
        <v>42894.198125000003</v>
      </c>
      <c r="B585" s="5">
        <v>8</v>
      </c>
      <c r="C585" s="6">
        <v>11</v>
      </c>
      <c r="D585" s="6">
        <v>9</v>
      </c>
      <c r="E585" s="7">
        <v>10</v>
      </c>
      <c r="F585">
        <v>123.04066477340345</v>
      </c>
      <c r="G585" s="8" t="str">
        <f>IF(OR($B585=1,$B585=2,$B585=3),$F585,"")</f>
        <v/>
      </c>
      <c r="H585" s="9" t="str">
        <f t="shared" si="31"/>
        <v/>
      </c>
      <c r="I585" s="2">
        <f>IF(OR($B585=7,$B585=8,$B585=9),$F585,"")</f>
        <v>123.04066477340345</v>
      </c>
      <c r="J585" s="1">
        <f>IF(AND(B584=7,B585=8,B586=9),AVERAGE(I584:I586),"")</f>
        <v>809.93793948477708</v>
      </c>
      <c r="K585" s="8" t="str">
        <f>IF(OR($B585=13,$B585=14,$B585=15),$F585,"")</f>
        <v/>
      </c>
      <c r="L585" s="1" t="str">
        <f>IF(AND(B584=13,B585=14,B586=15),AVERAGE(K584:K585),"")</f>
        <v/>
      </c>
      <c r="M585" s="2" t="str">
        <f>IF(OR($B585=19,$B585=20,$B585=21),$F585,"")</f>
        <v/>
      </c>
      <c r="N585" s="1" t="str">
        <f t="shared" si="29"/>
        <v/>
      </c>
      <c r="O585" s="8" t="str">
        <f>IF(OR($B585=25,$B585=26,$B585=27),$F585,"")</f>
        <v/>
      </c>
      <c r="P585" s="1" t="str">
        <f>IF(AND(B584=25,B585=27),AVERAGE(O584:O585),"")</f>
        <v/>
      </c>
    </row>
    <row r="586" spans="1:16" x14ac:dyDescent="0.25">
      <c r="A586" s="4">
        <v>42894.198159722226</v>
      </c>
      <c r="B586" s="5">
        <v>9</v>
      </c>
      <c r="C586" s="6">
        <v>12</v>
      </c>
      <c r="D586" s="6">
        <v>10</v>
      </c>
      <c r="E586" s="7">
        <v>11</v>
      </c>
      <c r="F586">
        <v>1492.9262980088972</v>
      </c>
      <c r="G586" s="8" t="str">
        <f>IF(OR($B586=1,$B586=2,$B586=3),$F586,"")</f>
        <v/>
      </c>
      <c r="H586" s="9" t="str">
        <f t="shared" si="31"/>
        <v/>
      </c>
      <c r="I586" s="2">
        <f>IF(OR($B586=7,$B586=8,$B586=9),$F586,"")</f>
        <v>1492.9262980088972</v>
      </c>
      <c r="J586" s="1" t="str">
        <f>IF(AND(B585=7,B586=8,B587=9),AVERAGE(I585:I587),"")</f>
        <v/>
      </c>
      <c r="K586" s="8" t="str">
        <f>IF(OR($B586=13,$B586=14,$B586=15),$F586,"")</f>
        <v/>
      </c>
      <c r="L586" s="1" t="str">
        <f>IF(AND(B585=13,B586=14,B587=15),AVERAGE(K585:K586),"")</f>
        <v/>
      </c>
      <c r="M586" s="2" t="str">
        <f>IF(OR($B586=19,$B586=20,$B586=21),$F586,"")</f>
        <v/>
      </c>
      <c r="N586" s="1" t="str">
        <f t="shared" si="29"/>
        <v/>
      </c>
      <c r="O586" s="8" t="str">
        <f>IF(OR($B586=25,$B586=26,$B586=27),$F586,"")</f>
        <v/>
      </c>
      <c r="P586" s="1" t="str">
        <f>IF(AND(B585=25,B586=27),AVERAGE(O585:O586),"")</f>
        <v/>
      </c>
    </row>
    <row r="587" spans="1:16" x14ac:dyDescent="0.25">
      <c r="A587" s="4">
        <v>42894.198206018518</v>
      </c>
      <c r="B587" s="5">
        <v>13</v>
      </c>
      <c r="C587" s="6">
        <v>16</v>
      </c>
      <c r="D587" s="6">
        <v>14</v>
      </c>
      <c r="E587" s="7">
        <v>15</v>
      </c>
      <c r="F587">
        <v>3.0792823048984936</v>
      </c>
      <c r="G587" s="8" t="str">
        <f>IF(OR($B587=1,$B587=2,$B587=3),$F587,"")</f>
        <v/>
      </c>
      <c r="H587" s="9" t="str">
        <f t="shared" si="31"/>
        <v/>
      </c>
      <c r="I587" s="2" t="str">
        <f>IF(OR($B587=7,$B587=8,$B587=9),$F587,"")</f>
        <v/>
      </c>
      <c r="J587" s="1" t="str">
        <f>IF(AND(B586=7,B587=8,B588=9),AVERAGE(I586:I588),"")</f>
        <v/>
      </c>
      <c r="K587" s="8">
        <f>IF(OR($B587=13,$B587=14,$B587=15),$F587,"")</f>
        <v>3.0792823048984936</v>
      </c>
      <c r="L587" s="1" t="str">
        <f>IF(AND(B586=13,B587=14,B588=15),AVERAGE(K586:K587),"")</f>
        <v/>
      </c>
      <c r="M587" s="2" t="str">
        <f>IF(OR($B587=19,$B587=20,$B587=21),$F587,"")</f>
        <v/>
      </c>
      <c r="N587" s="1" t="str">
        <f t="shared" si="29"/>
        <v/>
      </c>
      <c r="O587" s="8" t="str">
        <f>IF(OR($B587=25,$B587=26,$B587=27),$F587,"")</f>
        <v/>
      </c>
      <c r="P587" s="1" t="str">
        <f>IF(AND(B586=25,B587=27),AVERAGE(O586:O587),"")</f>
        <v/>
      </c>
    </row>
    <row r="588" spans="1:16" x14ac:dyDescent="0.25">
      <c r="A588" s="4">
        <v>42894.198240740741</v>
      </c>
      <c r="B588" s="5">
        <v>14</v>
      </c>
      <c r="C588" s="6">
        <v>17</v>
      </c>
      <c r="D588" s="6">
        <v>15</v>
      </c>
      <c r="E588" s="7">
        <v>16</v>
      </c>
      <c r="F588">
        <v>2960.2834875694921</v>
      </c>
      <c r="G588" s="8" t="str">
        <f>IF(OR($B588=1,$B588=2,$B588=3),$F588,"")</f>
        <v/>
      </c>
      <c r="H588" s="9" t="str">
        <f t="shared" si="31"/>
        <v/>
      </c>
      <c r="I588" s="2" t="str">
        <f>IF(OR($B588=7,$B588=8,$B588=9),$F588,"")</f>
        <v/>
      </c>
      <c r="J588" s="1" t="str">
        <f>IF(AND(B587=7,B588=8,B589=9),AVERAGE(I587:I589),"")</f>
        <v/>
      </c>
      <c r="K588" s="8">
        <f>IF(OR($B588=13,$B588=14,$B588=15),$F588,"")</f>
        <v>2960.2834875694921</v>
      </c>
      <c r="L588" s="1">
        <f>IF(AND(B587=13,B588=14,B589=15),AVERAGE(K587:K588),"")</f>
        <v>1481.6813849371954</v>
      </c>
      <c r="M588" s="2" t="str">
        <f>IF(OR($B588=19,$B588=20,$B588=21),$F588,"")</f>
        <v/>
      </c>
      <c r="N588" s="1" t="str">
        <f t="shared" si="29"/>
        <v/>
      </c>
      <c r="O588" s="8" t="str">
        <f>IF(OR($B588=25,$B588=26,$B588=27),$F588,"")</f>
        <v/>
      </c>
      <c r="P588" s="1" t="str">
        <f>IF(AND(B587=25,B588=27),AVERAGE(O587:O588),"")</f>
        <v/>
      </c>
    </row>
    <row r="589" spans="1:16" x14ac:dyDescent="0.25">
      <c r="A589" s="4">
        <v>42894.198287037034</v>
      </c>
      <c r="B589" s="5">
        <v>15</v>
      </c>
      <c r="C589" s="6">
        <v>18</v>
      </c>
      <c r="D589" s="6">
        <v>16</v>
      </c>
      <c r="E589" s="7">
        <v>17</v>
      </c>
      <c r="F589">
        <v>4.9293190947077186E-4</v>
      </c>
      <c r="G589" s="8" t="str">
        <f>IF(OR($B589=1,$B589=2,$B589=3),$F589,"")</f>
        <v/>
      </c>
      <c r="H589" s="9" t="str">
        <f t="shared" si="31"/>
        <v/>
      </c>
      <c r="I589" s="2" t="str">
        <f>IF(OR($B589=7,$B589=8,$B589=9),$F589,"")</f>
        <v/>
      </c>
      <c r="J589" s="1" t="str">
        <f>IF(AND(B588=7,B589=8,B590=9),AVERAGE(I588:I590),"")</f>
        <v/>
      </c>
      <c r="K589" s="8">
        <f>IF(OR($B589=13,$B589=14,$B589=15),$F589,"")</f>
        <v>4.9293190947077186E-4</v>
      </c>
      <c r="L589" s="1" t="str">
        <f>IF(AND(B588=13,B589=14,B590=15),AVERAGE(K588:K589),"")</f>
        <v/>
      </c>
      <c r="M589" s="2" t="str">
        <f>IF(OR($B589=19,$B589=20,$B589=21),$F589,"")</f>
        <v/>
      </c>
      <c r="N589" s="1" t="str">
        <f t="shared" si="29"/>
        <v/>
      </c>
      <c r="O589" s="8" t="str">
        <f>IF(OR($B589=25,$B589=26,$B589=27),$F589,"")</f>
        <v/>
      </c>
      <c r="P589" s="1" t="str">
        <f>IF(AND(B588=25,B589=27),AVERAGE(O588:O589),"")</f>
        <v/>
      </c>
    </row>
    <row r="590" spans="1:16" x14ac:dyDescent="0.25">
      <c r="A590" s="4">
        <v>42894.198414351849</v>
      </c>
      <c r="B590" s="5">
        <v>21</v>
      </c>
      <c r="C590" s="6">
        <v>24</v>
      </c>
      <c r="D590" s="6">
        <v>22</v>
      </c>
      <c r="E590" s="7">
        <v>23</v>
      </c>
      <c r="F590">
        <v>119.42007348792085</v>
      </c>
      <c r="G590" s="8" t="str">
        <f>IF(OR($B590=1,$B590=2,$B590=3),$F590,"")</f>
        <v/>
      </c>
      <c r="H590" s="9" t="str">
        <f t="shared" si="31"/>
        <v/>
      </c>
      <c r="I590" s="2" t="str">
        <f>IF(OR($B590=7,$B590=8,$B590=9),$F590,"")</f>
        <v/>
      </c>
      <c r="J590" s="1" t="str">
        <f>IF(AND(B589=7,B590=8,B591=9),AVERAGE(I589:I591),"")</f>
        <v/>
      </c>
      <c r="K590" s="8" t="str">
        <f>IF(OR($B590=13,$B590=14,$B590=15),$F590,"")</f>
        <v/>
      </c>
      <c r="L590" s="1" t="str">
        <f>IF(AND(B589=13,B590=14,B591=15),AVERAGE(K589:K590),"")</f>
        <v/>
      </c>
      <c r="M590" s="2">
        <f>IF(OR($B590=19,$B590=20,$B590=21),$F590,"")</f>
        <v>119.42007348792085</v>
      </c>
      <c r="N590" s="1">
        <f t="shared" si="29"/>
        <v>119.42007348792085</v>
      </c>
      <c r="O590" s="8" t="str">
        <f>IF(OR($B590=25,$B590=26,$B590=27),$F590,"")</f>
        <v/>
      </c>
      <c r="P590" s="1" t="str">
        <f>IF(AND(B589=25,B590=27),AVERAGE(O589:O590),"")</f>
        <v/>
      </c>
    </row>
    <row r="591" spans="1:16" x14ac:dyDescent="0.25">
      <c r="A591" s="4">
        <v>42894.198449074072</v>
      </c>
      <c r="B591" s="5">
        <v>25</v>
      </c>
      <c r="C591" s="6">
        <v>28</v>
      </c>
      <c r="D591" s="6">
        <v>26</v>
      </c>
      <c r="E591" s="7">
        <v>27</v>
      </c>
      <c r="F591">
        <v>40.039724033708062</v>
      </c>
      <c r="G591" s="8" t="str">
        <f>IF(OR($B591=1,$B591=2,$B591=3),$F591,"")</f>
        <v/>
      </c>
      <c r="H591" s="9" t="str">
        <f t="shared" si="31"/>
        <v/>
      </c>
      <c r="I591" s="2" t="str">
        <f>IF(OR($B591=7,$B591=8,$B591=9),$F591,"")</f>
        <v/>
      </c>
      <c r="J591" s="1" t="str">
        <f>IF(AND(B590=7,B591=8,B592=9),AVERAGE(I590:I592),"")</f>
        <v/>
      </c>
      <c r="K591" s="8" t="str">
        <f>IF(OR($B591=13,$B591=14,$B591=15),$F591,"")</f>
        <v/>
      </c>
      <c r="L591" s="1" t="str">
        <f>IF(AND(B590=13,B591=14,B592=15),AVERAGE(K590:K591),"")</f>
        <v/>
      </c>
      <c r="M591" s="2" t="str">
        <f>IF(OR($B591=19,$B591=20,$B591=21),$F591,"")</f>
        <v/>
      </c>
      <c r="N591" s="1" t="str">
        <f t="shared" si="29"/>
        <v/>
      </c>
      <c r="O591" s="8">
        <f>IF(OR($B591=25,$B591=26,$B591=27),$F591,"")</f>
        <v>40.039724033708062</v>
      </c>
      <c r="P591" s="1" t="str">
        <f>IF(AND(B590=25,B591=27),AVERAGE(O590:O591),"")</f>
        <v/>
      </c>
    </row>
    <row r="592" spans="1:16" x14ac:dyDescent="0.25">
      <c r="A592" s="4">
        <v>42894.198518518519</v>
      </c>
      <c r="B592" s="5">
        <v>27</v>
      </c>
      <c r="C592" s="6">
        <v>30</v>
      </c>
      <c r="D592" s="6">
        <v>28</v>
      </c>
      <c r="E592" s="7">
        <v>29</v>
      </c>
      <c r="F592">
        <v>225.3129516643086</v>
      </c>
      <c r="G592" s="8" t="str">
        <f>IF(OR($B592=1,$B592=2,$B592=3),$F592,"")</f>
        <v/>
      </c>
      <c r="H592" s="9" t="str">
        <f t="shared" si="31"/>
        <v/>
      </c>
      <c r="I592" s="2" t="str">
        <f>IF(OR($B592=7,$B592=8,$B592=9),$F592,"")</f>
        <v/>
      </c>
      <c r="J592" s="1" t="str">
        <f>IF(AND(B591=7,B592=8,B593=9),AVERAGE(I591:I593),"")</f>
        <v/>
      </c>
      <c r="K592" s="8" t="str">
        <f>IF(OR($B592=13,$B592=14,$B592=15),$F592,"")</f>
        <v/>
      </c>
      <c r="L592" s="1" t="str">
        <f>IF(AND(B591=13,B592=14,B593=15),AVERAGE(K591:K592),"")</f>
        <v/>
      </c>
      <c r="M592" s="2" t="str">
        <f>IF(OR($B592=19,$B592=20,$B592=21),$F592,"")</f>
        <v/>
      </c>
      <c r="N592" s="1" t="str">
        <f t="shared" si="29"/>
        <v/>
      </c>
      <c r="O592" s="8">
        <f>IF(OR($B592=25,$B592=26,$B592=27),$F592,"")</f>
        <v>225.3129516643086</v>
      </c>
      <c r="P592" s="1">
        <f>IF(AND(B591=25,B592=27),AVERAGE(O591:O592),"")</f>
        <v>132.67633784900832</v>
      </c>
    </row>
    <row r="593" spans="1:16" x14ac:dyDescent="0.25">
      <c r="A593" s="4">
        <v>42894.211956018517</v>
      </c>
      <c r="B593" s="5">
        <v>7</v>
      </c>
      <c r="C593" s="6">
        <v>10</v>
      </c>
      <c r="D593" s="6">
        <v>8</v>
      </c>
      <c r="E593" s="7">
        <v>9</v>
      </c>
      <c r="F593">
        <v>799.23939231063434</v>
      </c>
      <c r="G593" s="8" t="str">
        <f>IF(OR($B593=1,$B593=2,$B593=3),$F593,"")</f>
        <v/>
      </c>
      <c r="H593" s="9" t="str">
        <f t="shared" si="31"/>
        <v/>
      </c>
      <c r="I593" s="2">
        <f>IF(OR($B593=7,$B593=8,$B593=9),$F593,"")</f>
        <v>799.23939231063434</v>
      </c>
      <c r="J593" s="1" t="str">
        <f>IF(AND(B592=7,B593=8,B594=9),AVERAGE(I592:I594),"")</f>
        <v/>
      </c>
      <c r="K593" s="8" t="str">
        <f>IF(OR($B593=13,$B593=14,$B593=15),$F593,"")</f>
        <v/>
      </c>
      <c r="L593" s="1" t="str">
        <f>IF(AND(B592=13,B593=14,B594=15),AVERAGE(K592:K593),"")</f>
        <v/>
      </c>
      <c r="M593" s="2" t="str">
        <f>IF(OR($B593=19,$B593=20,$B593=21),$F593,"")</f>
        <v/>
      </c>
      <c r="N593" s="1" t="str">
        <f t="shared" si="29"/>
        <v/>
      </c>
      <c r="O593" s="8" t="str">
        <f>IF(OR($B593=25,$B593=26,$B593=27),$F593,"")</f>
        <v/>
      </c>
      <c r="P593" s="1" t="str">
        <f>IF(AND(B592=25,B593=27),AVERAGE(O592:O593),"")</f>
        <v/>
      </c>
    </row>
    <row r="594" spans="1:16" x14ac:dyDescent="0.25">
      <c r="A594" s="4">
        <v>42894.212002314816</v>
      </c>
      <c r="B594" s="5">
        <v>8</v>
      </c>
      <c r="C594" s="6">
        <v>11</v>
      </c>
      <c r="D594" s="6">
        <v>9</v>
      </c>
      <c r="E594" s="7">
        <v>10</v>
      </c>
      <c r="F594">
        <v>139.88019829924892</v>
      </c>
      <c r="G594" s="8" t="str">
        <f>IF(OR($B594=1,$B594=2,$B594=3),$F594,"")</f>
        <v/>
      </c>
      <c r="H594" s="9" t="str">
        <f t="shared" si="31"/>
        <v/>
      </c>
      <c r="I594" s="2">
        <f>IF(OR($B594=7,$B594=8,$B594=9),$F594,"")</f>
        <v>139.88019829924892</v>
      </c>
      <c r="J594" s="1">
        <f>IF(AND(B593=7,B594=8,B595=9),AVERAGE(I593:I595),"")</f>
        <v>804.33029084589896</v>
      </c>
      <c r="K594" s="8" t="str">
        <f>IF(OR($B594=13,$B594=14,$B594=15),$F594,"")</f>
        <v/>
      </c>
      <c r="L594" s="1" t="str">
        <f>IF(AND(B593=13,B594=14,B595=15),AVERAGE(K593:K594),"")</f>
        <v/>
      </c>
      <c r="M594" s="2" t="str">
        <f>IF(OR($B594=19,$B594=20,$B594=21),$F594,"")</f>
        <v/>
      </c>
      <c r="N594" s="1" t="str">
        <f t="shared" si="29"/>
        <v/>
      </c>
      <c r="O594" s="8" t="str">
        <f>IF(OR($B594=25,$B594=26,$B594=27),$F594,"")</f>
        <v/>
      </c>
      <c r="P594" s="1" t="str">
        <f>IF(AND(B593=25,B594=27),AVERAGE(O593:O594),"")</f>
        <v/>
      </c>
    </row>
    <row r="595" spans="1:16" x14ac:dyDescent="0.25">
      <c r="A595" s="4">
        <v>42894.212048611109</v>
      </c>
      <c r="B595" s="5">
        <v>9</v>
      </c>
      <c r="C595" s="6">
        <v>12</v>
      </c>
      <c r="D595" s="6">
        <v>10</v>
      </c>
      <c r="E595" s="7">
        <v>11</v>
      </c>
      <c r="F595">
        <v>1473.8712819278135</v>
      </c>
      <c r="G595" s="8" t="str">
        <f>IF(OR($B595=1,$B595=2,$B595=3),$F595,"")</f>
        <v/>
      </c>
      <c r="H595" s="9" t="str">
        <f t="shared" si="31"/>
        <v/>
      </c>
      <c r="I595" s="2">
        <f>IF(OR($B595=7,$B595=8,$B595=9),$F595,"")</f>
        <v>1473.8712819278135</v>
      </c>
      <c r="J595" s="1" t="str">
        <f>IF(AND(B594=7,B595=8,B596=9),AVERAGE(I594:I596),"")</f>
        <v/>
      </c>
      <c r="K595" s="8" t="str">
        <f>IF(OR($B595=13,$B595=14,$B595=15),$F595,"")</f>
        <v/>
      </c>
      <c r="L595" s="1" t="str">
        <f>IF(AND(B594=13,B595=14,B596=15),AVERAGE(K594:K595),"")</f>
        <v/>
      </c>
      <c r="M595" s="2" t="str">
        <f>IF(OR($B595=19,$B595=20,$B595=21),$F595,"")</f>
        <v/>
      </c>
      <c r="N595" s="1" t="str">
        <f t="shared" si="29"/>
        <v/>
      </c>
      <c r="O595" s="8" t="str">
        <f>IF(OR($B595=25,$B595=26,$B595=27),$F595,"")</f>
        <v/>
      </c>
      <c r="P595" s="1" t="str">
        <f t="shared" si="27"/>
        <v/>
      </c>
    </row>
    <row r="596" spans="1:16" x14ac:dyDescent="0.25">
      <c r="A596" s="4">
        <v>42894.212083333332</v>
      </c>
      <c r="B596" s="5">
        <v>13</v>
      </c>
      <c r="C596" s="6">
        <v>16</v>
      </c>
      <c r="D596" s="6">
        <v>14</v>
      </c>
      <c r="E596" s="7">
        <v>15</v>
      </c>
      <c r="F596">
        <v>7.2836192045299484</v>
      </c>
      <c r="G596" s="8" t="str">
        <f>IF(OR($B596=1,$B596=2,$B596=3),$F596,"")</f>
        <v/>
      </c>
      <c r="H596" s="9" t="str">
        <f t="shared" si="31"/>
        <v/>
      </c>
      <c r="I596" s="2" t="str">
        <f>IF(OR($B596=7,$B596=8,$B596=9),$F596,"")</f>
        <v/>
      </c>
      <c r="J596" s="1" t="str">
        <f>IF(AND(B595=7,B596=8,B597=9),AVERAGE(I595:I597),"")</f>
        <v/>
      </c>
      <c r="K596" s="8">
        <f>IF(OR($B596=13,$B596=14,$B596=15),$F596,"")</f>
        <v>7.2836192045299484</v>
      </c>
      <c r="L596" s="1" t="str">
        <f>IF(AND(B595=13,B596=14,B597=15),AVERAGE(K595:K596),"")</f>
        <v/>
      </c>
      <c r="M596" s="2" t="str">
        <f>IF(OR($B596=19,$B596=20,$B596=21),$F596,"")</f>
        <v/>
      </c>
      <c r="N596" s="1" t="str">
        <f t="shared" si="29"/>
        <v/>
      </c>
      <c r="O596" s="8" t="str">
        <f>IF(OR($B596=25,$B596=26,$B596=27),$F596,"")</f>
        <v/>
      </c>
      <c r="P596" s="1" t="str">
        <f t="shared" si="27"/>
        <v/>
      </c>
    </row>
    <row r="597" spans="1:16" x14ac:dyDescent="0.25">
      <c r="A597" s="4">
        <v>42894.212129629632</v>
      </c>
      <c r="B597" s="5">
        <v>14</v>
      </c>
      <c r="C597" s="6">
        <v>17</v>
      </c>
      <c r="D597" s="6">
        <v>15</v>
      </c>
      <c r="E597" s="7">
        <v>16</v>
      </c>
      <c r="F597">
        <v>2936.3109365077439</v>
      </c>
      <c r="G597" s="8" t="str">
        <f>IF(OR($B597=1,$B597=2,$B597=3),$F597,"")</f>
        <v/>
      </c>
      <c r="H597" s="9" t="str">
        <f t="shared" si="31"/>
        <v/>
      </c>
      <c r="I597" s="2" t="str">
        <f>IF(OR($B597=7,$B597=8,$B597=9),$F597,"")</f>
        <v/>
      </c>
      <c r="J597" s="1" t="str">
        <f>IF(AND(B596=7,B597=8,B598=9),AVERAGE(I596:I598),"")</f>
        <v/>
      </c>
      <c r="K597" s="8">
        <f>IF(OR($B597=13,$B597=14,$B597=15),$F597,"")</f>
        <v>2936.3109365077439</v>
      </c>
      <c r="L597" s="1">
        <f>IF(AND(B596=13,B597=14,B598=15),AVERAGE(K596:K597),"")</f>
        <v>1471.797277856137</v>
      </c>
      <c r="M597" s="2" t="str">
        <f>IF(OR($B597=19,$B597=20,$B597=21),$F597,"")</f>
        <v/>
      </c>
      <c r="N597" s="1" t="str">
        <f t="shared" si="29"/>
        <v/>
      </c>
      <c r="O597" s="8" t="str">
        <f>IF(OR($B597=25,$B597=26,$B597=27),$F597,"")</f>
        <v/>
      </c>
      <c r="P597" s="1" t="str">
        <f t="shared" si="27"/>
        <v/>
      </c>
    </row>
    <row r="598" spans="1:16" x14ac:dyDescent="0.25">
      <c r="A598" s="4">
        <v>42894.212175925924</v>
      </c>
      <c r="B598" s="5">
        <v>15</v>
      </c>
      <c r="C598" s="6">
        <v>18</v>
      </c>
      <c r="D598" s="6">
        <v>16</v>
      </c>
      <c r="E598" s="7">
        <v>17</v>
      </c>
      <c r="F598">
        <v>4.9757989580175791E-4</v>
      </c>
      <c r="G598" s="8" t="str">
        <f>IF(OR($B598=1,$B598=2,$B598=3),$F598,"")</f>
        <v/>
      </c>
      <c r="H598" s="9" t="str">
        <f t="shared" si="31"/>
        <v/>
      </c>
      <c r="I598" s="2" t="str">
        <f>IF(OR($B598=7,$B598=8,$B598=9),$F598,"")</f>
        <v/>
      </c>
      <c r="J598" s="1" t="str">
        <f>IF(AND(B597=7,B598=8,B599=9),AVERAGE(I597:I599),"")</f>
        <v/>
      </c>
      <c r="K598" s="8">
        <f>IF(OR($B598=13,$B598=14,$B598=15),$F598,"")</f>
        <v>4.9757989580175791E-4</v>
      </c>
      <c r="L598" s="1" t="str">
        <f>IF(AND(B597=13,B598=14,B599=15),AVERAGE(K597:K598),"")</f>
        <v/>
      </c>
      <c r="M598" s="2" t="str">
        <f>IF(OR($B598=19,$B598=20,$B598=21),$F598,"")</f>
        <v/>
      </c>
      <c r="N598" s="1" t="str">
        <f t="shared" si="29"/>
        <v/>
      </c>
      <c r="O598" s="8" t="str">
        <f>IF(OR($B598=25,$B598=26,$B598=27),$F598,"")</f>
        <v/>
      </c>
      <c r="P598" s="1" t="str">
        <f t="shared" si="27"/>
        <v/>
      </c>
    </row>
    <row r="599" spans="1:16" x14ac:dyDescent="0.25">
      <c r="A599" s="4">
        <v>42894.21230324074</v>
      </c>
      <c r="B599" s="5">
        <v>21</v>
      </c>
      <c r="C599" s="6">
        <v>24</v>
      </c>
      <c r="D599" s="6">
        <v>22</v>
      </c>
      <c r="E599" s="7">
        <v>23</v>
      </c>
      <c r="F599">
        <v>117.9783337873354</v>
      </c>
      <c r="G599" s="8" t="str">
        <f>IF(OR($B599=1,$B599=2,$B599=3),$F599,"")</f>
        <v/>
      </c>
      <c r="H599" s="9" t="str">
        <f t="shared" si="31"/>
        <v/>
      </c>
      <c r="I599" s="2" t="str">
        <f>IF(OR($B599=7,$B599=8,$B599=9),$F599,"")</f>
        <v/>
      </c>
      <c r="J599" s="1" t="str">
        <f>IF(AND(B598=7,B599=8,B600=9),AVERAGE(I598:I600),"")</f>
        <v/>
      </c>
      <c r="K599" s="8" t="str">
        <f>IF(OR($B599=13,$B599=14,$B599=15),$F599,"")</f>
        <v/>
      </c>
      <c r="L599" s="1" t="str">
        <f>IF(AND(B598=13,B599=14,B600=15),AVERAGE(K598:K599),"")</f>
        <v/>
      </c>
      <c r="M599" s="2">
        <f>IF(OR($B599=19,$B599=20,$B599=21),$F599,"")</f>
        <v>117.9783337873354</v>
      </c>
      <c r="N599" s="1">
        <f t="shared" si="29"/>
        <v>117.9783337873354</v>
      </c>
      <c r="O599" s="8" t="str">
        <f>IF(OR($B599=25,$B599=26,$B599=27),$F599,"")</f>
        <v/>
      </c>
      <c r="P599" s="1" t="str">
        <f t="shared" si="27"/>
        <v/>
      </c>
    </row>
    <row r="600" spans="1:16" x14ac:dyDescent="0.25">
      <c r="A600" s="4">
        <v>42894.212337962963</v>
      </c>
      <c r="B600" s="5">
        <v>25</v>
      </c>
      <c r="C600" s="6">
        <v>28</v>
      </c>
      <c r="D600" s="6">
        <v>26</v>
      </c>
      <c r="E600" s="7">
        <v>27</v>
      </c>
      <c r="F600">
        <v>39.533110802390169</v>
      </c>
      <c r="G600" s="8" t="str">
        <f>IF(OR($B600=1,$B600=2,$B600=3),$F600,"")</f>
        <v/>
      </c>
      <c r="H600" s="9" t="str">
        <f t="shared" si="31"/>
        <v/>
      </c>
      <c r="I600" s="2" t="str">
        <f>IF(OR($B600=7,$B600=8,$B600=9),$F600,"")</f>
        <v/>
      </c>
      <c r="J600" s="1" t="str">
        <f>IF(AND(B599=7,B600=8,B601=9),AVERAGE(I599:I601),"")</f>
        <v/>
      </c>
      <c r="K600" s="8" t="str">
        <f>IF(OR($B600=13,$B600=14,$B600=15),$F600,"")</f>
        <v/>
      </c>
      <c r="L600" s="1" t="str">
        <f>IF(AND(B599=13,B600=14,B601=15),AVERAGE(K599:K600),"")</f>
        <v/>
      </c>
      <c r="M600" s="2" t="str">
        <f>IF(OR($B600=19,$B600=20,$B600=21),$F600,"")</f>
        <v/>
      </c>
      <c r="N600" s="1" t="str">
        <f t="shared" si="29"/>
        <v/>
      </c>
      <c r="O600" s="8">
        <f>IF(OR($B600=25,$B600=26,$B600=27),$F600,"")</f>
        <v>39.533110802390169</v>
      </c>
      <c r="P600" s="1">
        <f t="shared" si="27"/>
        <v>39.533110802390169</v>
      </c>
    </row>
    <row r="601" spans="1:16" x14ac:dyDescent="0.25">
      <c r="A601" s="4">
        <v>42894.225775462961</v>
      </c>
      <c r="B601" s="5">
        <v>2</v>
      </c>
      <c r="C601" s="6">
        <v>5</v>
      </c>
      <c r="D601" s="6">
        <v>3</v>
      </c>
      <c r="E601" s="7">
        <v>4</v>
      </c>
      <c r="F601">
        <v>167.54211010966631</v>
      </c>
      <c r="G601" s="8">
        <f>IF(OR($B601=1,$B601=2,$B601=3),$F601,"")</f>
        <v>167.54211010966631</v>
      </c>
      <c r="H601" s="9">
        <f t="shared" si="31"/>
        <v>167.54211010966631</v>
      </c>
      <c r="I601" s="2" t="str">
        <f>IF(OR($B601=7,$B601=8,$B601=9),$F601,"")</f>
        <v/>
      </c>
      <c r="J601" s="1" t="str">
        <f>IF(AND(B600=7,B601=8,B602=9),AVERAGE(I600:I602),"")</f>
        <v/>
      </c>
      <c r="K601" s="8" t="str">
        <f>IF(OR($B601=13,$B601=14,$B601=15),$F601,"")</f>
        <v/>
      </c>
      <c r="L601" s="1" t="str">
        <f>IF(AND(B600=13,B601=14,B602=15),AVERAGE(K600:K601),"")</f>
        <v/>
      </c>
      <c r="M601" s="2" t="str">
        <f>IF(OR($B601=19,$B601=20,$B601=21),$F601,"")</f>
        <v/>
      </c>
      <c r="N601" s="1" t="str">
        <f t="shared" si="29"/>
        <v/>
      </c>
      <c r="O601" s="8" t="str">
        <f>IF(OR($B601=25,$B601=26,$B601=27),$F601,"")</f>
        <v/>
      </c>
      <c r="P601" s="1" t="str">
        <f t="shared" si="27"/>
        <v/>
      </c>
    </row>
    <row r="602" spans="1:16" x14ac:dyDescent="0.25">
      <c r="A602" s="4">
        <v>42894.225844907407</v>
      </c>
      <c r="B602" s="5">
        <v>7</v>
      </c>
      <c r="C602" s="6">
        <v>10</v>
      </c>
      <c r="D602" s="6">
        <v>8</v>
      </c>
      <c r="E602" s="7">
        <v>9</v>
      </c>
      <c r="F602">
        <v>795.12704752708521</v>
      </c>
      <c r="G602" s="8" t="str">
        <f>IF(OR($B602=1,$B602=2,$B602=3),$F602,"")</f>
        <v/>
      </c>
      <c r="H602" s="9" t="str">
        <f t="shared" si="31"/>
        <v/>
      </c>
      <c r="I602" s="2">
        <f>IF(OR($B602=7,$B602=8,$B602=9),$F602,"")</f>
        <v>795.12704752708521</v>
      </c>
      <c r="J602" s="1" t="str">
        <f>IF(AND(B601=7,B602=8,B603=9),AVERAGE(I601:I603),"")</f>
        <v/>
      </c>
      <c r="K602" s="8" t="str">
        <f>IF(OR($B602=13,$B602=14,$B602=15),$F602,"")</f>
        <v/>
      </c>
      <c r="L602" s="1" t="str">
        <f>IF(AND(B601=13,B602=14,B603=15),AVERAGE(K601:K602),"")</f>
        <v/>
      </c>
      <c r="M602" s="2" t="str">
        <f>IF(OR($B602=19,$B602=20,$B602=21),$F602,"")</f>
        <v/>
      </c>
      <c r="N602" s="1" t="str">
        <f t="shared" si="29"/>
        <v/>
      </c>
      <c r="O602" s="8" t="str">
        <f>IF(OR($B602=25,$B602=26,$B602=27),$F602,"")</f>
        <v/>
      </c>
      <c r="P602" s="1" t="str">
        <f t="shared" ref="P602:P665" si="32">O602</f>
        <v/>
      </c>
    </row>
    <row r="603" spans="1:16" x14ac:dyDescent="0.25">
      <c r="A603" s="4">
        <v>42894.225891203707</v>
      </c>
      <c r="B603" s="5">
        <v>8</v>
      </c>
      <c r="C603" s="6">
        <v>11</v>
      </c>
      <c r="D603" s="6">
        <v>9</v>
      </c>
      <c r="E603" s="7">
        <v>10</v>
      </c>
      <c r="F603">
        <v>139.48520585491312</v>
      </c>
      <c r="G603" s="8" t="str">
        <f>IF(OR($B603=1,$B603=2,$B603=3),$F603,"")</f>
        <v/>
      </c>
      <c r="H603" s="9" t="str">
        <f t="shared" si="31"/>
        <v/>
      </c>
      <c r="I603" s="2">
        <f>IF(OR($B603=7,$B603=8,$B603=9),$F603,"")</f>
        <v>139.48520585491312</v>
      </c>
      <c r="J603" s="1">
        <f>IF(AND(B602=7,B603=8,B604=9),AVERAGE(I602:I604),"")</f>
        <v>807.95618095099064</v>
      </c>
      <c r="K603" s="8" t="str">
        <f>IF(OR($B603=13,$B603=14,$B603=15),$F603,"")</f>
        <v/>
      </c>
      <c r="L603" s="1" t="str">
        <f>IF(AND(B602=13,B603=14,B604=15),AVERAGE(K602:K603),"")</f>
        <v/>
      </c>
      <c r="M603" s="2" t="str">
        <f>IF(OR($B603=19,$B603=20,$B603=21),$F603,"")</f>
        <v/>
      </c>
      <c r="N603" s="1" t="str">
        <f t="shared" si="29"/>
        <v/>
      </c>
      <c r="O603" s="8" t="str">
        <f>IF(OR($B603=25,$B603=26,$B603=27),$F603,"")</f>
        <v/>
      </c>
      <c r="P603" s="1" t="str">
        <f t="shared" si="32"/>
        <v/>
      </c>
    </row>
    <row r="604" spans="1:16" x14ac:dyDescent="0.25">
      <c r="A604" s="4">
        <v>42894.225937499999</v>
      </c>
      <c r="B604" s="5">
        <v>9</v>
      </c>
      <c r="C604" s="6">
        <v>12</v>
      </c>
      <c r="D604" s="6">
        <v>10</v>
      </c>
      <c r="E604" s="7">
        <v>11</v>
      </c>
      <c r="F604">
        <v>1489.2562894709736</v>
      </c>
      <c r="G604" s="8" t="str">
        <f>IF(OR($B604=1,$B604=2,$B604=3),$F604,"")</f>
        <v/>
      </c>
      <c r="H604" s="9" t="str">
        <f t="shared" si="31"/>
        <v/>
      </c>
      <c r="I604" s="2">
        <f>IF(OR($B604=7,$B604=8,$B604=9),$F604,"")</f>
        <v>1489.2562894709736</v>
      </c>
      <c r="J604" s="1" t="str">
        <f>IF(AND(B603=7,B604=8,B605=9),AVERAGE(I603:I605),"")</f>
        <v/>
      </c>
      <c r="K604" s="8" t="str">
        <f>IF(OR($B604=13,$B604=14,$B604=15),$F604,"")</f>
        <v/>
      </c>
      <c r="L604" s="1" t="str">
        <f>IF(AND(B603=13,B604=14,B605=15),AVERAGE(K603:K604),"")</f>
        <v/>
      </c>
      <c r="M604" s="2" t="str">
        <f>IF(OR($B604=19,$B604=20,$B604=21),$F604,"")</f>
        <v/>
      </c>
      <c r="N604" s="1" t="str">
        <f t="shared" si="29"/>
        <v/>
      </c>
      <c r="O604" s="8" t="str">
        <f>IF(OR($B604=25,$B604=26,$B604=27),$F604,"")</f>
        <v/>
      </c>
      <c r="P604" s="1" t="str">
        <f t="shared" si="32"/>
        <v/>
      </c>
    </row>
    <row r="605" spans="1:16" x14ac:dyDescent="0.25">
      <c r="A605" s="4">
        <v>42894.225972222222</v>
      </c>
      <c r="B605" s="5">
        <v>13</v>
      </c>
      <c r="C605" s="6">
        <v>16</v>
      </c>
      <c r="D605" s="6">
        <v>14</v>
      </c>
      <c r="E605" s="7">
        <v>15</v>
      </c>
      <c r="F605">
        <v>8.3236968595759606</v>
      </c>
      <c r="G605" s="8" t="str">
        <f>IF(OR($B605=1,$B605=2,$B605=3),$F605,"")</f>
        <v/>
      </c>
      <c r="H605" s="9" t="str">
        <f t="shared" si="31"/>
        <v/>
      </c>
      <c r="I605" s="2" t="str">
        <f>IF(OR($B605=7,$B605=8,$B605=9),$F605,"")</f>
        <v/>
      </c>
      <c r="J605" s="1" t="str">
        <f>IF(AND(B604=7,B605=8,B606=9),AVERAGE(I604:I606),"")</f>
        <v/>
      </c>
      <c r="K605" s="8">
        <f>IF(OR($B605=13,$B605=14,$B605=15),$F605,"")</f>
        <v>8.3236968595759606</v>
      </c>
      <c r="L605" s="1" t="str">
        <f>IF(AND(B604=13,B605=14,B606=15),AVERAGE(K604:K605),"")</f>
        <v/>
      </c>
      <c r="M605" s="2" t="str">
        <f>IF(OR($B605=19,$B605=20,$B605=21),$F605,"")</f>
        <v/>
      </c>
      <c r="N605" s="1" t="str">
        <f t="shared" si="29"/>
        <v/>
      </c>
      <c r="O605" s="8" t="str">
        <f>IF(OR($B605=25,$B605=26,$B605=27),$F605,"")</f>
        <v/>
      </c>
      <c r="P605" s="1" t="str">
        <f t="shared" si="32"/>
        <v/>
      </c>
    </row>
    <row r="606" spans="1:16" x14ac:dyDescent="0.25">
      <c r="A606" s="4">
        <v>42894.226018518515</v>
      </c>
      <c r="B606" s="5">
        <v>14</v>
      </c>
      <c r="C606" s="6">
        <v>17</v>
      </c>
      <c r="D606" s="6">
        <v>15</v>
      </c>
      <c r="E606" s="7">
        <v>16</v>
      </c>
      <c r="F606">
        <v>2892.3364933391213</v>
      </c>
      <c r="G606" s="8" t="str">
        <f>IF(OR($B606=1,$B606=2,$B606=3),$F606,"")</f>
        <v/>
      </c>
      <c r="H606" s="9" t="str">
        <f t="shared" si="31"/>
        <v/>
      </c>
      <c r="I606" s="2" t="str">
        <f>IF(OR($B606=7,$B606=8,$B606=9),$F606,"")</f>
        <v/>
      </c>
      <c r="J606" s="1" t="str">
        <f>IF(AND(B605=7,B606=8,B607=9),AVERAGE(I605:I607),"")</f>
        <v/>
      </c>
      <c r="K606" s="8">
        <f>IF(OR($B606=13,$B606=14,$B606=15),$F606,"")</f>
        <v>2892.3364933391213</v>
      </c>
      <c r="L606" s="1">
        <f>IF(AND(B605=13,B606=14,B607=15),AVERAGE(K605:K607),"")</f>
        <v>972.01745038277647</v>
      </c>
      <c r="M606" s="2" t="str">
        <f>IF(OR($B606=19,$B606=20,$B606=21),$F606,"")</f>
        <v/>
      </c>
      <c r="N606" s="1" t="str">
        <f t="shared" si="29"/>
        <v/>
      </c>
      <c r="O606" s="8" t="str">
        <f>IF(OR($B606=25,$B606=26,$B606=27),$F606,"")</f>
        <v/>
      </c>
      <c r="P606" s="1" t="str">
        <f t="shared" si="32"/>
        <v/>
      </c>
    </row>
    <row r="607" spans="1:16" x14ac:dyDescent="0.25">
      <c r="A607" s="4">
        <v>42894.226053240738</v>
      </c>
      <c r="B607" s="5">
        <v>15</v>
      </c>
      <c r="C607" s="6">
        <v>18</v>
      </c>
      <c r="D607" s="6">
        <v>16</v>
      </c>
      <c r="E607" s="7">
        <v>17</v>
      </c>
      <c r="F607">
        <v>15.392160949632158</v>
      </c>
      <c r="G607" s="8" t="str">
        <f>IF(OR($B607=1,$B607=2,$B607=3),$F607,"")</f>
        <v/>
      </c>
      <c r="H607" s="9" t="str">
        <f t="shared" si="31"/>
        <v/>
      </c>
      <c r="I607" s="2" t="str">
        <f>IF(OR($B607=7,$B607=8,$B607=9),$F607,"")</f>
        <v/>
      </c>
      <c r="J607" s="1" t="str">
        <f>IF(AND(B606=7,B607=8,B608=9),AVERAGE(I606:I608),"")</f>
        <v/>
      </c>
      <c r="K607" s="8">
        <f>IF(OR($B607=13,$B607=14,$B607=15),$F607,"")</f>
        <v>15.392160949632158</v>
      </c>
      <c r="L607" s="1" t="str">
        <f>IF(AND(B606=13,B607=14,B608=15),AVERAGE(K606:K608),"")</f>
        <v/>
      </c>
      <c r="M607" s="2" t="str">
        <f>IF(OR($B607=19,$B607=20,$B607=21),$F607,"")</f>
        <v/>
      </c>
      <c r="N607" s="1" t="str">
        <f t="shared" si="29"/>
        <v/>
      </c>
      <c r="O607" s="8" t="str">
        <f>IF(OR($B607=25,$B607=26,$B607=27),$F607,"")</f>
        <v/>
      </c>
      <c r="P607" s="1" t="str">
        <f t="shared" si="32"/>
        <v/>
      </c>
    </row>
    <row r="608" spans="1:16" x14ac:dyDescent="0.25">
      <c r="A608" s="4">
        <v>42894.226180555554</v>
      </c>
      <c r="B608" s="5">
        <v>21</v>
      </c>
      <c r="C608" s="6">
        <v>24</v>
      </c>
      <c r="D608" s="6">
        <v>22</v>
      </c>
      <c r="E608" s="7">
        <v>23</v>
      </c>
      <c r="F608">
        <v>114.36534515607447</v>
      </c>
      <c r="G608" s="8" t="str">
        <f>IF(OR($B608=1,$B608=2,$B608=3),$F608,"")</f>
        <v/>
      </c>
      <c r="H608" s="9" t="str">
        <f t="shared" si="31"/>
        <v/>
      </c>
      <c r="I608" s="2" t="str">
        <f>IF(OR($B608=7,$B608=8,$B608=9),$F608,"")</f>
        <v/>
      </c>
      <c r="J608" s="1" t="str">
        <f>IF(AND(B607=7,B608=8,B609=9),AVERAGE(I607:I609),"")</f>
        <v/>
      </c>
      <c r="K608" s="8" t="str">
        <f>IF(OR($B608=13,$B608=14,$B608=15),$F608,"")</f>
        <v/>
      </c>
      <c r="L608" s="1" t="str">
        <f>IF(AND(B607=13,B608=14,B609=15),AVERAGE(K607:K609),"")</f>
        <v/>
      </c>
      <c r="M608" s="2">
        <f>IF(OR($B608=19,$B608=20,$B608=21),$F608,"")</f>
        <v>114.36534515607447</v>
      </c>
      <c r="N608" s="1">
        <f t="shared" si="29"/>
        <v>114.36534515607447</v>
      </c>
      <c r="O608" s="8" t="str">
        <f>IF(OR($B608=25,$B608=26,$B608=27),$F608,"")</f>
        <v/>
      </c>
      <c r="P608" s="1" t="str">
        <f t="shared" si="32"/>
        <v/>
      </c>
    </row>
    <row r="609" spans="1:16" x14ac:dyDescent="0.25">
      <c r="A609" s="4">
        <v>42894.226226851853</v>
      </c>
      <c r="B609" s="5">
        <v>25</v>
      </c>
      <c r="C609" s="6">
        <v>28</v>
      </c>
      <c r="D609" s="6">
        <v>26</v>
      </c>
      <c r="E609" s="7">
        <v>27</v>
      </c>
      <c r="F609">
        <v>155.06200762957468</v>
      </c>
      <c r="G609" s="8" t="str">
        <f>IF(OR($B609=1,$B609=2,$B609=3),$F609,"")</f>
        <v/>
      </c>
      <c r="H609" s="9" t="str">
        <f t="shared" si="31"/>
        <v/>
      </c>
      <c r="I609" s="2" t="str">
        <f>IF(OR($B609=7,$B609=8,$B609=9),$F609,"")</f>
        <v/>
      </c>
      <c r="J609" s="1" t="str">
        <f>IF(AND(B608=7,B609=8,B610=9),AVERAGE(I608:I610),"")</f>
        <v/>
      </c>
      <c r="K609" s="8" t="str">
        <f>IF(OR($B609=13,$B609=14,$B609=15),$F609,"")</f>
        <v/>
      </c>
      <c r="L609" s="1" t="str">
        <f>IF(AND(B608=13,B609=14,B610=15),AVERAGE(K608:K610),"")</f>
        <v/>
      </c>
      <c r="M609" s="2" t="str">
        <f>IF(OR($B609=19,$B609=20,$B609=21),$F609,"")</f>
        <v/>
      </c>
      <c r="N609" s="1" t="str">
        <f t="shared" si="29"/>
        <v/>
      </c>
      <c r="O609" s="8">
        <f>IF(OR($B609=25,$B609=26,$B609=27),$F609,"")</f>
        <v>155.06200762957468</v>
      </c>
      <c r="P609" s="1">
        <f t="shared" si="32"/>
        <v>155.06200762957468</v>
      </c>
    </row>
    <row r="610" spans="1:16" x14ac:dyDescent="0.25">
      <c r="A610" s="4">
        <v>42894.239664351851</v>
      </c>
      <c r="B610" s="5">
        <v>2</v>
      </c>
      <c r="C610" s="6">
        <v>5</v>
      </c>
      <c r="D610" s="6">
        <v>3</v>
      </c>
      <c r="E610" s="7">
        <v>4</v>
      </c>
      <c r="F610">
        <v>175.08947230065039</v>
      </c>
      <c r="G610" s="8">
        <f>IF(OR($B610=1,$B610=2,$B610=3),$F610,"")</f>
        <v>175.08947230065039</v>
      </c>
      <c r="H610" s="9">
        <f t="shared" si="31"/>
        <v>175.08947230065039</v>
      </c>
      <c r="I610" s="2" t="str">
        <f>IF(OR($B610=7,$B610=8,$B610=9),$F610,"")</f>
        <v/>
      </c>
      <c r="J610" s="1" t="str">
        <f>IF(AND(B609=7,B610=8,B611=9),AVERAGE(I609:I611),"")</f>
        <v/>
      </c>
      <c r="K610" s="8" t="str">
        <f>IF(OR($B610=13,$B610=14,$B610=15),$F610,"")</f>
        <v/>
      </c>
      <c r="L610" s="1" t="str">
        <f>IF(AND(B609=13,B610=14,B611=15),AVERAGE(K609:K611),"")</f>
        <v/>
      </c>
      <c r="M610" s="2" t="str">
        <f>IF(OR($B610=19,$B610=20,$B610=21),$F610,"")</f>
        <v/>
      </c>
      <c r="N610" s="1" t="str">
        <f t="shared" si="29"/>
        <v/>
      </c>
      <c r="O610" s="8" t="str">
        <f>IF(OR($B610=25,$B610=26,$B610=27),$F610,"")</f>
        <v/>
      </c>
      <c r="P610" s="1" t="str">
        <f t="shared" si="32"/>
        <v/>
      </c>
    </row>
    <row r="611" spans="1:16" x14ac:dyDescent="0.25">
      <c r="A611" s="4">
        <v>42894.239745370367</v>
      </c>
      <c r="B611" s="5">
        <v>7</v>
      </c>
      <c r="C611" s="6">
        <v>10</v>
      </c>
      <c r="D611" s="6">
        <v>8</v>
      </c>
      <c r="E611" s="7">
        <v>9</v>
      </c>
      <c r="F611">
        <v>794.00392815342684</v>
      </c>
      <c r="G611" s="8" t="str">
        <f>IF(OR($B611=1,$B611=2,$B611=3),$F611,"")</f>
        <v/>
      </c>
      <c r="H611" s="9" t="str">
        <f t="shared" si="31"/>
        <v/>
      </c>
      <c r="I611" s="2">
        <f>IF(OR($B611=7,$B611=8,$B611=9),$F611,"")</f>
        <v>794.00392815342684</v>
      </c>
      <c r="J611" s="1" t="str">
        <f>IF(AND(B610=7,B611=8,B612=9),AVERAGE(I610:I612),"")</f>
        <v/>
      </c>
      <c r="K611" s="8" t="str">
        <f>IF(OR($B611=13,$B611=14,$B611=15),$F611,"")</f>
        <v/>
      </c>
      <c r="L611" s="1" t="str">
        <f>IF(AND(B610=13,B611=14,B612=15),AVERAGE(K610:K612),"")</f>
        <v/>
      </c>
      <c r="M611" s="2" t="str">
        <f>IF(OR($B611=19,$B611=20,$B611=21),$F611,"")</f>
        <v/>
      </c>
      <c r="N611" s="1" t="str">
        <f t="shared" ref="N611:N674" si="33">M611</f>
        <v/>
      </c>
      <c r="O611" s="8" t="str">
        <f>IF(OR($B611=25,$B611=26,$B611=27),$F611,"")</f>
        <v/>
      </c>
      <c r="P611" s="1" t="str">
        <f t="shared" si="32"/>
        <v/>
      </c>
    </row>
    <row r="612" spans="1:16" x14ac:dyDescent="0.25">
      <c r="A612" s="4">
        <v>42894.239791666667</v>
      </c>
      <c r="B612" s="5">
        <v>8</v>
      </c>
      <c r="C612" s="6">
        <v>11</v>
      </c>
      <c r="D612" s="6">
        <v>9</v>
      </c>
      <c r="E612" s="7">
        <v>10</v>
      </c>
      <c r="F612">
        <v>165.93207529062803</v>
      </c>
      <c r="G612" s="8" t="str">
        <f>IF(OR($B612=1,$B612=2,$B612=3),$F612,"")</f>
        <v/>
      </c>
      <c r="H612" s="9" t="str">
        <f t="shared" si="31"/>
        <v/>
      </c>
      <c r="I612" s="2">
        <f>IF(OR($B612=7,$B612=8,$B612=9),$F612,"")</f>
        <v>165.93207529062803</v>
      </c>
      <c r="J612" s="1">
        <f>IF(AND(B611=7,B612=8,B613=9),AVERAGE(I611:I613),"")</f>
        <v>811.4637691487236</v>
      </c>
      <c r="K612" s="8" t="str">
        <f>IF(OR($B612=13,$B612=14,$B612=15),$F612,"")</f>
        <v/>
      </c>
      <c r="L612" s="1" t="str">
        <f>IF(AND(B611=13,B612=14,B613=15),AVERAGE(K611:K613),"")</f>
        <v/>
      </c>
      <c r="M612" s="2" t="str">
        <f>IF(OR($B612=19,$B612=20,$B612=21),$F612,"")</f>
        <v/>
      </c>
      <c r="N612" s="1" t="str">
        <f t="shared" si="33"/>
        <v/>
      </c>
      <c r="O612" s="8" t="str">
        <f>IF(OR($B612=25,$B612=26,$B612=27),$F612,"")</f>
        <v/>
      </c>
      <c r="P612" s="1" t="str">
        <f t="shared" si="32"/>
        <v/>
      </c>
    </row>
    <row r="613" spans="1:16" x14ac:dyDescent="0.25">
      <c r="A613" s="4">
        <v>42894.23982638889</v>
      </c>
      <c r="B613" s="5">
        <v>9</v>
      </c>
      <c r="C613" s="6">
        <v>12</v>
      </c>
      <c r="D613" s="6">
        <v>10</v>
      </c>
      <c r="E613" s="7">
        <v>11</v>
      </c>
      <c r="F613">
        <v>1474.455304002116</v>
      </c>
      <c r="G613" s="8" t="str">
        <f>IF(OR($B613=1,$B613=2,$B613=3),$F613,"")</f>
        <v/>
      </c>
      <c r="H613" s="9" t="str">
        <f t="shared" si="31"/>
        <v/>
      </c>
      <c r="I613" s="2">
        <f>IF(OR($B613=7,$B613=8,$B613=9),$F613,"")</f>
        <v>1474.455304002116</v>
      </c>
      <c r="J613" s="1" t="str">
        <f>IF(AND(B612=7,B613=8,B614=9),AVERAGE(I612:I614),"")</f>
        <v/>
      </c>
      <c r="K613" s="8" t="str">
        <f>IF(OR($B613=13,$B613=14,$B613=15),$F613,"")</f>
        <v/>
      </c>
      <c r="L613" s="1" t="str">
        <f>IF(AND(B612=13,B613=14,B614=15),AVERAGE(K612:K614),"")</f>
        <v/>
      </c>
      <c r="M613" s="2" t="str">
        <f>IF(OR($B613=19,$B613=20,$B613=21),$F613,"")</f>
        <v/>
      </c>
      <c r="N613" s="1" t="str">
        <f t="shared" si="33"/>
        <v/>
      </c>
      <c r="O613" s="8" t="str">
        <f>IF(OR($B613=25,$B613=26,$B613=27),$F613,"")</f>
        <v/>
      </c>
      <c r="P613" s="1" t="str">
        <f t="shared" si="32"/>
        <v/>
      </c>
    </row>
    <row r="614" spans="1:16" x14ac:dyDescent="0.25">
      <c r="A614" s="4">
        <v>42894.239872685182</v>
      </c>
      <c r="B614" s="5">
        <v>13</v>
      </c>
      <c r="C614" s="6">
        <v>16</v>
      </c>
      <c r="D614" s="6">
        <v>14</v>
      </c>
      <c r="E614" s="7">
        <v>15</v>
      </c>
      <c r="F614">
        <v>10.051849279203863</v>
      </c>
      <c r="G614" s="8" t="str">
        <f>IF(OR($B614=1,$B614=2,$B614=3),$F614,"")</f>
        <v/>
      </c>
      <c r="H614" s="9" t="str">
        <f t="shared" ref="H614:H677" si="34">G614</f>
        <v/>
      </c>
      <c r="I614" s="2" t="str">
        <f>IF(OR($B614=7,$B614=8,$B614=9),$F614,"")</f>
        <v/>
      </c>
      <c r="J614" s="1" t="str">
        <f>IF(AND(B613=7,B614=8,B615=9),AVERAGE(I613:I615),"")</f>
        <v/>
      </c>
      <c r="K614" s="8">
        <f>IF(OR($B614=13,$B614=14,$B614=15),$F614,"")</f>
        <v>10.051849279203863</v>
      </c>
      <c r="L614" s="1" t="str">
        <f>IF(AND(B613=13,B614=14,B615=15),AVERAGE(K613:K615),"")</f>
        <v/>
      </c>
      <c r="M614" s="2" t="str">
        <f>IF(OR($B614=19,$B614=20,$B614=21),$F614,"")</f>
        <v/>
      </c>
      <c r="N614" s="1" t="str">
        <f t="shared" si="33"/>
        <v/>
      </c>
      <c r="O614" s="8" t="str">
        <f>IF(OR($B614=25,$B614=26,$B614=27),$F614,"")</f>
        <v/>
      </c>
      <c r="P614" s="1" t="str">
        <f t="shared" si="32"/>
        <v/>
      </c>
    </row>
    <row r="615" spans="1:16" x14ac:dyDescent="0.25">
      <c r="A615" s="4">
        <v>42894.239907407406</v>
      </c>
      <c r="B615" s="5">
        <v>14</v>
      </c>
      <c r="C615" s="6">
        <v>17</v>
      </c>
      <c r="D615" s="6">
        <v>15</v>
      </c>
      <c r="E615" s="7">
        <v>16</v>
      </c>
      <c r="F615">
        <v>2827.4616625646963</v>
      </c>
      <c r="G615" s="8" t="str">
        <f>IF(OR($B615=1,$B615=2,$B615=3),$F615,"")</f>
        <v/>
      </c>
      <c r="H615" s="9" t="str">
        <f t="shared" si="34"/>
        <v/>
      </c>
      <c r="I615" s="2" t="str">
        <f>IF(OR($B615=7,$B615=8,$B615=9),$F615,"")</f>
        <v/>
      </c>
      <c r="J615" s="1" t="str">
        <f>IF(AND(B614=7,B615=8,B616=9),AVERAGE(I614:I616),"")</f>
        <v/>
      </c>
      <c r="K615" s="8">
        <f>IF(OR($B615=13,$B615=14,$B615=15),$F615,"")</f>
        <v>2827.4616625646963</v>
      </c>
      <c r="L615" s="1">
        <f>IF(AND(B614=13,B615=14,B616=15),AVERAGE(K614:K616),"")</f>
        <v>950.96047113835368</v>
      </c>
      <c r="M615" s="2" t="str">
        <f>IF(OR($B615=19,$B615=20,$B615=21),$F615,"")</f>
        <v/>
      </c>
      <c r="N615" s="1" t="str">
        <f t="shared" si="33"/>
        <v/>
      </c>
      <c r="O615" s="8" t="str">
        <f>IF(OR($B615=25,$B615=26,$B615=27),$F615,"")</f>
        <v/>
      </c>
      <c r="P615" s="1" t="str">
        <f t="shared" si="32"/>
        <v/>
      </c>
    </row>
    <row r="616" spans="1:16" x14ac:dyDescent="0.25">
      <c r="A616" s="4">
        <v>42894.239953703705</v>
      </c>
      <c r="B616" s="5">
        <v>15</v>
      </c>
      <c r="C616" s="6">
        <v>18</v>
      </c>
      <c r="D616" s="6">
        <v>16</v>
      </c>
      <c r="E616" s="7">
        <v>17</v>
      </c>
      <c r="F616">
        <v>15.367901571161138</v>
      </c>
      <c r="G616" s="8" t="str">
        <f>IF(OR($B616=1,$B616=2,$B616=3),$F616,"")</f>
        <v/>
      </c>
      <c r="H616" s="9" t="str">
        <f t="shared" si="34"/>
        <v/>
      </c>
      <c r="I616" s="2" t="str">
        <f>IF(OR($B616=7,$B616=8,$B616=9),$F616,"")</f>
        <v/>
      </c>
      <c r="J616" s="1" t="str">
        <f>IF(AND(B615=7,B616=8,B617=9),AVERAGE(I615:I617),"")</f>
        <v/>
      </c>
      <c r="K616" s="8">
        <f>IF(OR($B616=13,$B616=14,$B616=15),$F616,"")</f>
        <v>15.367901571161138</v>
      </c>
      <c r="L616" s="1" t="str">
        <f>IF(AND(B615=13,B616=14,B617=15),AVERAGE(K615:K617),"")</f>
        <v/>
      </c>
      <c r="M616" s="2" t="str">
        <f>IF(OR($B616=19,$B616=20,$B616=21),$F616,"")</f>
        <v/>
      </c>
      <c r="N616" s="1" t="str">
        <f t="shared" si="33"/>
        <v/>
      </c>
      <c r="O616" s="8" t="str">
        <f>IF(OR($B616=25,$B616=26,$B616=27),$F616,"")</f>
        <v/>
      </c>
      <c r="P616" s="1" t="str">
        <f t="shared" si="32"/>
        <v/>
      </c>
    </row>
    <row r="617" spans="1:16" x14ac:dyDescent="0.25">
      <c r="A617" s="4">
        <v>42894.240069444444</v>
      </c>
      <c r="B617" s="5">
        <v>21</v>
      </c>
      <c r="C617" s="6">
        <v>24</v>
      </c>
      <c r="D617" s="6">
        <v>22</v>
      </c>
      <c r="E617" s="7">
        <v>23</v>
      </c>
      <c r="F617">
        <v>113.5601549589594</v>
      </c>
      <c r="G617" s="8" t="str">
        <f>IF(OR($B617=1,$B617=2,$B617=3),$F617,"")</f>
        <v/>
      </c>
      <c r="H617" s="9" t="str">
        <f t="shared" si="34"/>
        <v/>
      </c>
      <c r="I617" s="2" t="str">
        <f>IF(OR($B617=7,$B617=8,$B617=9),$F617,"")</f>
        <v/>
      </c>
      <c r="J617" s="1" t="str">
        <f>IF(AND(B616=7,B617=8,B618=9),AVERAGE(I616:I618),"")</f>
        <v/>
      </c>
      <c r="K617" s="8" t="str">
        <f>IF(OR($B617=13,$B617=14,$B617=15),$F617,"")</f>
        <v/>
      </c>
      <c r="L617" s="1" t="str">
        <f>IF(AND(B616=13,B617=14,B618=15),AVERAGE(K616:K618),"")</f>
        <v/>
      </c>
      <c r="M617" s="2">
        <f>IF(OR($B617=19,$B617=20,$B617=21),$F617,"")</f>
        <v>113.5601549589594</v>
      </c>
      <c r="N617" s="1">
        <f t="shared" si="33"/>
        <v>113.5601549589594</v>
      </c>
      <c r="O617" s="8" t="str">
        <f>IF(OR($B617=25,$B617=26,$B617=27),$F617,"")</f>
        <v/>
      </c>
      <c r="P617" s="1" t="str">
        <f t="shared" si="32"/>
        <v/>
      </c>
    </row>
    <row r="618" spans="1:16" x14ac:dyDescent="0.25">
      <c r="A618" s="4">
        <v>42894.240115740744</v>
      </c>
      <c r="B618" s="5">
        <v>25</v>
      </c>
      <c r="C618" s="6">
        <v>28</v>
      </c>
      <c r="D618" s="6">
        <v>26</v>
      </c>
      <c r="E618" s="7">
        <v>27</v>
      </c>
      <c r="F618">
        <v>153.37698299389527</v>
      </c>
      <c r="G618" s="8" t="str">
        <f>IF(OR($B618=1,$B618=2,$B618=3),$F618,"")</f>
        <v/>
      </c>
      <c r="H618" s="9" t="str">
        <f t="shared" si="34"/>
        <v/>
      </c>
      <c r="I618" s="2" t="str">
        <f>IF(OR($B618=7,$B618=8,$B618=9),$F618,"")</f>
        <v/>
      </c>
      <c r="J618" s="1" t="str">
        <f>IF(AND(B617=7,B618=8,B619=9),AVERAGE(I617:I619),"")</f>
        <v/>
      </c>
      <c r="K618" s="8" t="str">
        <f>IF(OR($B618=13,$B618=14,$B618=15),$F618,"")</f>
        <v/>
      </c>
      <c r="L618" s="1" t="str">
        <f>IF(AND(B617=13,B618=14,B619=15),AVERAGE(K617:K619),"")</f>
        <v/>
      </c>
      <c r="M618" s="2" t="str">
        <f>IF(OR($B618=19,$B618=20,$B618=21),$F618,"")</f>
        <v/>
      </c>
      <c r="N618" s="1" t="str">
        <f t="shared" si="33"/>
        <v/>
      </c>
      <c r="O618" s="8">
        <f>IF(OR($B618=25,$B618=26,$B618=27),$F618,"")</f>
        <v>153.37698299389527</v>
      </c>
      <c r="P618" s="1">
        <f t="shared" si="32"/>
        <v>153.37698299389527</v>
      </c>
    </row>
    <row r="619" spans="1:16" x14ac:dyDescent="0.25">
      <c r="A619" s="4">
        <v>42894.253587962965</v>
      </c>
      <c r="B619" s="5">
        <v>3</v>
      </c>
      <c r="C619" s="6">
        <v>6</v>
      </c>
      <c r="D619" s="6">
        <v>4</v>
      </c>
      <c r="E619" s="7">
        <v>5</v>
      </c>
      <c r="F619">
        <v>1913.7021074120187</v>
      </c>
      <c r="G619" s="8">
        <f>IF(OR($B619=1,$B619=2,$B619=3),$F619,"")</f>
        <v>1913.7021074120187</v>
      </c>
      <c r="H619" s="9">
        <f t="shared" si="34"/>
        <v>1913.7021074120187</v>
      </c>
      <c r="I619" s="2" t="str">
        <f>IF(OR($B619=7,$B619=8,$B619=9),$F619,"")</f>
        <v/>
      </c>
      <c r="J619" s="1" t="str">
        <f>IF(AND(B618=7,B619=8,B620=9),AVERAGE(I618:I620),"")</f>
        <v/>
      </c>
      <c r="K619" s="8" t="str">
        <f>IF(OR($B619=13,$B619=14,$B619=15),$F619,"")</f>
        <v/>
      </c>
      <c r="L619" s="1" t="str">
        <f>IF(AND(B618=13,B619=14,B620=15),AVERAGE(K618:K620),"")</f>
        <v/>
      </c>
      <c r="M619" s="2" t="str">
        <f>IF(OR($B619=19,$B619=20,$B619=21),$F619,"")</f>
        <v/>
      </c>
      <c r="N619" s="1" t="str">
        <f t="shared" si="33"/>
        <v/>
      </c>
      <c r="O619" s="8" t="str">
        <f>IF(OR($B619=25,$B619=26,$B619=27),$F619,"")</f>
        <v/>
      </c>
      <c r="P619" s="1" t="str">
        <f t="shared" si="32"/>
        <v/>
      </c>
    </row>
    <row r="620" spans="1:16" x14ac:dyDescent="0.25">
      <c r="A620" s="4">
        <v>42894.253622685188</v>
      </c>
      <c r="B620" s="5">
        <v>7</v>
      </c>
      <c r="C620" s="6">
        <v>10</v>
      </c>
      <c r="D620" s="6">
        <v>8</v>
      </c>
      <c r="E620" s="7">
        <v>9</v>
      </c>
      <c r="F620">
        <v>796.00135276257913</v>
      </c>
      <c r="G620" s="8" t="str">
        <f>IF(OR($B620=1,$B620=2,$B620=3),$F620,"")</f>
        <v/>
      </c>
      <c r="H620" s="9" t="str">
        <f t="shared" si="34"/>
        <v/>
      </c>
      <c r="I620" s="2">
        <f>IF(OR($B620=7,$B620=8,$B620=9),$F620,"")</f>
        <v>796.00135276257913</v>
      </c>
      <c r="J620" s="1" t="str">
        <f>IF(AND(B619=7,B620=8,B621=9),AVERAGE(I619:I621),"")</f>
        <v/>
      </c>
      <c r="K620" s="8" t="str">
        <f>IF(OR($B620=13,$B620=14,$B620=15),$F620,"")</f>
        <v/>
      </c>
      <c r="L620" s="1" t="str">
        <f>IF(AND(B619=13,B620=14,B621=15),AVERAGE(K619:K621),"")</f>
        <v/>
      </c>
      <c r="M620" s="2" t="str">
        <f>IF(OR($B620=19,$B620=20,$B620=21),$F620,"")</f>
        <v/>
      </c>
      <c r="N620" s="1" t="str">
        <f t="shared" si="33"/>
        <v/>
      </c>
      <c r="O620" s="8" t="str">
        <f>IF(OR($B620=25,$B620=26,$B620=27),$F620,"")</f>
        <v/>
      </c>
      <c r="P620" s="1" t="str">
        <f t="shared" si="32"/>
        <v/>
      </c>
    </row>
    <row r="621" spans="1:16" x14ac:dyDescent="0.25">
      <c r="A621" s="4">
        <v>42894.253657407404</v>
      </c>
      <c r="B621" s="5">
        <v>8</v>
      </c>
      <c r="C621" s="6">
        <v>11</v>
      </c>
      <c r="D621" s="6">
        <v>9</v>
      </c>
      <c r="E621" s="7">
        <v>10</v>
      </c>
      <c r="F621">
        <v>32.831924026279843</v>
      </c>
      <c r="G621" s="8" t="str">
        <f>IF(OR($B621=1,$B621=2,$B621=3),$F621,"")</f>
        <v/>
      </c>
      <c r="H621" s="9" t="str">
        <f t="shared" si="34"/>
        <v/>
      </c>
      <c r="I621" s="2">
        <f>IF(OR($B621=7,$B621=8,$B621=9),$F621,"")</f>
        <v>32.831924026279843</v>
      </c>
      <c r="J621" s="1">
        <f>IF(AND(B620=7,B621=8,B622=9),AVERAGE(I620:I622),"")</f>
        <v>769.89505919764963</v>
      </c>
      <c r="K621" s="8" t="str">
        <f>IF(OR($B621=13,$B621=14,$B621=15),$F621,"")</f>
        <v/>
      </c>
      <c r="L621" s="1" t="str">
        <f>IF(AND(B620=13,B621=14,B622=15),AVERAGE(K620:K622),"")</f>
        <v/>
      </c>
      <c r="M621" s="2" t="str">
        <f>IF(OR($B621=19,$B621=20,$B621=21),$F621,"")</f>
        <v/>
      </c>
      <c r="N621" s="1" t="str">
        <f t="shared" si="33"/>
        <v/>
      </c>
      <c r="O621" s="8" t="str">
        <f>IF(OR($B621=25,$B621=26,$B621=27),$F621,"")</f>
        <v/>
      </c>
      <c r="P621" s="1" t="str">
        <f t="shared" si="32"/>
        <v/>
      </c>
    </row>
    <row r="622" spans="1:16" x14ac:dyDescent="0.25">
      <c r="A622" s="4">
        <v>42894.253692129627</v>
      </c>
      <c r="B622" s="5">
        <v>9</v>
      </c>
      <c r="C622" s="6">
        <v>12</v>
      </c>
      <c r="D622" s="6">
        <v>10</v>
      </c>
      <c r="E622" s="7">
        <v>11</v>
      </c>
      <c r="F622">
        <v>1480.8519008040901</v>
      </c>
      <c r="G622" s="8" t="str">
        <f>IF(OR($B622=1,$B622=2,$B622=3),$F622,"")</f>
        <v/>
      </c>
      <c r="H622" s="9" t="str">
        <f t="shared" si="34"/>
        <v/>
      </c>
      <c r="I622" s="2">
        <f>IF(OR($B622=7,$B622=8,$B622=9),$F622,"")</f>
        <v>1480.8519008040901</v>
      </c>
      <c r="J622" s="1" t="str">
        <f>IF(AND(B621=7,B622=8,B623=9),AVERAGE(I621:I623),"")</f>
        <v/>
      </c>
      <c r="K622" s="8" t="str">
        <f>IF(OR($B622=13,$B622=14,$B622=15),$F622,"")</f>
        <v/>
      </c>
      <c r="L622" s="1" t="str">
        <f>IF(AND(B621=13,B622=14,B623=15),AVERAGE(K621:K623),"")</f>
        <v/>
      </c>
      <c r="M622" s="2" t="str">
        <f>IF(OR($B622=19,$B622=20,$B622=21),$F622,"")</f>
        <v/>
      </c>
      <c r="N622" s="1" t="str">
        <f t="shared" si="33"/>
        <v/>
      </c>
      <c r="O622" s="8" t="str">
        <f>IF(OR($B622=25,$B622=26,$B622=27),$F622,"")</f>
        <v/>
      </c>
      <c r="P622" s="1" t="str">
        <f t="shared" si="32"/>
        <v/>
      </c>
    </row>
    <row r="623" spans="1:16" x14ac:dyDescent="0.25">
      <c r="A623" s="4">
        <v>42894.253738425927</v>
      </c>
      <c r="B623" s="5">
        <v>13</v>
      </c>
      <c r="C623" s="6">
        <v>16</v>
      </c>
      <c r="D623" s="6">
        <v>14</v>
      </c>
      <c r="E623" s="7">
        <v>15</v>
      </c>
      <c r="F623">
        <v>9.7821623994491009</v>
      </c>
      <c r="G623" s="8" t="str">
        <f>IF(OR($B623=1,$B623=2,$B623=3),$F623,"")</f>
        <v/>
      </c>
      <c r="H623" s="9" t="str">
        <f t="shared" si="34"/>
        <v/>
      </c>
      <c r="I623" s="2" t="str">
        <f>IF(OR($B623=7,$B623=8,$B623=9),$F623,"")</f>
        <v/>
      </c>
      <c r="J623" s="1" t="str">
        <f>IF(AND(B622=7,B623=8,B624=9),AVERAGE(I622:I624),"")</f>
        <v/>
      </c>
      <c r="K623" s="8">
        <f>IF(OR($B623=13,$B623=14,$B623=15),$F623,"")</f>
        <v>9.7821623994491009</v>
      </c>
      <c r="L623" s="1" t="str">
        <f>IF(AND(B622=13,B623=14,B624=15),AVERAGE(K622:K624),"")</f>
        <v/>
      </c>
      <c r="M623" s="2" t="str">
        <f>IF(OR($B623=19,$B623=20,$B623=21),$F623,"")</f>
        <v/>
      </c>
      <c r="N623" s="1" t="str">
        <f t="shared" si="33"/>
        <v/>
      </c>
      <c r="O623" s="8" t="str">
        <f>IF(OR($B623=25,$B623=26,$B623=27),$F623,"")</f>
        <v/>
      </c>
      <c r="P623" s="1" t="str">
        <f t="shared" si="32"/>
        <v/>
      </c>
    </row>
    <row r="624" spans="1:16" x14ac:dyDescent="0.25">
      <c r="A624" s="4">
        <v>42894.253784722219</v>
      </c>
      <c r="B624" s="5">
        <v>14</v>
      </c>
      <c r="C624" s="6">
        <v>17</v>
      </c>
      <c r="D624" s="6">
        <v>15</v>
      </c>
      <c r="E624" s="7">
        <v>16</v>
      </c>
      <c r="F624">
        <v>2939.5869893269082</v>
      </c>
      <c r="G624" s="8" t="str">
        <f>IF(OR($B624=1,$B624=2,$B624=3),$F624,"")</f>
        <v/>
      </c>
      <c r="H624" s="9" t="str">
        <f t="shared" si="34"/>
        <v/>
      </c>
      <c r="I624" s="2" t="str">
        <f>IF(OR($B624=7,$B624=8,$B624=9),$F624,"")</f>
        <v/>
      </c>
      <c r="J624" s="1" t="str">
        <f>IF(AND(B623=7,B624=8,B625=9),AVERAGE(I623:I625),"")</f>
        <v/>
      </c>
      <c r="K624" s="8">
        <f>IF(OR($B624=13,$B624=14,$B624=15),$F624,"")</f>
        <v>2939.5869893269082</v>
      </c>
      <c r="L624" s="1">
        <f>IF(AND(B623=13,B624=14,B625=15),AVERAGE(K623:K625),"")</f>
        <v>988.25576370893634</v>
      </c>
      <c r="M624" s="2" t="str">
        <f>IF(OR($B624=19,$B624=20,$B624=21),$F624,"")</f>
        <v/>
      </c>
      <c r="N624" s="1" t="str">
        <f t="shared" si="33"/>
        <v/>
      </c>
      <c r="O624" s="8" t="str">
        <f>IF(OR($B624=25,$B624=26,$B624=27),$F624,"")</f>
        <v/>
      </c>
      <c r="P624" s="1" t="str">
        <f t="shared" si="32"/>
        <v/>
      </c>
    </row>
    <row r="625" spans="1:16" x14ac:dyDescent="0.25">
      <c r="A625" s="4">
        <v>42894.253831018519</v>
      </c>
      <c r="B625" s="5">
        <v>15</v>
      </c>
      <c r="C625" s="6">
        <v>18</v>
      </c>
      <c r="D625" s="6">
        <v>16</v>
      </c>
      <c r="E625" s="7">
        <v>17</v>
      </c>
      <c r="F625">
        <v>15.398139400451939</v>
      </c>
      <c r="G625" s="8" t="str">
        <f>IF(OR($B625=1,$B625=2,$B625=3),$F625,"")</f>
        <v/>
      </c>
      <c r="H625" s="9" t="str">
        <f t="shared" si="34"/>
        <v/>
      </c>
      <c r="I625" s="2" t="str">
        <f>IF(OR($B625=7,$B625=8,$B625=9),$F625,"")</f>
        <v/>
      </c>
      <c r="J625" s="1" t="str">
        <f>IF(AND(B624=7,B625=8,B626=9),AVERAGE(I624:I626),"")</f>
        <v/>
      </c>
      <c r="K625" s="8">
        <f>IF(OR($B625=13,$B625=14,$B625=15),$F625,"")</f>
        <v>15.398139400451939</v>
      </c>
      <c r="L625" s="1" t="str">
        <f>IF(AND(B624=13,B625=14,B626=15),AVERAGE(K624:K626),"")</f>
        <v/>
      </c>
      <c r="M625" s="2" t="str">
        <f>IF(OR($B625=19,$B625=20,$B625=21),$F625,"")</f>
        <v/>
      </c>
      <c r="N625" s="1" t="str">
        <f t="shared" si="33"/>
        <v/>
      </c>
      <c r="O625" s="8" t="str">
        <f>IF(OR($B625=25,$B625=26,$B625=27),$F625,"")</f>
        <v/>
      </c>
      <c r="P625" s="1" t="str">
        <f>IF(AND(B624=25,B625=27),AVERAGE(O624:O625),"")</f>
        <v/>
      </c>
    </row>
    <row r="626" spans="1:16" x14ac:dyDescent="0.25">
      <c r="A626" s="4">
        <v>42894.253958333335</v>
      </c>
      <c r="B626" s="5">
        <v>21</v>
      </c>
      <c r="C626" s="6">
        <v>24</v>
      </c>
      <c r="D626" s="6">
        <v>22</v>
      </c>
      <c r="E626" s="7">
        <v>23</v>
      </c>
      <c r="F626">
        <v>118.70265938954708</v>
      </c>
      <c r="G626" s="8" t="str">
        <f>IF(OR($B626=1,$B626=2,$B626=3),$F626,"")</f>
        <v/>
      </c>
      <c r="H626" s="9" t="str">
        <f t="shared" si="34"/>
        <v/>
      </c>
      <c r="I626" s="2" t="str">
        <f>IF(OR($B626=7,$B626=8,$B626=9),$F626,"")</f>
        <v/>
      </c>
      <c r="J626" s="1" t="str">
        <f>IF(AND(B625=7,B626=8,B627=9),AVERAGE(I625:I627),"")</f>
        <v/>
      </c>
      <c r="K626" s="8" t="str">
        <f>IF(OR($B626=13,$B626=14,$B626=15),$F626,"")</f>
        <v/>
      </c>
      <c r="L626" s="1" t="str">
        <f>IF(AND(B625=13,B626=14,B627=15),AVERAGE(K625:K627),"")</f>
        <v/>
      </c>
      <c r="M626" s="2">
        <f>IF(OR($B626=19,$B626=20,$B626=21),$F626,"")</f>
        <v>118.70265938954708</v>
      </c>
      <c r="N626" s="1">
        <f t="shared" si="33"/>
        <v>118.70265938954708</v>
      </c>
      <c r="O626" s="8" t="str">
        <f>IF(OR($B626=25,$B626=26,$B626=27),$F626,"")</f>
        <v/>
      </c>
      <c r="P626" s="1" t="str">
        <f>IF(AND(B625=25,B626=27),AVERAGE(O625:O626),"")</f>
        <v/>
      </c>
    </row>
    <row r="627" spans="1:16" x14ac:dyDescent="0.25">
      <c r="A627" s="4">
        <v>42894.253993055558</v>
      </c>
      <c r="B627" s="5">
        <v>25</v>
      </c>
      <c r="C627" s="6">
        <v>28</v>
      </c>
      <c r="D627" s="6">
        <v>26</v>
      </c>
      <c r="E627" s="7">
        <v>27</v>
      </c>
      <c r="F627">
        <v>155.48741069079728</v>
      </c>
      <c r="G627" s="8" t="str">
        <f>IF(OR($B627=1,$B627=2,$B627=3),$F627,"")</f>
        <v/>
      </c>
      <c r="H627" s="9" t="str">
        <f t="shared" si="34"/>
        <v/>
      </c>
      <c r="I627" s="2" t="str">
        <f>IF(OR($B627=7,$B627=8,$B627=9),$F627,"")</f>
        <v/>
      </c>
      <c r="J627" s="1" t="str">
        <f>IF(AND(B626=7,B627=8,B628=9),AVERAGE(I626:I628),"")</f>
        <v/>
      </c>
      <c r="K627" s="8" t="str">
        <f>IF(OR($B627=13,$B627=14,$B627=15),$F627,"")</f>
        <v/>
      </c>
      <c r="L627" s="1" t="str">
        <f>IF(AND(B626=13,B627=14,B628=15),AVERAGE(K626:K628),"")</f>
        <v/>
      </c>
      <c r="M627" s="2" t="str">
        <f>IF(OR($B627=19,$B627=20,$B627=21),$F627,"")</f>
        <v/>
      </c>
      <c r="N627" s="1" t="str">
        <f t="shared" si="33"/>
        <v/>
      </c>
      <c r="O627" s="8">
        <f>IF(OR($B627=25,$B627=26,$B627=27),$F627,"")</f>
        <v>155.48741069079728</v>
      </c>
      <c r="P627" s="1" t="str">
        <f>IF(AND(B626=25,B627=27),AVERAGE(O626:O627),"")</f>
        <v/>
      </c>
    </row>
    <row r="628" spans="1:16" x14ac:dyDescent="0.25">
      <c r="A628" s="4">
        <v>42894.254062499997</v>
      </c>
      <c r="B628" s="5">
        <v>27</v>
      </c>
      <c r="C628" s="6">
        <v>30</v>
      </c>
      <c r="D628" s="6">
        <v>28</v>
      </c>
      <c r="E628" s="7">
        <v>29</v>
      </c>
      <c r="F628">
        <v>232.38549354162916</v>
      </c>
      <c r="G628" s="8" t="str">
        <f>IF(OR($B628=1,$B628=2,$B628=3),$F628,"")</f>
        <v/>
      </c>
      <c r="H628" s="9" t="str">
        <f t="shared" si="34"/>
        <v/>
      </c>
      <c r="I628" s="2" t="str">
        <f>IF(OR($B628=7,$B628=8,$B628=9),$F628,"")</f>
        <v/>
      </c>
      <c r="J628" s="1" t="str">
        <f>IF(AND(B627=7,B628=8,B629=9),AVERAGE(I627:I629),"")</f>
        <v/>
      </c>
      <c r="K628" s="8" t="str">
        <f>IF(OR($B628=13,$B628=14,$B628=15),$F628,"")</f>
        <v/>
      </c>
      <c r="L628" s="1" t="str">
        <f>IF(AND(B627=13,B628=14,B629=15),AVERAGE(K627:K629),"")</f>
        <v/>
      </c>
      <c r="M628" s="2" t="str">
        <f>IF(OR($B628=19,$B628=20,$B628=21),$F628,"")</f>
        <v/>
      </c>
      <c r="N628" s="1" t="str">
        <f t="shared" si="33"/>
        <v/>
      </c>
      <c r="O628" s="8">
        <f>IF(OR($B628=25,$B628=26,$B628=27),$F628,"")</f>
        <v>232.38549354162916</v>
      </c>
      <c r="P628" s="1">
        <f>IF(AND(B627=25,B628=27),AVERAGE(O627:O628),"")</f>
        <v>193.93645211621322</v>
      </c>
    </row>
    <row r="629" spans="1:16" x14ac:dyDescent="0.25">
      <c r="A629" s="4">
        <v>42894.267442129632</v>
      </c>
      <c r="B629" s="5">
        <v>2</v>
      </c>
      <c r="C629" s="6">
        <v>5</v>
      </c>
      <c r="D629" s="6">
        <v>3</v>
      </c>
      <c r="E629" s="7">
        <v>4</v>
      </c>
      <c r="F629">
        <v>180.41340370698288</v>
      </c>
      <c r="G629" s="8">
        <f>IF(OR($B629=1,$B629=2,$B629=3),$F629,"")</f>
        <v>180.41340370698288</v>
      </c>
      <c r="H629" s="9">
        <f t="shared" si="34"/>
        <v>180.41340370698288</v>
      </c>
      <c r="I629" s="2" t="str">
        <f>IF(OR($B629=7,$B629=8,$B629=9),$F629,"")</f>
        <v/>
      </c>
      <c r="J629" s="1" t="str">
        <f>IF(AND(B628=7,B629=8,B630=9),AVERAGE(I628:I630),"")</f>
        <v/>
      </c>
      <c r="K629" s="8" t="str">
        <f>IF(OR($B629=13,$B629=14,$B629=15),$F629,"")</f>
        <v/>
      </c>
      <c r="L629" s="1" t="str">
        <f>IF(AND(B628=13,B629=14,B630=15),AVERAGE(K628:K630),"")</f>
        <v/>
      </c>
      <c r="M629" s="2" t="str">
        <f>IF(OR($B629=19,$B629=20,$B629=21),$F629,"")</f>
        <v/>
      </c>
      <c r="N629" s="1" t="str">
        <f t="shared" si="33"/>
        <v/>
      </c>
      <c r="O629" s="8" t="str">
        <f>IF(OR($B629=25,$B629=26,$B629=27),$F629,"")</f>
        <v/>
      </c>
      <c r="P629" s="1" t="str">
        <f>IF(AND(B628=25,B629=27),AVERAGE(O628:O629),"")</f>
        <v/>
      </c>
    </row>
    <row r="630" spans="1:16" x14ac:dyDescent="0.25">
      <c r="A630" s="4">
        <v>42894.267523148148</v>
      </c>
      <c r="B630" s="5">
        <v>7</v>
      </c>
      <c r="C630" s="6">
        <v>10</v>
      </c>
      <c r="D630" s="6">
        <v>8</v>
      </c>
      <c r="E630" s="7">
        <v>9</v>
      </c>
      <c r="F630">
        <v>791.17712308372666</v>
      </c>
      <c r="G630" s="8" t="str">
        <f>IF(OR($B630=1,$B630=2,$B630=3),$F630,"")</f>
        <v/>
      </c>
      <c r="H630" s="9" t="str">
        <f t="shared" si="34"/>
        <v/>
      </c>
      <c r="I630" s="2">
        <f>IF(OR($B630=7,$B630=8,$B630=9),$F630,"")</f>
        <v>791.17712308372666</v>
      </c>
      <c r="J630" s="1" t="str">
        <f>IF(AND(B629=7,B630=8,B631=9),AVERAGE(I629:I631),"")</f>
        <v/>
      </c>
      <c r="K630" s="8" t="str">
        <f>IF(OR($B630=13,$B630=14,$B630=15),$F630,"")</f>
        <v/>
      </c>
      <c r="L630" s="1" t="str">
        <f>IF(AND(B629=13,B630=14,B631=15),AVERAGE(K629:K631),"")</f>
        <v/>
      </c>
      <c r="M630" s="2" t="str">
        <f>IF(OR($B630=19,$B630=20,$B630=21),$F630,"")</f>
        <v/>
      </c>
      <c r="N630" s="1" t="str">
        <f t="shared" si="33"/>
        <v/>
      </c>
      <c r="O630" s="8" t="str">
        <f>IF(OR($B630=25,$B630=26,$B630=27),$F630,"")</f>
        <v/>
      </c>
      <c r="P630" s="1" t="str">
        <f>IF(AND(B629=25,B630=27),AVERAGE(O629:O630),"")</f>
        <v/>
      </c>
    </row>
    <row r="631" spans="1:16" x14ac:dyDescent="0.25">
      <c r="A631" s="4">
        <v>42894.267569444448</v>
      </c>
      <c r="B631" s="5">
        <v>8</v>
      </c>
      <c r="C631" s="6">
        <v>11</v>
      </c>
      <c r="D631" s="6">
        <v>9</v>
      </c>
      <c r="E631" s="7">
        <v>10</v>
      </c>
      <c r="F631">
        <v>170.84822797052456</v>
      </c>
      <c r="G631" s="8" t="str">
        <f>IF(OR($B631=1,$B631=2,$B631=3),$F631,"")</f>
        <v/>
      </c>
      <c r="H631" s="9" t="str">
        <f t="shared" si="34"/>
        <v/>
      </c>
      <c r="I631" s="2">
        <f>IF(OR($B631=7,$B631=8,$B631=9),$F631,"")</f>
        <v>170.84822797052456</v>
      </c>
      <c r="J631" s="1">
        <f>IF(AND(B630=7,B631=8,B632=9),AVERAGE(I630:I632),"")</f>
        <v>826.38524516782184</v>
      </c>
      <c r="K631" s="8" t="str">
        <f>IF(OR($B631=13,$B631=14,$B631=15),$F631,"")</f>
        <v/>
      </c>
      <c r="L631" s="1" t="str">
        <f>IF(AND(B630=13,B631=14,B632=15),AVERAGE(K630:K632),"")</f>
        <v/>
      </c>
      <c r="M631" s="2" t="str">
        <f>IF(OR($B631=19,$B631=20,$B631=21),$F631,"")</f>
        <v/>
      </c>
      <c r="N631" s="1" t="str">
        <f t="shared" si="33"/>
        <v/>
      </c>
      <c r="O631" s="8" t="str">
        <f>IF(OR($B631=25,$B631=26,$B631=27),$F631,"")</f>
        <v/>
      </c>
      <c r="P631" s="1" t="str">
        <f>IF(AND(B630=25,B631=27),AVERAGE(O630:O631),"")</f>
        <v/>
      </c>
    </row>
    <row r="632" spans="1:16" x14ac:dyDescent="0.25">
      <c r="A632" s="4">
        <v>42894.267604166664</v>
      </c>
      <c r="B632" s="5">
        <v>9</v>
      </c>
      <c r="C632" s="6">
        <v>12</v>
      </c>
      <c r="D632" s="6">
        <v>10</v>
      </c>
      <c r="E632" s="7">
        <v>11</v>
      </c>
      <c r="F632">
        <v>1517.1303844492143</v>
      </c>
      <c r="G632" s="8" t="str">
        <f>IF(OR($B632=1,$B632=2,$B632=3),$F632,"")</f>
        <v/>
      </c>
      <c r="H632" s="9" t="str">
        <f t="shared" si="34"/>
        <v/>
      </c>
      <c r="I632" s="2">
        <f>IF(OR($B632=7,$B632=8,$B632=9),$F632,"")</f>
        <v>1517.1303844492143</v>
      </c>
      <c r="J632" s="1" t="str">
        <f>IF(AND(B631=7,B632=8,B633=9),AVERAGE(I631:I633),"")</f>
        <v/>
      </c>
      <c r="K632" s="8" t="str">
        <f>IF(OR($B632=13,$B632=14,$B632=15),$F632,"")</f>
        <v/>
      </c>
      <c r="L632" s="1" t="str">
        <f>IF(AND(B631=13,B632=14,B633=15),AVERAGE(K631:K633),"")</f>
        <v/>
      </c>
      <c r="M632" s="2" t="str">
        <f>IF(OR($B632=19,$B632=20,$B632=21),$F632,"")</f>
        <v/>
      </c>
      <c r="N632" s="1" t="str">
        <f t="shared" si="33"/>
        <v/>
      </c>
      <c r="O632" s="8" t="str">
        <f>IF(OR($B632=25,$B632=26,$B632=27),$F632,"")</f>
        <v/>
      </c>
      <c r="P632" s="1" t="str">
        <f t="shared" si="32"/>
        <v/>
      </c>
    </row>
    <row r="633" spans="1:16" x14ac:dyDescent="0.25">
      <c r="A633" s="4">
        <v>42894.267650462964</v>
      </c>
      <c r="B633" s="5">
        <v>13</v>
      </c>
      <c r="C633" s="6">
        <v>16</v>
      </c>
      <c r="D633" s="6">
        <v>14</v>
      </c>
      <c r="E633" s="7">
        <v>15</v>
      </c>
      <c r="F633">
        <v>8.0380789634748453</v>
      </c>
      <c r="G633" s="8" t="str">
        <f>IF(OR($B633=1,$B633=2,$B633=3),$F633,"")</f>
        <v/>
      </c>
      <c r="H633" s="9" t="str">
        <f t="shared" si="34"/>
        <v/>
      </c>
      <c r="I633" s="2" t="str">
        <f>IF(OR($B633=7,$B633=8,$B633=9),$F633,"")</f>
        <v/>
      </c>
      <c r="J633" s="1" t="str">
        <f>IF(AND(B632=7,B633=8,B634=9),AVERAGE(I632:I634),"")</f>
        <v/>
      </c>
      <c r="K633" s="8">
        <f>IF(OR($B633=13,$B633=14,$B633=15),$F633,"")</f>
        <v>8.0380789634748453</v>
      </c>
      <c r="L633" s="1" t="str">
        <f>IF(AND(B632=13,B633=14,B634=15),AVERAGE(K632:K634),"")</f>
        <v/>
      </c>
      <c r="M633" s="2" t="str">
        <f>IF(OR($B633=19,$B633=20,$B633=21),$F633,"")</f>
        <v/>
      </c>
      <c r="N633" s="1" t="str">
        <f t="shared" si="33"/>
        <v/>
      </c>
      <c r="O633" s="8" t="str">
        <f>IF(OR($B633=25,$B633=26,$B633=27),$F633,"")</f>
        <v/>
      </c>
      <c r="P633" s="1" t="str">
        <f t="shared" si="32"/>
        <v/>
      </c>
    </row>
    <row r="634" spans="1:16" x14ac:dyDescent="0.25">
      <c r="A634" s="4">
        <v>42894.267696759256</v>
      </c>
      <c r="B634" s="5">
        <v>14</v>
      </c>
      <c r="C634" s="6">
        <v>17</v>
      </c>
      <c r="D634" s="6">
        <v>15</v>
      </c>
      <c r="E634" s="7">
        <v>16</v>
      </c>
      <c r="F634">
        <v>2858.8813590117784</v>
      </c>
      <c r="G634" s="8" t="str">
        <f>IF(OR($B634=1,$B634=2,$B634=3),$F634,"")</f>
        <v/>
      </c>
      <c r="H634" s="9" t="str">
        <f t="shared" si="34"/>
        <v/>
      </c>
      <c r="I634" s="2" t="str">
        <f>IF(OR($B634=7,$B634=8,$B634=9),$F634,"")</f>
        <v/>
      </c>
      <c r="J634" s="1" t="str">
        <f>IF(AND(B633=7,B634=8,B635=9),AVERAGE(I633:I635),"")</f>
        <v/>
      </c>
      <c r="K634" s="8">
        <f>IF(OR($B634=13,$B634=14,$B634=15),$F634,"")</f>
        <v>2858.8813590117784</v>
      </c>
      <c r="L634" s="1">
        <f>IF(AND(B633=13,B634=14,B635=15),AVERAGE(K633:K635),"")</f>
        <v>960.7090090716315</v>
      </c>
      <c r="M634" s="2" t="str">
        <f>IF(OR($B634=19,$B634=20,$B634=21),$F634,"")</f>
        <v/>
      </c>
      <c r="N634" s="1" t="str">
        <f t="shared" si="33"/>
        <v/>
      </c>
      <c r="O634" s="8" t="str">
        <f>IF(OR($B634=25,$B634=26,$B634=27),$F634,"")</f>
        <v/>
      </c>
      <c r="P634" s="1" t="str">
        <f t="shared" si="32"/>
        <v/>
      </c>
    </row>
    <row r="635" spans="1:16" x14ac:dyDescent="0.25">
      <c r="A635" s="4">
        <v>42894.267743055556</v>
      </c>
      <c r="B635" s="5">
        <v>15</v>
      </c>
      <c r="C635" s="6">
        <v>18</v>
      </c>
      <c r="D635" s="6">
        <v>16</v>
      </c>
      <c r="E635" s="7">
        <v>17</v>
      </c>
      <c r="F635">
        <v>15.207589239641104</v>
      </c>
      <c r="G635" s="8" t="str">
        <f>IF(OR($B635=1,$B635=2,$B635=3),$F635,"")</f>
        <v/>
      </c>
      <c r="H635" s="9" t="str">
        <f t="shared" si="34"/>
        <v/>
      </c>
      <c r="I635" s="2" t="str">
        <f>IF(OR($B635=7,$B635=8,$B635=9),$F635,"")</f>
        <v/>
      </c>
      <c r="J635" s="1" t="str">
        <f>IF(AND(B634=7,B635=8,B636=9),AVERAGE(I634:I636),"")</f>
        <v/>
      </c>
      <c r="K635" s="8">
        <f>IF(OR($B635=13,$B635=14,$B635=15),$F635,"")</f>
        <v>15.207589239641104</v>
      </c>
      <c r="L635" s="1" t="str">
        <f>IF(AND(B634=13,B635=14,B636=15),AVERAGE(K634:K636),"")</f>
        <v/>
      </c>
      <c r="M635" s="2" t="str">
        <f>IF(OR($B635=19,$B635=20,$B635=21),$F635,"")</f>
        <v/>
      </c>
      <c r="N635" s="1" t="str">
        <f t="shared" si="33"/>
        <v/>
      </c>
      <c r="O635" s="8" t="str">
        <f>IF(OR($B635=25,$B635=26,$B635=27),$F635,"")</f>
        <v/>
      </c>
      <c r="P635" s="1" t="str">
        <f t="shared" si="32"/>
        <v/>
      </c>
    </row>
    <row r="636" spans="1:16" x14ac:dyDescent="0.25">
      <c r="A636" s="4">
        <v>42894.267858796295</v>
      </c>
      <c r="B636" s="5">
        <v>21</v>
      </c>
      <c r="C636" s="6">
        <v>24</v>
      </c>
      <c r="D636" s="6">
        <v>22</v>
      </c>
      <c r="E636" s="7">
        <v>23</v>
      </c>
      <c r="F636">
        <v>116.97409227968889</v>
      </c>
      <c r="G636" s="8" t="str">
        <f>IF(OR($B636=1,$B636=2,$B636=3),$F636,"")</f>
        <v/>
      </c>
      <c r="H636" s="9" t="str">
        <f t="shared" si="34"/>
        <v/>
      </c>
      <c r="I636" s="2" t="str">
        <f>IF(OR($B636=7,$B636=8,$B636=9),$F636,"")</f>
        <v/>
      </c>
      <c r="J636" s="1" t="str">
        <f>IF(AND(B635=7,B636=8,B637=9),AVERAGE(I635:I637),"")</f>
        <v/>
      </c>
      <c r="K636" s="8" t="str">
        <f>IF(OR($B636=13,$B636=14,$B636=15),$F636,"")</f>
        <v/>
      </c>
      <c r="L636" s="1" t="str">
        <f>IF(AND(B635=13,B636=14,B637=15),AVERAGE(K635:K637),"")</f>
        <v/>
      </c>
      <c r="M636" s="2">
        <f>IF(OR($B636=19,$B636=20,$B636=21),$F636,"")</f>
        <v>116.97409227968889</v>
      </c>
      <c r="N636" s="1">
        <f t="shared" si="33"/>
        <v>116.97409227968889</v>
      </c>
      <c r="O636" s="8" t="str">
        <f>IF(OR($B636=25,$B636=26,$B636=27),$F636,"")</f>
        <v/>
      </c>
      <c r="P636" s="1" t="str">
        <f t="shared" si="32"/>
        <v/>
      </c>
    </row>
    <row r="637" spans="1:16" x14ac:dyDescent="0.25">
      <c r="A637" s="4">
        <v>42894.267905092594</v>
      </c>
      <c r="B637" s="5">
        <v>25</v>
      </c>
      <c r="C637" s="6">
        <v>28</v>
      </c>
      <c r="D637" s="6">
        <v>26</v>
      </c>
      <c r="E637" s="7">
        <v>27</v>
      </c>
      <c r="F637">
        <v>39.129478978256955</v>
      </c>
      <c r="G637" s="8" t="str">
        <f>IF(OR($B637=1,$B637=2,$B637=3),$F637,"")</f>
        <v/>
      </c>
      <c r="H637" s="9" t="str">
        <f t="shared" si="34"/>
        <v/>
      </c>
      <c r="I637" s="2" t="str">
        <f>IF(OR($B637=7,$B637=8,$B637=9),$F637,"")</f>
        <v/>
      </c>
      <c r="J637" s="1" t="str">
        <f>IF(AND(B636=7,B637=8,B638=9),AVERAGE(I636:I638),"")</f>
        <v/>
      </c>
      <c r="K637" s="8" t="str">
        <f>IF(OR($B637=13,$B637=14,$B637=15),$F637,"")</f>
        <v/>
      </c>
      <c r="L637" s="1" t="str">
        <f>IF(AND(B636=13,B637=14,B638=15),AVERAGE(K636:K638),"")</f>
        <v/>
      </c>
      <c r="M637" s="2" t="str">
        <f>IF(OR($B637=19,$B637=20,$B637=21),$F637,"")</f>
        <v/>
      </c>
      <c r="N637" s="1" t="str">
        <f t="shared" si="33"/>
        <v/>
      </c>
      <c r="O637" s="8">
        <f>IF(OR($B637=25,$B637=26,$B637=27),$F637,"")</f>
        <v>39.129478978256955</v>
      </c>
      <c r="P637" s="1">
        <f t="shared" si="32"/>
        <v>39.129478978256955</v>
      </c>
    </row>
    <row r="638" spans="1:16" x14ac:dyDescent="0.25">
      <c r="A638" s="4">
        <v>42894.281365740739</v>
      </c>
      <c r="B638" s="5">
        <v>3</v>
      </c>
      <c r="C638" s="6">
        <v>6</v>
      </c>
      <c r="D638" s="6">
        <v>4</v>
      </c>
      <c r="E638" s="7">
        <v>5</v>
      </c>
      <c r="F638">
        <v>1916.6844213180711</v>
      </c>
      <c r="G638" s="8">
        <f>IF(OR($B638=1,$B638=2,$B638=3),$F638,"")</f>
        <v>1916.6844213180711</v>
      </c>
      <c r="H638" s="9">
        <f t="shared" si="34"/>
        <v>1916.6844213180711</v>
      </c>
      <c r="I638" s="2" t="str">
        <f>IF(OR($B638=7,$B638=8,$B638=9),$F638,"")</f>
        <v/>
      </c>
      <c r="J638" s="1" t="str">
        <f>IF(AND(B637=7,B638=8,B639=9),AVERAGE(I637:I639),"")</f>
        <v/>
      </c>
      <c r="K638" s="8" t="str">
        <f>IF(OR($B638=13,$B638=14,$B638=15),$F638,"")</f>
        <v/>
      </c>
      <c r="L638" s="1" t="str">
        <f>IF(AND(B637=13,B638=14,B639=15),AVERAGE(K637:K639),"")</f>
        <v/>
      </c>
      <c r="M638" s="2" t="str">
        <f>IF(OR($B638=19,$B638=20,$B638=21),$F638,"")</f>
        <v/>
      </c>
      <c r="N638" s="1" t="str">
        <f t="shared" si="33"/>
        <v/>
      </c>
      <c r="O638" s="8" t="str">
        <f>IF(OR($B638=25,$B638=26,$B638=27),$F638,"")</f>
        <v/>
      </c>
      <c r="P638" s="1" t="str">
        <f t="shared" si="32"/>
        <v/>
      </c>
    </row>
    <row r="639" spans="1:16" x14ac:dyDescent="0.25">
      <c r="A639" s="4">
        <v>42894.281400462962</v>
      </c>
      <c r="B639" s="5">
        <v>7</v>
      </c>
      <c r="C639" s="6">
        <v>10</v>
      </c>
      <c r="D639" s="6">
        <v>8</v>
      </c>
      <c r="E639" s="7">
        <v>9</v>
      </c>
      <c r="F639">
        <v>807.73708627932922</v>
      </c>
      <c r="G639" s="8" t="str">
        <f>IF(OR($B639=1,$B639=2,$B639=3),$F639,"")</f>
        <v/>
      </c>
      <c r="H639" s="9" t="str">
        <f t="shared" si="34"/>
        <v/>
      </c>
      <c r="I639" s="2">
        <f>IF(OR($B639=7,$B639=8,$B639=9),$F639,"")</f>
        <v>807.73708627932922</v>
      </c>
      <c r="J639" s="1" t="str">
        <f>IF(AND(B638=7,B639=8,B640=9),AVERAGE(I638:I640),"")</f>
        <v/>
      </c>
      <c r="K639" s="8" t="str">
        <f>IF(OR($B639=13,$B639=14,$B639=15),$F639,"")</f>
        <v/>
      </c>
      <c r="L639" s="1" t="str">
        <f>IF(AND(B638=13,B639=14,B640=15),AVERAGE(K638:K640),"")</f>
        <v/>
      </c>
      <c r="M639" s="2" t="str">
        <f>IF(OR($B639=19,$B639=20,$B639=21),$F639,"")</f>
        <v/>
      </c>
      <c r="N639" s="1" t="str">
        <f t="shared" si="33"/>
        <v/>
      </c>
      <c r="O639" s="8" t="str">
        <f>IF(OR($B639=25,$B639=26,$B639=27),$F639,"")</f>
        <v/>
      </c>
      <c r="P639" s="1" t="str">
        <f t="shared" si="32"/>
        <v/>
      </c>
    </row>
    <row r="640" spans="1:16" x14ac:dyDescent="0.25">
      <c r="A640" s="4">
        <v>42894.281446759262</v>
      </c>
      <c r="B640" s="5">
        <v>8</v>
      </c>
      <c r="C640" s="6">
        <v>11</v>
      </c>
      <c r="D640" s="6">
        <v>9</v>
      </c>
      <c r="E640" s="7">
        <v>10</v>
      </c>
      <c r="F640">
        <v>158.09201091210898</v>
      </c>
      <c r="G640" s="8" t="str">
        <f>IF(OR($B640=1,$B640=2,$B640=3),$F640,"")</f>
        <v/>
      </c>
      <c r="H640" s="9" t="str">
        <f t="shared" si="34"/>
        <v/>
      </c>
      <c r="I640" s="2">
        <f>IF(OR($B640=7,$B640=8,$B640=9),$F640,"")</f>
        <v>158.09201091210898</v>
      </c>
      <c r="J640" s="1">
        <f>IF(AND(B639=7,B640=8,B641=9),AVERAGE(I639:I641),"")</f>
        <v>832.72159669467567</v>
      </c>
      <c r="K640" s="8" t="str">
        <f>IF(OR($B640=13,$B640=14,$B640=15),$F640,"")</f>
        <v/>
      </c>
      <c r="L640" s="1" t="str">
        <f>IF(AND(B639=13,B640=14,B641=15),AVERAGE(K639:K641),"")</f>
        <v/>
      </c>
      <c r="M640" s="2" t="str">
        <f>IF(OR($B640=19,$B640=20,$B640=21),$F640,"")</f>
        <v/>
      </c>
      <c r="N640" s="1" t="str">
        <f t="shared" si="33"/>
        <v/>
      </c>
      <c r="O640" s="8" t="str">
        <f>IF(OR($B640=25,$B640=26,$B640=27),$F640,"")</f>
        <v/>
      </c>
      <c r="P640" s="1" t="str">
        <f t="shared" si="32"/>
        <v/>
      </c>
    </row>
    <row r="641" spans="1:16" x14ac:dyDescent="0.25">
      <c r="A641" s="4">
        <v>42894.281481481485</v>
      </c>
      <c r="B641" s="5">
        <v>9</v>
      </c>
      <c r="C641" s="6">
        <v>12</v>
      </c>
      <c r="D641" s="6">
        <v>10</v>
      </c>
      <c r="E641" s="7">
        <v>11</v>
      </c>
      <c r="F641">
        <v>1532.3356928925889</v>
      </c>
      <c r="G641" s="8" t="str">
        <f>IF(OR($B641=1,$B641=2,$B641=3),$F641,"")</f>
        <v/>
      </c>
      <c r="H641" s="9" t="str">
        <f t="shared" si="34"/>
        <v/>
      </c>
      <c r="I641" s="2">
        <f>IF(OR($B641=7,$B641=8,$B641=9),$F641,"")</f>
        <v>1532.3356928925889</v>
      </c>
      <c r="J641" s="1" t="str">
        <f>IF(AND(B640=7,B641=8,B642=9),AVERAGE(I640:I642),"")</f>
        <v/>
      </c>
      <c r="K641" s="8" t="str">
        <f>IF(OR($B641=13,$B641=14,$B641=15),$F641,"")</f>
        <v/>
      </c>
      <c r="L641" s="1" t="str">
        <f>IF(AND(B640=13,B641=14,B642=15),AVERAGE(K640:K642),"")</f>
        <v/>
      </c>
      <c r="M641" s="2" t="str">
        <f>IF(OR($B641=19,$B641=20,$B641=21),$F641,"")</f>
        <v/>
      </c>
      <c r="N641" s="1" t="str">
        <f t="shared" si="33"/>
        <v/>
      </c>
      <c r="O641" s="8" t="str">
        <f>IF(OR($B641=25,$B641=26,$B641=27),$F641,"")</f>
        <v/>
      </c>
      <c r="P641" s="1" t="str">
        <f t="shared" si="32"/>
        <v/>
      </c>
    </row>
    <row r="642" spans="1:16" x14ac:dyDescent="0.25">
      <c r="A642" s="4">
        <v>42894.281527777777</v>
      </c>
      <c r="B642" s="5">
        <v>13</v>
      </c>
      <c r="C642" s="6">
        <v>16</v>
      </c>
      <c r="D642" s="6">
        <v>14</v>
      </c>
      <c r="E642" s="7">
        <v>15</v>
      </c>
      <c r="F642">
        <v>8.7753636353825648</v>
      </c>
      <c r="G642" s="8" t="str">
        <f>IF(OR($B642=1,$B642=2,$B642=3),$F642,"")</f>
        <v/>
      </c>
      <c r="H642" s="9" t="str">
        <f t="shared" si="34"/>
        <v/>
      </c>
      <c r="I642" s="2" t="str">
        <f>IF(OR($B642=7,$B642=8,$B642=9),$F642,"")</f>
        <v/>
      </c>
      <c r="J642" s="1" t="str">
        <f>IF(AND(B641=7,B642=8,B643=9),AVERAGE(I641:I643),"")</f>
        <v/>
      </c>
      <c r="K642" s="8">
        <f>IF(OR($B642=13,$B642=14,$B642=15),$F642,"")</f>
        <v>8.7753636353825648</v>
      </c>
      <c r="L642" s="1" t="str">
        <f>IF(AND(B641=13,B642=14,B643=15),AVERAGE(K641:K643),"")</f>
        <v/>
      </c>
      <c r="M642" s="2" t="str">
        <f>IF(OR($B642=19,$B642=20,$B642=21),$F642,"")</f>
        <v/>
      </c>
      <c r="N642" s="1" t="str">
        <f t="shared" si="33"/>
        <v/>
      </c>
      <c r="O642" s="8" t="str">
        <f>IF(OR($B642=25,$B642=26,$B642=27),$F642,"")</f>
        <v/>
      </c>
      <c r="P642" s="1" t="str">
        <f t="shared" si="32"/>
        <v/>
      </c>
    </row>
    <row r="643" spans="1:16" x14ac:dyDescent="0.25">
      <c r="A643" s="4">
        <v>42894.281574074077</v>
      </c>
      <c r="B643" s="5">
        <v>14</v>
      </c>
      <c r="C643" s="6">
        <v>17</v>
      </c>
      <c r="D643" s="6">
        <v>15</v>
      </c>
      <c r="E643" s="7">
        <v>16</v>
      </c>
      <c r="F643">
        <v>40.096052789986921</v>
      </c>
      <c r="G643" s="8" t="str">
        <f>IF(OR($B643=1,$B643=2,$B643=3),$F643,"")</f>
        <v/>
      </c>
      <c r="H643" s="9" t="str">
        <f t="shared" si="34"/>
        <v/>
      </c>
      <c r="I643" s="2" t="str">
        <f>IF(OR($B643=7,$B643=8,$B643=9),$F643,"")</f>
        <v/>
      </c>
      <c r="J643" s="1" t="str">
        <f>IF(AND(B642=7,B643=8,B644=9),AVERAGE(I642:I644),"")</f>
        <v/>
      </c>
      <c r="K643" s="8">
        <f>IF(OR($B643=13,$B643=14,$B643=15),$F643,"")</f>
        <v>40.096052789986921</v>
      </c>
      <c r="L643" s="1">
        <f>IF(AND(B642=13,B643=14,B644=15),AVERAGE(K642:K644),"")</f>
        <v>21.41382018757346</v>
      </c>
      <c r="M643" s="2" t="str">
        <f>IF(OR($B643=19,$B643=20,$B643=21),$F643,"")</f>
        <v/>
      </c>
      <c r="N643" s="1" t="str">
        <f t="shared" si="33"/>
        <v/>
      </c>
      <c r="O643" s="8" t="str">
        <f>IF(OR($B643=25,$B643=26,$B643=27),$F643,"")</f>
        <v/>
      </c>
      <c r="P643" s="1" t="str">
        <f t="shared" si="32"/>
        <v/>
      </c>
    </row>
    <row r="644" spans="1:16" x14ac:dyDescent="0.25">
      <c r="A644" s="4">
        <v>42894.281608796293</v>
      </c>
      <c r="B644" s="5">
        <v>15</v>
      </c>
      <c r="C644" s="6">
        <v>18</v>
      </c>
      <c r="D644" s="6">
        <v>16</v>
      </c>
      <c r="E644" s="7">
        <v>17</v>
      </c>
      <c r="F644">
        <v>15.370044137350888</v>
      </c>
      <c r="G644" s="8" t="str">
        <f>IF(OR($B644=1,$B644=2,$B644=3),$F644,"")</f>
        <v/>
      </c>
      <c r="H644" s="9" t="str">
        <f t="shared" si="34"/>
        <v/>
      </c>
      <c r="I644" s="2" t="str">
        <f>IF(OR($B644=7,$B644=8,$B644=9),$F644,"")</f>
        <v/>
      </c>
      <c r="J644" s="1" t="str">
        <f>IF(AND(B643=7,B644=8,B645=9),AVERAGE(I643:I645),"")</f>
        <v/>
      </c>
      <c r="K644" s="8">
        <f>IF(OR($B644=13,$B644=14,$B644=15),$F644,"")</f>
        <v>15.370044137350888</v>
      </c>
      <c r="L644" s="1" t="str">
        <f>IF(AND(B643=13,B644=14,B645=15),AVERAGE(K643:K645),"")</f>
        <v/>
      </c>
      <c r="M644" s="2" t="str">
        <f>IF(OR($B644=19,$B644=20,$B644=21),$F644,"")</f>
        <v/>
      </c>
      <c r="N644" s="1" t="str">
        <f t="shared" si="33"/>
        <v/>
      </c>
      <c r="O644" s="8" t="str">
        <f>IF(OR($B644=25,$B644=26,$B644=27),$F644,"")</f>
        <v/>
      </c>
      <c r="P644" s="1" t="str">
        <f t="shared" si="32"/>
        <v/>
      </c>
    </row>
    <row r="645" spans="1:16" x14ac:dyDescent="0.25">
      <c r="A645" s="4">
        <v>42894.281736111108</v>
      </c>
      <c r="B645" s="5">
        <v>21</v>
      </c>
      <c r="C645" s="6">
        <v>24</v>
      </c>
      <c r="D645" s="6">
        <v>22</v>
      </c>
      <c r="E645" s="7">
        <v>23</v>
      </c>
      <c r="F645">
        <v>73.96553177241195</v>
      </c>
      <c r="G645" s="8" t="str">
        <f>IF(OR($B645=1,$B645=2,$B645=3),$F645,"")</f>
        <v/>
      </c>
      <c r="H645" s="9" t="str">
        <f t="shared" si="34"/>
        <v/>
      </c>
      <c r="I645" s="2" t="str">
        <f>IF(OR($B645=7,$B645=8,$B645=9),$F645,"")</f>
        <v/>
      </c>
      <c r="J645" s="1" t="str">
        <f>IF(AND(B644=7,B645=8,B646=9),AVERAGE(I644:I646),"")</f>
        <v/>
      </c>
      <c r="K645" s="8" t="str">
        <f>IF(OR($B645=13,$B645=14,$B645=15),$F645,"")</f>
        <v/>
      </c>
      <c r="L645" s="1" t="str">
        <f>IF(AND(B644=13,B645=14,B646=15),AVERAGE(K644:K646),"")</f>
        <v/>
      </c>
      <c r="M645" s="2">
        <f>IF(OR($B645=19,$B645=20,$B645=21),$F645,"")</f>
        <v>73.96553177241195</v>
      </c>
      <c r="N645" s="1">
        <f t="shared" si="33"/>
        <v>73.96553177241195</v>
      </c>
      <c r="O645" s="8" t="str">
        <f>IF(OR($B645=25,$B645=26,$B645=27),$F645,"")</f>
        <v/>
      </c>
      <c r="P645" s="1" t="str">
        <f t="shared" si="32"/>
        <v/>
      </c>
    </row>
    <row r="646" spans="1:16" x14ac:dyDescent="0.25">
      <c r="A646" s="4">
        <v>42894.281782407408</v>
      </c>
      <c r="B646" s="5">
        <v>25</v>
      </c>
      <c r="C646" s="6">
        <v>28</v>
      </c>
      <c r="D646" s="6">
        <v>26</v>
      </c>
      <c r="E646" s="7">
        <v>27</v>
      </c>
      <c r="F646">
        <v>41.085088989190062</v>
      </c>
      <c r="G646" s="8" t="str">
        <f>IF(OR($B646=1,$B646=2,$B646=3),$F646,"")</f>
        <v/>
      </c>
      <c r="H646" s="9" t="str">
        <f t="shared" si="34"/>
        <v/>
      </c>
      <c r="I646" s="2" t="str">
        <f>IF(OR($B646=7,$B646=8,$B646=9),$F646,"")</f>
        <v/>
      </c>
      <c r="J646" s="1" t="str">
        <f>IF(AND(B645=7,B646=8,B647=9),AVERAGE(I645:I647),"")</f>
        <v/>
      </c>
      <c r="K646" s="8" t="str">
        <f>IF(OR($B646=13,$B646=14,$B646=15),$F646,"")</f>
        <v/>
      </c>
      <c r="L646" s="1" t="str">
        <f>IF(AND(B645=13,B646=14,B647=15),AVERAGE(K645:K647),"")</f>
        <v/>
      </c>
      <c r="M646" s="2" t="str">
        <f>IF(OR($B646=19,$B646=20,$B646=21),$F646,"")</f>
        <v/>
      </c>
      <c r="N646" s="1" t="str">
        <f t="shared" si="33"/>
        <v/>
      </c>
      <c r="O646" s="8">
        <f>IF(OR($B646=25,$B646=26,$B646=27),$F646,"")</f>
        <v>41.085088989190062</v>
      </c>
      <c r="P646" s="1">
        <f t="shared" si="32"/>
        <v>41.085088989190062</v>
      </c>
    </row>
    <row r="647" spans="1:16" x14ac:dyDescent="0.25">
      <c r="A647" s="4">
        <v>42894.295289351852</v>
      </c>
      <c r="B647" s="5">
        <v>7</v>
      </c>
      <c r="C647" s="6">
        <v>10</v>
      </c>
      <c r="D647" s="6">
        <v>8</v>
      </c>
      <c r="E647" s="7">
        <v>9</v>
      </c>
      <c r="F647">
        <v>852.08475065519872</v>
      </c>
      <c r="G647" s="8" t="str">
        <f>IF(OR($B647=1,$B647=2,$B647=3),$F647,"")</f>
        <v/>
      </c>
      <c r="H647" s="9" t="str">
        <f t="shared" si="34"/>
        <v/>
      </c>
      <c r="I647" s="2">
        <f>IF(OR($B647=7,$B647=8,$B647=9),$F647,"")</f>
        <v>852.08475065519872</v>
      </c>
      <c r="J647" s="1" t="str">
        <f>IF(AND(B646=7,B647=8,B648=9),AVERAGE(I646:I648),"")</f>
        <v/>
      </c>
      <c r="K647" s="8" t="str">
        <f>IF(OR($B647=13,$B647=14,$B647=15),$F647,"")</f>
        <v/>
      </c>
      <c r="L647" s="1" t="str">
        <f>IF(AND(B646=13,B647=14,B648=15),AVERAGE(K646:K648),"")</f>
        <v/>
      </c>
      <c r="M647" s="2" t="str">
        <f>IF(OR($B647=19,$B647=20,$B647=21),$F647,"")</f>
        <v/>
      </c>
      <c r="N647" s="1" t="str">
        <f t="shared" si="33"/>
        <v/>
      </c>
      <c r="O647" s="8" t="str">
        <f>IF(OR($B647=25,$B647=26,$B647=27),$F647,"")</f>
        <v/>
      </c>
      <c r="P647" s="1" t="str">
        <f t="shared" si="32"/>
        <v/>
      </c>
    </row>
    <row r="648" spans="1:16" x14ac:dyDescent="0.25">
      <c r="A648" s="4">
        <v>42894.295335648145</v>
      </c>
      <c r="B648" s="5">
        <v>8</v>
      </c>
      <c r="C648" s="6">
        <v>11</v>
      </c>
      <c r="D648" s="6">
        <v>9</v>
      </c>
      <c r="E648" s="7">
        <v>10</v>
      </c>
      <c r="F648">
        <v>21.779358106386795</v>
      </c>
      <c r="G648" s="8" t="str">
        <f>IF(OR($B648=1,$B648=2,$B648=3),$F648,"")</f>
        <v/>
      </c>
      <c r="H648" s="9" t="str">
        <f t="shared" si="34"/>
        <v/>
      </c>
      <c r="I648" s="2">
        <f>IF(OR($B648=7,$B648=8,$B648=9),$F648,"")</f>
        <v>21.779358106386795</v>
      </c>
      <c r="J648" s="1">
        <f>IF(AND(B647=7,B648=8,B649=9),AVERAGE(I647:I649),"")</f>
        <v>800.58753873008129</v>
      </c>
      <c r="K648" s="8" t="str">
        <f>IF(OR($B648=13,$B648=14,$B648=15),$F648,"")</f>
        <v/>
      </c>
      <c r="L648" s="1" t="str">
        <f>IF(AND(B647=13,B648=14,B649=15),AVERAGE(K647:K649),"")</f>
        <v/>
      </c>
      <c r="M648" s="2" t="str">
        <f>IF(OR($B648=19,$B648=20,$B648=21),$F648,"")</f>
        <v/>
      </c>
      <c r="N648" s="1" t="str">
        <f t="shared" si="33"/>
        <v/>
      </c>
      <c r="O648" s="8" t="str">
        <f>IF(OR($B648=25,$B648=26,$B648=27),$F648,"")</f>
        <v/>
      </c>
      <c r="P648" s="1" t="str">
        <f t="shared" si="32"/>
        <v/>
      </c>
    </row>
    <row r="649" spans="1:16" x14ac:dyDescent="0.25">
      <c r="A649" s="4">
        <v>42894.295370370368</v>
      </c>
      <c r="B649" s="5">
        <v>9</v>
      </c>
      <c r="C649" s="6">
        <v>12</v>
      </c>
      <c r="D649" s="6">
        <v>10</v>
      </c>
      <c r="E649" s="7">
        <v>11</v>
      </c>
      <c r="F649">
        <v>1527.8985074286586</v>
      </c>
      <c r="G649" s="8" t="str">
        <f>IF(OR($B649=1,$B649=2,$B649=3),$F649,"")</f>
        <v/>
      </c>
      <c r="H649" s="9" t="str">
        <f t="shared" si="34"/>
        <v/>
      </c>
      <c r="I649" s="2">
        <f>IF(OR($B649=7,$B649=8,$B649=9),$F649,"")</f>
        <v>1527.8985074286586</v>
      </c>
      <c r="J649" s="1" t="str">
        <f>IF(AND(B648=7,B649=8,B650=9),AVERAGE(I648:I650),"")</f>
        <v/>
      </c>
      <c r="K649" s="8" t="str">
        <f>IF(OR($B649=13,$B649=14,$B649=15),$F649,"")</f>
        <v/>
      </c>
      <c r="L649" s="1" t="str">
        <f>IF(AND(B648=13,B649=14,B650=15),AVERAGE(K648:K650),"")</f>
        <v/>
      </c>
      <c r="M649" s="2" t="str">
        <f>IF(OR($B649=19,$B649=20,$B649=21),$F649,"")</f>
        <v/>
      </c>
      <c r="N649" s="1" t="str">
        <f t="shared" si="33"/>
        <v/>
      </c>
      <c r="O649" s="8" t="str">
        <f>IF(OR($B649=25,$B649=26,$B649=27),$F649,"")</f>
        <v/>
      </c>
      <c r="P649" s="1" t="str">
        <f t="shared" si="32"/>
        <v/>
      </c>
    </row>
    <row r="650" spans="1:16" x14ac:dyDescent="0.25">
      <c r="A650" s="4">
        <v>42894.295416666668</v>
      </c>
      <c r="B650" s="5">
        <v>13</v>
      </c>
      <c r="C650" s="6">
        <v>16</v>
      </c>
      <c r="D650" s="6">
        <v>14</v>
      </c>
      <c r="E650" s="7">
        <v>15</v>
      </c>
      <c r="F650">
        <v>8.709462446288212</v>
      </c>
      <c r="G650" s="8" t="str">
        <f>IF(OR($B650=1,$B650=2,$B650=3),$F650,"")</f>
        <v/>
      </c>
      <c r="H650" s="9" t="str">
        <f t="shared" si="34"/>
        <v/>
      </c>
      <c r="I650" s="2" t="str">
        <f>IF(OR($B650=7,$B650=8,$B650=9),$F650,"")</f>
        <v/>
      </c>
      <c r="J650" s="1" t="str">
        <f>IF(AND(B649=7,B650=8,B651=9),AVERAGE(I649:I651),"")</f>
        <v/>
      </c>
      <c r="K650" s="8">
        <f>IF(OR($B650=13,$B650=14,$B650=15),$F650,"")</f>
        <v>8.709462446288212</v>
      </c>
      <c r="L650" s="1" t="str">
        <f>IF(AND(B649=13,B650=14,B651=15),AVERAGE(K649:K651),"")</f>
        <v/>
      </c>
      <c r="M650" s="2" t="str">
        <f>IF(OR($B650=19,$B650=20,$B650=21),$F650,"")</f>
        <v/>
      </c>
      <c r="N650" s="1" t="str">
        <f t="shared" si="33"/>
        <v/>
      </c>
      <c r="O650" s="8" t="str">
        <f>IF(OR($B650=25,$B650=26,$B650=27),$F650,"")</f>
        <v/>
      </c>
      <c r="P650" s="1" t="str">
        <f t="shared" si="32"/>
        <v/>
      </c>
    </row>
    <row r="651" spans="1:16" x14ac:dyDescent="0.25">
      <c r="A651" s="4">
        <v>42894.29546296296</v>
      </c>
      <c r="B651" s="5">
        <v>14</v>
      </c>
      <c r="C651" s="6">
        <v>17</v>
      </c>
      <c r="D651" s="6">
        <v>15</v>
      </c>
      <c r="E651" s="7">
        <v>16</v>
      </c>
      <c r="F651">
        <v>2855.5120008908034</v>
      </c>
      <c r="G651" s="8" t="str">
        <f>IF(OR($B651=1,$B651=2,$B651=3),$F651,"")</f>
        <v/>
      </c>
      <c r="H651" s="9" t="str">
        <f t="shared" si="34"/>
        <v/>
      </c>
      <c r="I651" s="2" t="str">
        <f>IF(OR($B651=7,$B651=8,$B651=9),$F651,"")</f>
        <v/>
      </c>
      <c r="J651" s="1" t="str">
        <f>IF(AND(B650=7,B651=8,B652=9),AVERAGE(I650:I652),"")</f>
        <v/>
      </c>
      <c r="K651" s="8">
        <f>IF(OR($B651=13,$B651=14,$B651=15),$F651,"")</f>
        <v>2855.5120008908034</v>
      </c>
      <c r="L651" s="1">
        <f>IF(AND(B650=13,B651=14,B652=15),AVERAGE(K650:K652),"")</f>
        <v>959.8331257094278</v>
      </c>
      <c r="M651" s="2" t="str">
        <f>IF(OR($B651=19,$B651=20,$B651=21),$F651,"")</f>
        <v/>
      </c>
      <c r="N651" s="1" t="str">
        <f t="shared" si="33"/>
        <v/>
      </c>
      <c r="O651" s="8" t="str">
        <f>IF(OR($B651=25,$B651=26,$B651=27),$F651,"")</f>
        <v/>
      </c>
      <c r="P651" s="1" t="str">
        <f t="shared" si="32"/>
        <v/>
      </c>
    </row>
    <row r="652" spans="1:16" x14ac:dyDescent="0.25">
      <c r="A652" s="4">
        <v>42894.29550925926</v>
      </c>
      <c r="B652" s="5">
        <v>15</v>
      </c>
      <c r="C652" s="6">
        <v>18</v>
      </c>
      <c r="D652" s="6">
        <v>16</v>
      </c>
      <c r="E652" s="7">
        <v>17</v>
      </c>
      <c r="F652">
        <v>15.277913791191711</v>
      </c>
      <c r="G652" s="8" t="str">
        <f>IF(OR($B652=1,$B652=2,$B652=3),$F652,"")</f>
        <v/>
      </c>
      <c r="H652" s="9" t="str">
        <f t="shared" si="34"/>
        <v/>
      </c>
      <c r="I652" s="2" t="str">
        <f>IF(OR($B652=7,$B652=8,$B652=9),$F652,"")</f>
        <v/>
      </c>
      <c r="J652" s="1" t="str">
        <f>IF(AND(B651=7,B652=8,B653=9),AVERAGE(I651:I653),"")</f>
        <v/>
      </c>
      <c r="K652" s="8">
        <f>IF(OR($B652=13,$B652=14,$B652=15),$F652,"")</f>
        <v>15.277913791191711</v>
      </c>
      <c r="L652" s="1" t="str">
        <f>IF(AND(B651=13,B652=14,B653=15),AVERAGE(K651:K653),"")</f>
        <v/>
      </c>
      <c r="M652" s="2" t="str">
        <f>IF(OR($B652=19,$B652=20,$B652=21),$F652,"")</f>
        <v/>
      </c>
      <c r="N652" s="1" t="str">
        <f t="shared" si="33"/>
        <v/>
      </c>
      <c r="O652" s="8" t="str">
        <f>IF(OR($B652=25,$B652=26,$B652=27),$F652,"")</f>
        <v/>
      </c>
      <c r="P652" s="1" t="str">
        <f t="shared" si="32"/>
        <v/>
      </c>
    </row>
    <row r="653" spans="1:16" x14ac:dyDescent="0.25">
      <c r="A653" s="4">
        <v>42894.295636574076</v>
      </c>
      <c r="B653" s="5">
        <v>21</v>
      </c>
      <c r="C653" s="6">
        <v>24</v>
      </c>
      <c r="D653" s="6">
        <v>22</v>
      </c>
      <c r="E653" s="7">
        <v>23</v>
      </c>
      <c r="F653">
        <v>113.59125672622994</v>
      </c>
      <c r="G653" s="8" t="str">
        <f>IF(OR($B653=1,$B653=2,$B653=3),$F653,"")</f>
        <v/>
      </c>
      <c r="H653" s="9" t="str">
        <f t="shared" si="34"/>
        <v/>
      </c>
      <c r="I653" s="2" t="str">
        <f>IF(OR($B653=7,$B653=8,$B653=9),$F653,"")</f>
        <v/>
      </c>
      <c r="J653" s="1" t="str">
        <f>IF(AND(B652=7,B653=8,B654=9),AVERAGE(I652:I654),"")</f>
        <v/>
      </c>
      <c r="K653" s="8" t="str">
        <f>IF(OR($B653=13,$B653=14,$B653=15),$F653,"")</f>
        <v/>
      </c>
      <c r="L653" s="1" t="str">
        <f>IF(AND(B652=13,B653=14,B654=15),AVERAGE(K652:K654),"")</f>
        <v/>
      </c>
      <c r="M653" s="2">
        <f>IF(OR($B653=19,$B653=20,$B653=21),$F653,"")</f>
        <v>113.59125672622994</v>
      </c>
      <c r="N653" s="1">
        <f t="shared" si="33"/>
        <v>113.59125672622994</v>
      </c>
      <c r="O653" s="8" t="str">
        <f>IF(OR($B653=25,$B653=26,$B653=27),$F653,"")</f>
        <v/>
      </c>
      <c r="P653" s="1" t="str">
        <f t="shared" si="32"/>
        <v/>
      </c>
    </row>
    <row r="654" spans="1:16" x14ac:dyDescent="0.25">
      <c r="A654" s="4">
        <v>42894.295671296299</v>
      </c>
      <c r="B654" s="5">
        <v>25</v>
      </c>
      <c r="C654" s="6">
        <v>28</v>
      </c>
      <c r="D654" s="6">
        <v>26</v>
      </c>
      <c r="E654" s="7">
        <v>27</v>
      </c>
      <c r="F654">
        <v>39.268400205398692</v>
      </c>
      <c r="G654" s="8" t="str">
        <f>IF(OR($B654=1,$B654=2,$B654=3),$F654,"")</f>
        <v/>
      </c>
      <c r="H654" s="9" t="str">
        <f t="shared" si="34"/>
        <v/>
      </c>
      <c r="I654" s="2" t="str">
        <f>IF(OR($B654=7,$B654=8,$B654=9),$F654,"")</f>
        <v/>
      </c>
      <c r="J654" s="1" t="str">
        <f>IF(AND(B653=7,B654=8,B655=9),AVERAGE(I653:I655),"")</f>
        <v/>
      </c>
      <c r="K654" s="8" t="str">
        <f>IF(OR($B654=13,$B654=14,$B654=15),$F654,"")</f>
        <v/>
      </c>
      <c r="L654" s="1" t="str">
        <f>IF(AND(B653=13,B654=14,B655=15),AVERAGE(K653:K655),"")</f>
        <v/>
      </c>
      <c r="M654" s="2" t="str">
        <f>IF(OR($B654=19,$B654=20,$B654=21),$F654,"")</f>
        <v/>
      </c>
      <c r="N654" s="1" t="str">
        <f t="shared" si="33"/>
        <v/>
      </c>
      <c r="O654" s="8">
        <f>IF(OR($B654=25,$B654=26,$B654=27),$F654,"")</f>
        <v>39.268400205398692</v>
      </c>
      <c r="P654" s="1">
        <f t="shared" si="32"/>
        <v>39.268400205398692</v>
      </c>
    </row>
    <row r="655" spans="1:16" x14ac:dyDescent="0.25">
      <c r="A655" s="4">
        <v>42894.309189814812</v>
      </c>
      <c r="B655" s="5">
        <v>7</v>
      </c>
      <c r="C655" s="6">
        <v>10</v>
      </c>
      <c r="D655" s="6">
        <v>8</v>
      </c>
      <c r="E655" s="7">
        <v>9</v>
      </c>
      <c r="F655">
        <v>868.2300236205275</v>
      </c>
      <c r="G655" s="8" t="str">
        <f>IF(OR($B655=1,$B655=2,$B655=3),$F655,"")</f>
        <v/>
      </c>
      <c r="H655" s="9" t="str">
        <f t="shared" si="34"/>
        <v/>
      </c>
      <c r="I655" s="2">
        <f>IF(OR($B655=7,$B655=8,$B655=9),$F655,"")</f>
        <v>868.2300236205275</v>
      </c>
      <c r="J655" s="1" t="str">
        <f>IF(AND(B654=7,B655=8,B656=9),AVERAGE(I654:I656),"")</f>
        <v/>
      </c>
      <c r="K655" s="8" t="str">
        <f>IF(OR($B655=13,$B655=14,$B655=15),$F655,"")</f>
        <v/>
      </c>
      <c r="L655" s="1" t="str">
        <f>IF(AND(B654=13,B655=14,B656=15),AVERAGE(K654:K656),"")</f>
        <v/>
      </c>
      <c r="M655" s="2" t="str">
        <f>IF(OR($B655=19,$B655=20,$B655=21),$F655,"")</f>
        <v/>
      </c>
      <c r="N655" s="1" t="str">
        <f t="shared" si="33"/>
        <v/>
      </c>
      <c r="O655" s="8" t="str">
        <f>IF(OR($B655=25,$B655=26,$B655=27),$F655,"")</f>
        <v/>
      </c>
      <c r="P655" s="1" t="str">
        <f t="shared" si="32"/>
        <v/>
      </c>
    </row>
    <row r="656" spans="1:16" x14ac:dyDescent="0.25">
      <c r="A656" s="4">
        <v>42894.309224537035</v>
      </c>
      <c r="B656" s="5">
        <v>8</v>
      </c>
      <c r="C656" s="6">
        <v>11</v>
      </c>
      <c r="D656" s="6">
        <v>9</v>
      </c>
      <c r="E656" s="7">
        <v>10</v>
      </c>
      <c r="F656">
        <v>21.299423279883193</v>
      </c>
      <c r="G656" s="8" t="str">
        <f>IF(OR($B656=1,$B656=2,$B656=3),$F656,"")</f>
        <v/>
      </c>
      <c r="H656" s="9" t="str">
        <f t="shared" si="34"/>
        <v/>
      </c>
      <c r="I656" s="2">
        <f>IF(OR($B656=7,$B656=8,$B656=9),$F656,"")</f>
        <v>21.299423279883193</v>
      </c>
      <c r="J656" s="1">
        <f>IF(AND(B655=7,B656=8,B657=9),AVERAGE(I655:I657),"")</f>
        <v>799.30444108092195</v>
      </c>
      <c r="K656" s="8" t="str">
        <f>IF(OR($B656=13,$B656=14,$B656=15),$F656,"")</f>
        <v/>
      </c>
      <c r="L656" s="1" t="str">
        <f>IF(AND(B655=13,B656=14,B657=15),AVERAGE(K655:K657),"")</f>
        <v/>
      </c>
      <c r="M656" s="2" t="str">
        <f>IF(OR($B656=19,$B656=20,$B656=21),$F656,"")</f>
        <v/>
      </c>
      <c r="N656" s="1" t="str">
        <f t="shared" si="33"/>
        <v/>
      </c>
      <c r="O656" s="8" t="str">
        <f>IF(OR($B656=25,$B656=26,$B656=27),$F656,"")</f>
        <v/>
      </c>
      <c r="P656" s="1" t="str">
        <f t="shared" si="32"/>
        <v/>
      </c>
    </row>
    <row r="657" spans="1:16" x14ac:dyDescent="0.25">
      <c r="A657" s="4">
        <v>42894.309270833335</v>
      </c>
      <c r="B657" s="5">
        <v>9</v>
      </c>
      <c r="C657" s="6">
        <v>12</v>
      </c>
      <c r="D657" s="6">
        <v>10</v>
      </c>
      <c r="E657" s="7">
        <v>11</v>
      </c>
      <c r="F657">
        <v>1508.3838763423551</v>
      </c>
      <c r="G657" s="8" t="str">
        <f>IF(OR($B657=1,$B657=2,$B657=3),$F657,"")</f>
        <v/>
      </c>
      <c r="H657" s="9" t="str">
        <f t="shared" si="34"/>
        <v/>
      </c>
      <c r="I657" s="2">
        <f>IF(OR($B657=7,$B657=8,$B657=9),$F657,"")</f>
        <v>1508.3838763423551</v>
      </c>
      <c r="J657" s="1" t="str">
        <f>IF(AND(B656=7,B657=8,B658=9),AVERAGE(I656:I658),"")</f>
        <v/>
      </c>
      <c r="K657" s="8" t="str">
        <f>IF(OR($B657=13,$B657=14,$B657=15),$F657,"")</f>
        <v/>
      </c>
      <c r="L657" s="1" t="str">
        <f>IF(AND(B656=13,B657=14,B658=15),AVERAGE(K656:K658),"")</f>
        <v/>
      </c>
      <c r="M657" s="2" t="str">
        <f>IF(OR($B657=19,$B657=20,$B657=21),$F657,"")</f>
        <v/>
      </c>
      <c r="N657" s="1" t="str">
        <f t="shared" si="33"/>
        <v/>
      </c>
      <c r="O657" s="8" t="str">
        <f>IF(OR($B657=25,$B657=26,$B657=27),$F657,"")</f>
        <v/>
      </c>
      <c r="P657" s="1" t="str">
        <f t="shared" si="32"/>
        <v/>
      </c>
    </row>
    <row r="658" spans="1:16" x14ac:dyDescent="0.25">
      <c r="A658" s="4">
        <v>42894.309305555558</v>
      </c>
      <c r="B658" s="5">
        <v>13</v>
      </c>
      <c r="C658" s="6">
        <v>16</v>
      </c>
      <c r="D658" s="6">
        <v>14</v>
      </c>
      <c r="E658" s="7">
        <v>15</v>
      </c>
      <c r="F658">
        <v>6.8658187975290419</v>
      </c>
      <c r="G658" s="8" t="str">
        <f>IF(OR($B658=1,$B658=2,$B658=3),$F658,"")</f>
        <v/>
      </c>
      <c r="H658" s="9" t="str">
        <f t="shared" si="34"/>
        <v/>
      </c>
      <c r="I658" s="2" t="str">
        <f>IF(OR($B658=7,$B658=8,$B658=9),$F658,"")</f>
        <v/>
      </c>
      <c r="J658" s="1" t="str">
        <f>IF(AND(B657=7,B658=8,B659=9),AVERAGE(I657:I659),"")</f>
        <v/>
      </c>
      <c r="K658" s="8">
        <f>IF(OR($B658=13,$B658=14,$B658=15),$F658,"")</f>
        <v>6.8658187975290419</v>
      </c>
      <c r="L658" s="1" t="str">
        <f>IF(AND(B657=13,B658=14,B659=15),AVERAGE(K657:K659),"")</f>
        <v/>
      </c>
      <c r="M658" s="2" t="str">
        <f>IF(OR($B658=19,$B658=20,$B658=21),$F658,"")</f>
        <v/>
      </c>
      <c r="N658" s="1" t="str">
        <f t="shared" si="33"/>
        <v/>
      </c>
      <c r="O658" s="8" t="str">
        <f>IF(OR($B658=25,$B658=26,$B658=27),$F658,"")</f>
        <v/>
      </c>
      <c r="P658" s="1" t="str">
        <f t="shared" si="32"/>
        <v/>
      </c>
    </row>
    <row r="659" spans="1:16" x14ac:dyDescent="0.25">
      <c r="A659" s="4">
        <v>42894.309351851851</v>
      </c>
      <c r="B659" s="5">
        <v>14</v>
      </c>
      <c r="C659" s="6">
        <v>17</v>
      </c>
      <c r="D659" s="6">
        <v>15</v>
      </c>
      <c r="E659" s="7">
        <v>16</v>
      </c>
      <c r="F659">
        <v>2941.98182540674</v>
      </c>
      <c r="G659" s="8" t="str">
        <f>IF(OR($B659=1,$B659=2,$B659=3),$F659,"")</f>
        <v/>
      </c>
      <c r="H659" s="9" t="str">
        <f t="shared" si="34"/>
        <v/>
      </c>
      <c r="I659" s="2" t="str">
        <f>IF(OR($B659=7,$B659=8,$B659=9),$F659,"")</f>
        <v/>
      </c>
      <c r="J659" s="1" t="str">
        <f>IF(AND(B658=7,B659=8,B660=9),AVERAGE(I658:I660),"")</f>
        <v/>
      </c>
      <c r="K659" s="8">
        <f>IF(OR($B659=13,$B659=14,$B659=15),$F659,"")</f>
        <v>2941.98182540674</v>
      </c>
      <c r="L659" s="1">
        <f>IF(AND(B658=13,B659=14,B660=15),AVERAGE(K658:K660),"")</f>
        <v>988.04526234038019</v>
      </c>
      <c r="M659" s="2" t="str">
        <f>IF(OR($B659=19,$B659=20,$B659=21),$F659,"")</f>
        <v/>
      </c>
      <c r="N659" s="1" t="str">
        <f t="shared" si="33"/>
        <v/>
      </c>
      <c r="O659" s="8" t="str">
        <f>IF(OR($B659=25,$B659=26,$B659=27),$F659,"")</f>
        <v/>
      </c>
      <c r="P659" s="1" t="str">
        <f t="shared" si="32"/>
        <v/>
      </c>
    </row>
    <row r="660" spans="1:16" x14ac:dyDescent="0.25">
      <c r="A660" s="4">
        <v>42894.309398148151</v>
      </c>
      <c r="B660" s="5">
        <v>15</v>
      </c>
      <c r="C660" s="6">
        <v>18</v>
      </c>
      <c r="D660" s="6">
        <v>16</v>
      </c>
      <c r="E660" s="7">
        <v>17</v>
      </c>
      <c r="F660">
        <v>15.288142816871799</v>
      </c>
      <c r="G660" s="8" t="str">
        <f>IF(OR($B660=1,$B660=2,$B660=3),$F660,"")</f>
        <v/>
      </c>
      <c r="H660" s="9" t="str">
        <f t="shared" si="34"/>
        <v/>
      </c>
      <c r="I660" s="2" t="str">
        <f>IF(OR($B660=7,$B660=8,$B660=9),$F660,"")</f>
        <v/>
      </c>
      <c r="J660" s="1" t="str">
        <f>IF(AND(B659=7,B660=8,B661=9),AVERAGE(I659:I661),"")</f>
        <v/>
      </c>
      <c r="K660" s="8">
        <f>IF(OR($B660=13,$B660=14,$B660=15),$F660,"")</f>
        <v>15.288142816871799</v>
      </c>
      <c r="L660" s="1" t="str">
        <f>IF(AND(B659=13,B660=14,B661=15),AVERAGE(K659:K661),"")</f>
        <v/>
      </c>
      <c r="M660" s="2" t="str">
        <f>IF(OR($B660=19,$B660=20,$B660=21),$F660,"")</f>
        <v/>
      </c>
      <c r="N660" s="1" t="str">
        <f t="shared" si="33"/>
        <v/>
      </c>
      <c r="O660" s="8" t="str">
        <f>IF(OR($B660=25,$B660=26,$B660=27),$F660,"")</f>
        <v/>
      </c>
      <c r="P660" s="1" t="str">
        <f t="shared" si="32"/>
        <v/>
      </c>
    </row>
    <row r="661" spans="1:16" x14ac:dyDescent="0.25">
      <c r="A661" s="4">
        <v>42894.309525462966</v>
      </c>
      <c r="B661" s="5">
        <v>21</v>
      </c>
      <c r="C661" s="6">
        <v>24</v>
      </c>
      <c r="D661" s="6">
        <v>22</v>
      </c>
      <c r="E661" s="7">
        <v>23</v>
      </c>
      <c r="F661">
        <v>116.40976799132456</v>
      </c>
      <c r="G661" s="8" t="str">
        <f>IF(OR($B661=1,$B661=2,$B661=3),$F661,"")</f>
        <v/>
      </c>
      <c r="H661" s="9" t="str">
        <f t="shared" si="34"/>
        <v/>
      </c>
      <c r="I661" s="2" t="str">
        <f>IF(OR($B661=7,$B661=8,$B661=9),$F661,"")</f>
        <v/>
      </c>
      <c r="J661" s="1" t="str">
        <f>IF(AND(B660=7,B661=8,B662=9),AVERAGE(I660:I662),"")</f>
        <v/>
      </c>
      <c r="K661" s="8" t="str">
        <f>IF(OR($B661=13,$B661=14,$B661=15),$F661,"")</f>
        <v/>
      </c>
      <c r="L661" s="1" t="str">
        <f>IF(AND(B660=13,B661=14,B662=15),AVERAGE(K660:K662),"")</f>
        <v/>
      </c>
      <c r="M661" s="2">
        <f>IF(OR($B661=19,$B661=20,$B661=21),$F661,"")</f>
        <v>116.40976799132456</v>
      </c>
      <c r="N661" s="1">
        <f t="shared" si="33"/>
        <v>116.40976799132456</v>
      </c>
      <c r="O661" s="8" t="str">
        <f>IF(OR($B661=25,$B661=26,$B661=27),$F661,"")</f>
        <v/>
      </c>
      <c r="P661" s="1" t="str">
        <f t="shared" si="32"/>
        <v/>
      </c>
    </row>
    <row r="662" spans="1:16" x14ac:dyDescent="0.25">
      <c r="A662" s="4">
        <v>42894.309560185182</v>
      </c>
      <c r="B662" s="5">
        <v>25</v>
      </c>
      <c r="C662" s="6">
        <v>28</v>
      </c>
      <c r="D662" s="6">
        <v>26</v>
      </c>
      <c r="E662" s="7">
        <v>27</v>
      </c>
      <c r="F662">
        <v>41.244744727845493</v>
      </c>
      <c r="G662" s="8" t="str">
        <f>IF(OR($B662=1,$B662=2,$B662=3),$F662,"")</f>
        <v/>
      </c>
      <c r="H662" s="9" t="str">
        <f t="shared" si="34"/>
        <v/>
      </c>
      <c r="I662" s="2" t="str">
        <f>IF(OR($B662=7,$B662=8,$B662=9),$F662,"")</f>
        <v/>
      </c>
      <c r="J662" s="1" t="str">
        <f>IF(AND(B661=7,B662=8,B663=9),AVERAGE(I661:I663),"")</f>
        <v/>
      </c>
      <c r="K662" s="8" t="str">
        <f>IF(OR($B662=13,$B662=14,$B662=15),$F662,"")</f>
        <v/>
      </c>
      <c r="L662" s="1" t="str">
        <f>IF(AND(B661=13,B662=14,B663=15),AVERAGE(K661:K663),"")</f>
        <v/>
      </c>
      <c r="M662" s="2" t="str">
        <f>IF(OR($B662=19,$B662=20,$B662=21),$F662,"")</f>
        <v/>
      </c>
      <c r="N662" s="1" t="str">
        <f t="shared" si="33"/>
        <v/>
      </c>
      <c r="O662" s="8">
        <f>IF(OR($B662=25,$B662=26,$B662=27),$F662,"")</f>
        <v>41.244744727845493</v>
      </c>
      <c r="P662" s="1">
        <f t="shared" si="32"/>
        <v>41.244744727845493</v>
      </c>
    </row>
    <row r="663" spans="1:16" x14ac:dyDescent="0.25">
      <c r="A663" s="4">
        <v>42894.323067129626</v>
      </c>
      <c r="B663" s="5">
        <v>7</v>
      </c>
      <c r="C663" s="6">
        <v>10</v>
      </c>
      <c r="D663" s="6">
        <v>8</v>
      </c>
      <c r="E663" s="7">
        <v>9</v>
      </c>
      <c r="F663">
        <v>868.09524929568852</v>
      </c>
      <c r="G663" s="8" t="str">
        <f>IF(OR($B663=1,$B663=2,$B663=3),$F663,"")</f>
        <v/>
      </c>
      <c r="H663" s="9" t="str">
        <f t="shared" si="34"/>
        <v/>
      </c>
      <c r="I663" s="2">
        <f>IF(OR($B663=7,$B663=8,$B663=9),$F663,"")</f>
        <v>868.09524929568852</v>
      </c>
      <c r="J663" s="1" t="str">
        <f>IF(AND(B662=7,B663=8,B664=9),AVERAGE(I662:I664),"")</f>
        <v/>
      </c>
      <c r="K663" s="8" t="str">
        <f>IF(OR($B663=13,$B663=14,$B663=15),$F663,"")</f>
        <v/>
      </c>
      <c r="L663" s="1" t="str">
        <f>IF(AND(B662=13,B663=14,B664=15),AVERAGE(K662:K664),"")</f>
        <v/>
      </c>
      <c r="M663" s="2" t="str">
        <f>IF(OR($B663=19,$B663=20,$B663=21),$F663,"")</f>
        <v/>
      </c>
      <c r="N663" s="1" t="str">
        <f t="shared" si="33"/>
        <v/>
      </c>
      <c r="O663" s="8" t="str">
        <f>IF(OR($B663=25,$B663=26,$B663=27),$F663,"")</f>
        <v/>
      </c>
      <c r="P663" s="1" t="str">
        <f t="shared" si="32"/>
        <v/>
      </c>
    </row>
    <row r="664" spans="1:16" x14ac:dyDescent="0.25">
      <c r="A664" s="4">
        <v>42894.323113425926</v>
      </c>
      <c r="B664" s="5">
        <v>8</v>
      </c>
      <c r="C664" s="6">
        <v>11</v>
      </c>
      <c r="D664" s="6">
        <v>9</v>
      </c>
      <c r="E664" s="7">
        <v>10</v>
      </c>
      <c r="F664">
        <v>17.850444634695556</v>
      </c>
      <c r="G664" s="8" t="str">
        <f>IF(OR($B664=1,$B664=2,$B664=3),$F664,"")</f>
        <v/>
      </c>
      <c r="H664" s="9" t="str">
        <f t="shared" si="34"/>
        <v/>
      </c>
      <c r="I664" s="2">
        <f>IF(OR($B664=7,$B664=8,$B664=9),$F664,"")</f>
        <v>17.850444634695556</v>
      </c>
      <c r="J664" s="1">
        <f>IF(AND(B663=7,B664=8,B665=9),AVERAGE(I663:I665),"")</f>
        <v>789.37371590647717</v>
      </c>
      <c r="K664" s="8" t="str">
        <f>IF(OR($B664=13,$B664=14,$B664=15),$F664,"")</f>
        <v/>
      </c>
      <c r="L664" s="1" t="str">
        <f>IF(AND(B663=13,B664=14,B665=15),AVERAGE(K663:K665),"")</f>
        <v/>
      </c>
      <c r="M664" s="2" t="str">
        <f>IF(OR($B664=19,$B664=20,$B664=21),$F664,"")</f>
        <v/>
      </c>
      <c r="N664" s="1" t="str">
        <f t="shared" si="33"/>
        <v/>
      </c>
      <c r="O664" s="8" t="str">
        <f>IF(OR($B664=25,$B664=26,$B664=27),$F664,"")</f>
        <v/>
      </c>
      <c r="P664" s="1" t="str">
        <f t="shared" si="32"/>
        <v/>
      </c>
    </row>
    <row r="665" spans="1:16" x14ac:dyDescent="0.25">
      <c r="A665" s="4">
        <v>42894.323148148149</v>
      </c>
      <c r="B665" s="5">
        <v>9</v>
      </c>
      <c r="C665" s="6">
        <v>12</v>
      </c>
      <c r="D665" s="6">
        <v>10</v>
      </c>
      <c r="E665" s="7">
        <v>11</v>
      </c>
      <c r="F665">
        <v>1482.1754537890474</v>
      </c>
      <c r="G665" s="8" t="str">
        <f>IF(OR($B665=1,$B665=2,$B665=3),$F665,"")</f>
        <v/>
      </c>
      <c r="H665" s="9" t="str">
        <f t="shared" si="34"/>
        <v/>
      </c>
      <c r="I665" s="2">
        <f>IF(OR($B665=7,$B665=8,$B665=9),$F665,"")</f>
        <v>1482.1754537890474</v>
      </c>
      <c r="J665" s="1" t="str">
        <f>IF(AND(B664=7,B665=8,B666=9),AVERAGE(I664:I666),"")</f>
        <v/>
      </c>
      <c r="K665" s="8" t="str">
        <f>IF(OR($B665=13,$B665=14,$B665=15),$F665,"")</f>
        <v/>
      </c>
      <c r="L665" s="1" t="str">
        <f>IF(AND(B664=13,B665=14,B666=15),AVERAGE(K664:K666),"")</f>
        <v/>
      </c>
      <c r="M665" s="2" t="str">
        <f>IF(OR($B665=19,$B665=20,$B665=21),$F665,"")</f>
        <v/>
      </c>
      <c r="N665" s="1" t="str">
        <f t="shared" si="33"/>
        <v/>
      </c>
      <c r="O665" s="8" t="str">
        <f>IF(OR($B665=25,$B665=26,$B665=27),$F665,"")</f>
        <v/>
      </c>
      <c r="P665" s="1" t="str">
        <f t="shared" si="32"/>
        <v/>
      </c>
    </row>
    <row r="666" spans="1:16" x14ac:dyDescent="0.25">
      <c r="A666" s="4">
        <v>42894.323240740741</v>
      </c>
      <c r="B666" s="5">
        <v>14</v>
      </c>
      <c r="C666" s="6">
        <v>17</v>
      </c>
      <c r="D666" s="6">
        <v>15</v>
      </c>
      <c r="E666" s="7">
        <v>16</v>
      </c>
      <c r="F666">
        <v>2886.247458457934</v>
      </c>
      <c r="G666" s="8" t="str">
        <f>IF(OR($B666=1,$B666=2,$B666=3),$F666,"")</f>
        <v/>
      </c>
      <c r="H666" s="9" t="str">
        <f t="shared" si="34"/>
        <v/>
      </c>
      <c r="I666" s="2" t="str">
        <f>IF(OR($B666=7,$B666=8,$B666=9),$F666,"")</f>
        <v/>
      </c>
      <c r="J666" s="1" t="str">
        <f>IF(AND(B665=7,B666=8,B667=9),AVERAGE(I665:I667),"")</f>
        <v/>
      </c>
      <c r="K666" s="8">
        <f>IF(OR($B666=13,$B666=14,$B666=15),$F666,"")</f>
        <v>2886.247458457934</v>
      </c>
      <c r="L666" s="1" t="str">
        <f>IF(AND(B665=13,B666=14,B667=15),AVERAGE(K665:K667),"")</f>
        <v/>
      </c>
      <c r="M666" s="2" t="str">
        <f>IF(OR($B666=19,$B666=20,$B666=21),$F666,"")</f>
        <v/>
      </c>
      <c r="N666" s="1" t="str">
        <f t="shared" si="33"/>
        <v/>
      </c>
      <c r="O666" s="8" t="str">
        <f>IF(OR($B666=25,$B666=26,$B666=27),$F666,"")</f>
        <v/>
      </c>
      <c r="P666" s="1" t="str">
        <f t="shared" ref="P666:P729" si="35">O666</f>
        <v/>
      </c>
    </row>
    <row r="667" spans="1:16" x14ac:dyDescent="0.25">
      <c r="A667" s="4">
        <v>42894.323287037034</v>
      </c>
      <c r="B667" s="5">
        <v>15</v>
      </c>
      <c r="C667" s="6">
        <v>18</v>
      </c>
      <c r="D667" s="6">
        <v>16</v>
      </c>
      <c r="E667" s="7">
        <v>17</v>
      </c>
      <c r="F667">
        <v>15.402459090350627</v>
      </c>
      <c r="G667" s="8" t="str">
        <f>IF(OR($B667=1,$B667=2,$B667=3),$F667,"")</f>
        <v/>
      </c>
      <c r="H667" s="9" t="str">
        <f t="shared" si="34"/>
        <v/>
      </c>
      <c r="I667" s="2" t="str">
        <f>IF(OR($B667=7,$B667=8,$B667=9),$F667,"")</f>
        <v/>
      </c>
      <c r="J667" s="1" t="str">
        <f>IF(AND(B666=7,B667=8,B668=9),AVERAGE(I666:I668),"")</f>
        <v/>
      </c>
      <c r="K667" s="8">
        <f>IF(OR($B667=13,$B667=14,$B667=15),$F667,"")</f>
        <v>15.402459090350627</v>
      </c>
      <c r="L667" s="1" t="str">
        <f>IF(AND(B666=13,B667=14,B668=15),AVERAGE(K666:K668),"")</f>
        <v/>
      </c>
      <c r="M667" s="2" t="str">
        <f>IF(OR($B667=19,$B667=20,$B667=21),$F667,"")</f>
        <v/>
      </c>
      <c r="N667" s="1" t="str">
        <f t="shared" si="33"/>
        <v/>
      </c>
      <c r="O667" s="8" t="str">
        <f>IF(OR($B667=25,$B667=26,$B667=27),$F667,"")</f>
        <v/>
      </c>
      <c r="P667" s="1" t="str">
        <f t="shared" si="35"/>
        <v/>
      </c>
    </row>
    <row r="668" spans="1:16" x14ac:dyDescent="0.25">
      <c r="A668" s="4">
        <v>42894.32340277778</v>
      </c>
      <c r="B668" s="5">
        <v>21</v>
      </c>
      <c r="C668" s="6">
        <v>24</v>
      </c>
      <c r="D668" s="6">
        <v>22</v>
      </c>
      <c r="E668" s="7">
        <v>23</v>
      </c>
      <c r="F668">
        <v>114.05156288183392</v>
      </c>
      <c r="G668" s="8" t="str">
        <f>IF(OR($B668=1,$B668=2,$B668=3),$F668,"")</f>
        <v/>
      </c>
      <c r="H668" s="9" t="str">
        <f t="shared" si="34"/>
        <v/>
      </c>
      <c r="I668" s="2" t="str">
        <f>IF(OR($B668=7,$B668=8,$B668=9),$F668,"")</f>
        <v/>
      </c>
      <c r="J668" s="1" t="str">
        <f>IF(AND(B667=7,B668=8,B669=9),AVERAGE(I667:I669),"")</f>
        <v/>
      </c>
      <c r="K668" s="8" t="str">
        <f>IF(OR($B668=13,$B668=14,$B668=15),$F668,"")</f>
        <v/>
      </c>
      <c r="L668" s="1" t="str">
        <f>IF(AND(B667=13,B668=14,B669=15),AVERAGE(K667:K669),"")</f>
        <v/>
      </c>
      <c r="M668" s="2">
        <f>IF(OR($B668=19,$B668=20,$B668=21),$F668,"")</f>
        <v>114.05156288183392</v>
      </c>
      <c r="N668" s="1">
        <f t="shared" si="33"/>
        <v>114.05156288183392</v>
      </c>
      <c r="O668" s="8" t="str">
        <f>IF(OR($B668=25,$B668=26,$B668=27),$F668,"")</f>
        <v/>
      </c>
      <c r="P668" s="1" t="str">
        <f t="shared" si="35"/>
        <v/>
      </c>
    </row>
    <row r="669" spans="1:16" x14ac:dyDescent="0.25">
      <c r="A669" s="4">
        <v>42894.323449074072</v>
      </c>
      <c r="B669" s="5">
        <v>25</v>
      </c>
      <c r="C669" s="6">
        <v>28</v>
      </c>
      <c r="D669" s="6">
        <v>26</v>
      </c>
      <c r="E669" s="7">
        <v>27</v>
      </c>
      <c r="F669">
        <v>42.503329576726635</v>
      </c>
      <c r="G669" s="8" t="str">
        <f>IF(OR($B669=1,$B669=2,$B669=3),$F669,"")</f>
        <v/>
      </c>
      <c r="H669" s="9" t="str">
        <f t="shared" si="34"/>
        <v/>
      </c>
      <c r="I669" s="2" t="str">
        <f>IF(OR($B669=7,$B669=8,$B669=9),$F669,"")</f>
        <v/>
      </c>
      <c r="J669" s="1" t="str">
        <f>IF(AND(B668=7,B669=8,B670=9),AVERAGE(I668:I670),"")</f>
        <v/>
      </c>
      <c r="K669" s="8" t="str">
        <f>IF(OR($B669=13,$B669=14,$B669=15),$F669,"")</f>
        <v/>
      </c>
      <c r="L669" s="1" t="str">
        <f>IF(AND(B668=13,B669=14,B670=15),AVERAGE(K668:K670),"")</f>
        <v/>
      </c>
      <c r="M669" s="2" t="str">
        <f>IF(OR($B669=19,$B669=20,$B669=21),$F669,"")</f>
        <v/>
      </c>
      <c r="N669" s="1" t="str">
        <f t="shared" si="33"/>
        <v/>
      </c>
      <c r="O669" s="8">
        <f>IF(OR($B669=25,$B669=26,$B669=27),$F669,"")</f>
        <v>42.503329576726635</v>
      </c>
      <c r="P669" s="1">
        <f t="shared" si="35"/>
        <v>42.503329576726635</v>
      </c>
    </row>
    <row r="670" spans="1:16" x14ac:dyDescent="0.25">
      <c r="A670" s="4">
        <v>42894.336944444447</v>
      </c>
      <c r="B670" s="5">
        <v>7</v>
      </c>
      <c r="C670" s="6">
        <v>10</v>
      </c>
      <c r="D670" s="6">
        <v>8</v>
      </c>
      <c r="E670" s="7">
        <v>9</v>
      </c>
      <c r="F670">
        <v>864.33884695979111</v>
      </c>
      <c r="G670" s="8" t="str">
        <f>IF(OR($B670=1,$B670=2,$B670=3),$F670,"")</f>
        <v/>
      </c>
      <c r="H670" s="9" t="str">
        <f t="shared" si="34"/>
        <v/>
      </c>
      <c r="I670" s="2">
        <f>IF(OR($B670=7,$B670=8,$B670=9),$F670,"")</f>
        <v>864.33884695979111</v>
      </c>
      <c r="J670" s="1" t="str">
        <f>IF(AND(B669=7,B670=8,B671=9),AVERAGE(I669:I671),"")</f>
        <v/>
      </c>
      <c r="K670" s="8" t="str">
        <f>IF(OR($B670=13,$B670=14,$B670=15),$F670,"")</f>
        <v/>
      </c>
      <c r="L670" s="1" t="str">
        <f>IF(AND(B669=13,B670=14,B671=15),AVERAGE(K669:K671),"")</f>
        <v/>
      </c>
      <c r="M670" s="2" t="str">
        <f>IF(OR($B670=19,$B670=20,$B670=21),$F670,"")</f>
        <v/>
      </c>
      <c r="N670" s="1" t="str">
        <f t="shared" si="33"/>
        <v/>
      </c>
      <c r="O670" s="8" t="str">
        <f>IF(OR($B670=25,$B670=26,$B670=27),$F670,"")</f>
        <v/>
      </c>
      <c r="P670" s="1" t="str">
        <f t="shared" si="35"/>
        <v/>
      </c>
    </row>
    <row r="671" spans="1:16" x14ac:dyDescent="0.25">
      <c r="A671" s="4">
        <v>42894.33699074074</v>
      </c>
      <c r="B671" s="5">
        <v>8</v>
      </c>
      <c r="C671" s="6">
        <v>11</v>
      </c>
      <c r="D671" s="6">
        <v>9</v>
      </c>
      <c r="E671" s="7">
        <v>10</v>
      </c>
      <c r="F671">
        <v>21.147681213122151</v>
      </c>
      <c r="G671" s="8" t="str">
        <f>IF(OR($B671=1,$B671=2,$B671=3),$F671,"")</f>
        <v/>
      </c>
      <c r="H671" s="9" t="str">
        <f t="shared" si="34"/>
        <v/>
      </c>
      <c r="I671" s="2">
        <f>IF(OR($B671=7,$B671=8,$B671=9),$F671,"")</f>
        <v>21.147681213122151</v>
      </c>
      <c r="J671" s="1">
        <f>IF(AND(B670=7,B671=8,B672=9),AVERAGE(I670:I672),"")</f>
        <v>789.55126092089961</v>
      </c>
      <c r="K671" s="8" t="str">
        <f>IF(OR($B671=13,$B671=14,$B671=15),$F671,"")</f>
        <v/>
      </c>
      <c r="L671" s="1" t="str">
        <f>IF(AND(B670=13,B671=14,B672=15),AVERAGE(K670:K672),"")</f>
        <v/>
      </c>
      <c r="M671" s="2" t="str">
        <f>IF(OR($B671=19,$B671=20,$B671=21),$F671,"")</f>
        <v/>
      </c>
      <c r="N671" s="1" t="str">
        <f t="shared" si="33"/>
        <v/>
      </c>
      <c r="O671" s="8" t="str">
        <f>IF(OR($B671=25,$B671=26,$B671=27),$F671,"")</f>
        <v/>
      </c>
      <c r="P671" s="1" t="str">
        <f t="shared" si="35"/>
        <v/>
      </c>
    </row>
    <row r="672" spans="1:16" x14ac:dyDescent="0.25">
      <c r="A672" s="4">
        <v>42894.337025462963</v>
      </c>
      <c r="B672" s="5">
        <v>9</v>
      </c>
      <c r="C672" s="6">
        <v>12</v>
      </c>
      <c r="D672" s="6">
        <v>10</v>
      </c>
      <c r="E672" s="7">
        <v>11</v>
      </c>
      <c r="F672">
        <v>1483.1672545897857</v>
      </c>
      <c r="G672" s="8" t="str">
        <f>IF(OR($B672=1,$B672=2,$B672=3),$F672,"")</f>
        <v/>
      </c>
      <c r="H672" s="9" t="str">
        <f t="shared" si="34"/>
        <v/>
      </c>
      <c r="I672" s="2">
        <f>IF(OR($B672=7,$B672=8,$B672=9),$F672,"")</f>
        <v>1483.1672545897857</v>
      </c>
      <c r="J672" s="1" t="str">
        <f>IF(AND(B671=7,B672=8,B673=9),AVERAGE(I671:I673),"")</f>
        <v/>
      </c>
      <c r="K672" s="8" t="str">
        <f>IF(OR($B672=13,$B672=14,$B672=15),$F672,"")</f>
        <v/>
      </c>
      <c r="L672" s="1" t="str">
        <f>IF(AND(B671=13,B672=14,B673=15),AVERAGE(K671:K673),"")</f>
        <v/>
      </c>
      <c r="M672" s="2" t="str">
        <f>IF(OR($B672=19,$B672=20,$B672=21),$F672,"")</f>
        <v/>
      </c>
      <c r="N672" s="1" t="str">
        <f t="shared" si="33"/>
        <v/>
      </c>
      <c r="O672" s="8" t="str">
        <f>IF(OR($B672=25,$B672=26,$B672=27),$F672,"")</f>
        <v/>
      </c>
      <c r="P672" s="1" t="str">
        <f t="shared" si="35"/>
        <v/>
      </c>
    </row>
    <row r="673" spans="1:16" x14ac:dyDescent="0.25">
      <c r="A673" s="4">
        <v>42894.337118055555</v>
      </c>
      <c r="B673" s="5">
        <v>14</v>
      </c>
      <c r="C673" s="6">
        <v>17</v>
      </c>
      <c r="D673" s="6">
        <v>15</v>
      </c>
      <c r="E673" s="7">
        <v>16</v>
      </c>
      <c r="F673">
        <v>2965.5742437574027</v>
      </c>
      <c r="G673" s="8" t="str">
        <f>IF(OR($B673=1,$B673=2,$B673=3),$F673,"")</f>
        <v/>
      </c>
      <c r="H673" s="9" t="str">
        <f t="shared" si="34"/>
        <v/>
      </c>
      <c r="I673" s="2" t="str">
        <f>IF(OR($B673=7,$B673=8,$B673=9),$F673,"")</f>
        <v/>
      </c>
      <c r="J673" s="1" t="str">
        <f>IF(AND(B672=7,B673=8,B674=9),AVERAGE(I672:I674),"")</f>
        <v/>
      </c>
      <c r="K673" s="8">
        <f>IF(OR($B673=13,$B673=14,$B673=15),$F673,"")</f>
        <v>2965.5742437574027</v>
      </c>
      <c r="L673" s="1" t="str">
        <f>IF(AND(B672=13,B673=14,B674=15),AVERAGE(K672:K674),"")</f>
        <v/>
      </c>
      <c r="M673" s="2" t="str">
        <f>IF(OR($B673=19,$B673=20,$B673=21),$F673,"")</f>
        <v/>
      </c>
      <c r="N673" s="1" t="str">
        <f t="shared" si="33"/>
        <v/>
      </c>
      <c r="O673" s="8" t="str">
        <f>IF(OR($B673=25,$B673=26,$B673=27),$F673,"")</f>
        <v/>
      </c>
      <c r="P673" s="1" t="str">
        <f t="shared" si="35"/>
        <v/>
      </c>
    </row>
    <row r="674" spans="1:16" x14ac:dyDescent="0.25">
      <c r="A674" s="4">
        <v>42894.337164351855</v>
      </c>
      <c r="B674" s="5">
        <v>15</v>
      </c>
      <c r="C674" s="6">
        <v>18</v>
      </c>
      <c r="D674" s="6">
        <v>16</v>
      </c>
      <c r="E674" s="7">
        <v>17</v>
      </c>
      <c r="F674">
        <v>15.36489506699165</v>
      </c>
      <c r="G674" s="8" t="str">
        <f>IF(OR($B674=1,$B674=2,$B674=3),$F674,"")</f>
        <v/>
      </c>
      <c r="H674" s="9" t="str">
        <f t="shared" si="34"/>
        <v/>
      </c>
      <c r="I674" s="2" t="str">
        <f>IF(OR($B674=7,$B674=8,$B674=9),$F674,"")</f>
        <v/>
      </c>
      <c r="J674" s="1" t="str">
        <f>IF(AND(B673=7,B674=8,B675=9),AVERAGE(I673:I675),"")</f>
        <v/>
      </c>
      <c r="K674" s="8">
        <f>IF(OR($B674=13,$B674=14,$B674=15),$F674,"")</f>
        <v>15.36489506699165</v>
      </c>
      <c r="L674" s="1" t="str">
        <f>IF(AND(B673=13,B674=14,B675=15),AVERAGE(K673:K675),"")</f>
        <v/>
      </c>
      <c r="M674" s="2" t="str">
        <f>IF(OR($B674=19,$B674=20,$B674=21),$F674,"")</f>
        <v/>
      </c>
      <c r="N674" s="1" t="str">
        <f t="shared" si="33"/>
        <v/>
      </c>
      <c r="O674" s="8" t="str">
        <f>IF(OR($B674=25,$B674=26,$B674=27),$F674,"")</f>
        <v/>
      </c>
      <c r="P674" s="1" t="str">
        <f t="shared" si="35"/>
        <v/>
      </c>
    </row>
    <row r="675" spans="1:16" x14ac:dyDescent="0.25">
      <c r="A675" s="4">
        <v>42894.337291666663</v>
      </c>
      <c r="B675" s="5">
        <v>21</v>
      </c>
      <c r="C675" s="6">
        <v>24</v>
      </c>
      <c r="D675" s="6">
        <v>22</v>
      </c>
      <c r="E675" s="7">
        <v>23</v>
      </c>
      <c r="F675">
        <v>110.73127643810793</v>
      </c>
      <c r="G675" s="8" t="str">
        <f>IF(OR($B675=1,$B675=2,$B675=3),$F675,"")</f>
        <v/>
      </c>
      <c r="H675" s="9" t="str">
        <f t="shared" si="34"/>
        <v/>
      </c>
      <c r="I675" s="2" t="str">
        <f>IF(OR($B675=7,$B675=8,$B675=9),$F675,"")</f>
        <v/>
      </c>
      <c r="J675" s="1" t="str">
        <f>IF(AND(B674=7,B675=8,B676=9),AVERAGE(I674:I676),"")</f>
        <v/>
      </c>
      <c r="K675" s="8" t="str">
        <f>IF(OR($B675=13,$B675=14,$B675=15),$F675,"")</f>
        <v/>
      </c>
      <c r="L675" s="1" t="str">
        <f>IF(AND(B674=13,B675=14,B676=15),AVERAGE(K674:K676),"")</f>
        <v/>
      </c>
      <c r="M675" s="2">
        <f>IF(OR($B675=19,$B675=20,$B675=21),$F675,"")</f>
        <v>110.73127643810793</v>
      </c>
      <c r="N675" s="1">
        <f t="shared" ref="N675:N703" si="36">M675</f>
        <v>110.73127643810793</v>
      </c>
      <c r="O675" s="8" t="str">
        <f>IF(OR($B675=25,$B675=26,$B675=27),$F675,"")</f>
        <v/>
      </c>
      <c r="P675" s="1" t="str">
        <f t="shared" si="35"/>
        <v/>
      </c>
    </row>
    <row r="676" spans="1:16" x14ac:dyDescent="0.25">
      <c r="A676" s="4">
        <v>42894.337337962963</v>
      </c>
      <c r="B676" s="5">
        <v>25</v>
      </c>
      <c r="C676" s="6">
        <v>28</v>
      </c>
      <c r="D676" s="6">
        <v>26</v>
      </c>
      <c r="E676" s="7">
        <v>27</v>
      </c>
      <c r="F676">
        <v>38.453533902910571</v>
      </c>
      <c r="G676" s="8" t="str">
        <f>IF(OR($B676=1,$B676=2,$B676=3),$F676,"")</f>
        <v/>
      </c>
      <c r="H676" s="9" t="str">
        <f t="shared" si="34"/>
        <v/>
      </c>
      <c r="I676" s="2" t="str">
        <f>IF(OR($B676=7,$B676=8,$B676=9),$F676,"")</f>
        <v/>
      </c>
      <c r="J676" s="1" t="str">
        <f>IF(AND(B675=7,B676=8,B677=9),AVERAGE(I675:I677),"")</f>
        <v/>
      </c>
      <c r="K676" s="8" t="str">
        <f>IF(OR($B676=13,$B676=14,$B676=15),$F676,"")</f>
        <v/>
      </c>
      <c r="L676" s="1" t="str">
        <f>IF(AND(B675=13,B676=14,B677=15),AVERAGE(K675:K677),"")</f>
        <v/>
      </c>
      <c r="M676" s="2" t="str">
        <f>IF(OR($B676=19,$B676=20,$B676=21),$F676,"")</f>
        <v/>
      </c>
      <c r="N676" s="1" t="str">
        <f t="shared" si="36"/>
        <v/>
      </c>
      <c r="O676" s="8">
        <f>IF(OR($B676=25,$B676=26,$B676=27),$F676,"")</f>
        <v>38.453533902910571</v>
      </c>
      <c r="P676" s="1">
        <f t="shared" si="35"/>
        <v>38.453533902910571</v>
      </c>
    </row>
    <row r="677" spans="1:16" x14ac:dyDescent="0.25">
      <c r="A677" s="4">
        <v>42894.350844907407</v>
      </c>
      <c r="B677" s="5">
        <v>7</v>
      </c>
      <c r="C677" s="6">
        <v>10</v>
      </c>
      <c r="D677" s="6">
        <v>8</v>
      </c>
      <c r="E677" s="7">
        <v>9</v>
      </c>
      <c r="F677">
        <v>873.70393466014241</v>
      </c>
      <c r="G677" s="8" t="str">
        <f>IF(OR($B677=1,$B677=2,$B677=3),$F677,"")</f>
        <v/>
      </c>
      <c r="H677" s="9" t="str">
        <f t="shared" si="34"/>
        <v/>
      </c>
      <c r="I677" s="2">
        <f>IF(OR($B677=7,$B677=8,$B677=9),$F677,"")</f>
        <v>873.70393466014241</v>
      </c>
      <c r="J677" s="1" t="str">
        <f>IF(AND(B676=7,B677=8,B678=9),AVERAGE(I676:I678),"")</f>
        <v/>
      </c>
      <c r="K677" s="8" t="str">
        <f>IF(OR($B677=13,$B677=14,$B677=15),$F677,"")</f>
        <v/>
      </c>
      <c r="L677" s="1" t="str">
        <f>IF(AND(B676=13,B677=14,B678=15),AVERAGE(K676:K678),"")</f>
        <v/>
      </c>
      <c r="M677" s="2" t="str">
        <f>IF(OR($B677=19,$B677=20,$B677=21),$F677,"")</f>
        <v/>
      </c>
      <c r="N677" s="1" t="str">
        <f t="shared" si="36"/>
        <v/>
      </c>
      <c r="O677" s="8" t="str">
        <f>IF(OR($B677=25,$B677=26,$B677=27),$F677,"")</f>
        <v/>
      </c>
      <c r="P677" s="1" t="str">
        <f t="shared" si="35"/>
        <v/>
      </c>
    </row>
    <row r="678" spans="1:16" x14ac:dyDescent="0.25">
      <c r="A678" s="4">
        <v>42894.350891203707</v>
      </c>
      <c r="B678" s="5">
        <v>8</v>
      </c>
      <c r="C678" s="6">
        <v>11</v>
      </c>
      <c r="D678" s="6">
        <v>9</v>
      </c>
      <c r="E678" s="7">
        <v>10</v>
      </c>
      <c r="F678">
        <v>27.917222762189279</v>
      </c>
      <c r="G678" s="8" t="str">
        <f>IF(OR($B678=1,$B678=2,$B678=3),$F678,"")</f>
        <v/>
      </c>
      <c r="H678" s="9" t="str">
        <f t="shared" ref="H678:H697" si="37">G678</f>
        <v/>
      </c>
      <c r="I678" s="2">
        <f>IF(OR($B678=7,$B678=8,$B678=9),$F678,"")</f>
        <v>27.917222762189279</v>
      </c>
      <c r="J678" s="1">
        <f>IF(AND(B677=7,B678=8,B679=9),AVERAGE(I677:I679),"")</f>
        <v>810.07948708337733</v>
      </c>
      <c r="K678" s="8" t="str">
        <f>IF(OR($B678=13,$B678=14,$B678=15),$F678,"")</f>
        <v/>
      </c>
      <c r="L678" s="1" t="str">
        <f>IF(AND(B677=13,B678=14,B679=15),AVERAGE(K677:K679),"")</f>
        <v/>
      </c>
      <c r="M678" s="2" t="str">
        <f>IF(OR($B678=19,$B678=20,$B678=21),$F678,"")</f>
        <v/>
      </c>
      <c r="N678" s="1" t="str">
        <f t="shared" si="36"/>
        <v/>
      </c>
      <c r="O678" s="8" t="str">
        <f>IF(OR($B678=25,$B678=26,$B678=27),$F678,"")</f>
        <v/>
      </c>
      <c r="P678" s="1" t="str">
        <f t="shared" si="35"/>
        <v/>
      </c>
    </row>
    <row r="679" spans="1:16" x14ac:dyDescent="0.25">
      <c r="A679" s="4">
        <v>42894.350937499999</v>
      </c>
      <c r="B679" s="5">
        <v>9</v>
      </c>
      <c r="C679" s="6">
        <v>12</v>
      </c>
      <c r="D679" s="6">
        <v>10</v>
      </c>
      <c r="E679" s="7">
        <v>11</v>
      </c>
      <c r="F679">
        <v>1528.6173038278</v>
      </c>
      <c r="G679" s="8" t="str">
        <f>IF(OR($B679=1,$B679=2,$B679=3),$F679,"")</f>
        <v/>
      </c>
      <c r="H679" s="9" t="str">
        <f t="shared" si="37"/>
        <v/>
      </c>
      <c r="I679" s="2">
        <f>IF(OR($B679=7,$B679=8,$B679=9),$F679,"")</f>
        <v>1528.6173038278</v>
      </c>
      <c r="J679" s="1" t="str">
        <f>IF(AND(B678=7,B679=8,B680=9),AVERAGE(I678:I680),"")</f>
        <v/>
      </c>
      <c r="K679" s="8" t="str">
        <f>IF(OR($B679=13,$B679=14,$B679=15),$F679,"")</f>
        <v/>
      </c>
      <c r="L679" s="1" t="str">
        <f>IF(AND(B678=13,B679=14,B680=15),AVERAGE(K678:K680),"")</f>
        <v/>
      </c>
      <c r="M679" s="2" t="str">
        <f>IF(OR($B679=19,$B679=20,$B679=21),$F679,"")</f>
        <v/>
      </c>
      <c r="N679" s="1" t="str">
        <f t="shared" si="36"/>
        <v/>
      </c>
      <c r="O679" s="8" t="str">
        <f>IF(OR($B679=25,$B679=26,$B679=27),$F679,"")</f>
        <v/>
      </c>
      <c r="P679" s="1" t="str">
        <f t="shared" si="35"/>
        <v/>
      </c>
    </row>
    <row r="680" spans="1:16" x14ac:dyDescent="0.25">
      <c r="A680" s="4">
        <v>42894.350972222222</v>
      </c>
      <c r="B680" s="5">
        <v>13</v>
      </c>
      <c r="C680" s="6">
        <v>16</v>
      </c>
      <c r="D680" s="6">
        <v>14</v>
      </c>
      <c r="E680" s="7">
        <v>15</v>
      </c>
      <c r="F680">
        <v>16.485802759421876</v>
      </c>
      <c r="G680" s="8" t="str">
        <f>IF(OR($B680=1,$B680=2,$B680=3),$F680,"")</f>
        <v/>
      </c>
      <c r="H680" s="9" t="str">
        <f t="shared" si="37"/>
        <v/>
      </c>
      <c r="I680" s="2" t="str">
        <f>IF(OR($B680=7,$B680=8,$B680=9),$F680,"")</f>
        <v/>
      </c>
      <c r="J680" s="1" t="str">
        <f>IF(AND(B679=7,B680=8,B681=9),AVERAGE(I679:I681),"")</f>
        <v/>
      </c>
      <c r="K680" s="8">
        <f>IF(OR($B680=13,$B680=14,$B680=15),$F680,"")</f>
        <v>16.485802759421876</v>
      </c>
      <c r="L680" s="1" t="str">
        <f>IF(AND(B679=13,B680=14,B681=15),AVERAGE(K679:K681),"")</f>
        <v/>
      </c>
      <c r="M680" s="2" t="str">
        <f>IF(OR($B680=19,$B680=20,$B680=21),$F680,"")</f>
        <v/>
      </c>
      <c r="N680" s="1" t="str">
        <f t="shared" si="36"/>
        <v/>
      </c>
      <c r="O680" s="8" t="str">
        <f>IF(OR($B680=25,$B680=26,$B680=27),$F680,"")</f>
        <v/>
      </c>
      <c r="P680" s="1" t="str">
        <f t="shared" si="35"/>
        <v/>
      </c>
    </row>
    <row r="681" spans="1:16" x14ac:dyDescent="0.25">
      <c r="A681" s="4">
        <v>42894.351018518515</v>
      </c>
      <c r="B681" s="5">
        <v>14</v>
      </c>
      <c r="C681" s="6">
        <v>17</v>
      </c>
      <c r="D681" s="6">
        <v>15</v>
      </c>
      <c r="E681" s="7">
        <v>16</v>
      </c>
      <c r="F681">
        <v>2862.5098985266745</v>
      </c>
      <c r="G681" s="8" t="str">
        <f>IF(OR($B681=1,$B681=2,$B681=3),$F681,"")</f>
        <v/>
      </c>
      <c r="H681" s="9" t="str">
        <f t="shared" si="37"/>
        <v/>
      </c>
      <c r="I681" s="2" t="str">
        <f>IF(OR($B681=7,$B681=8,$B681=9),$F681,"")</f>
        <v/>
      </c>
      <c r="J681" s="1" t="str">
        <f>IF(AND(B680=7,B681=8,B682=9),AVERAGE(I680:I682),"")</f>
        <v/>
      </c>
      <c r="K681" s="8">
        <f>IF(OR($B681=13,$B681=14,$B681=15),$F681,"")</f>
        <v>2862.5098985266745</v>
      </c>
      <c r="L681" s="1">
        <f>IF(AND(B680=13,B681=14,B682=15),AVERAGE(K680:K682),"")</f>
        <v>964.79905273613019</v>
      </c>
      <c r="M681" s="2" t="str">
        <f>IF(OR($B681=19,$B681=20,$B681=21),$F681,"")</f>
        <v/>
      </c>
      <c r="N681" s="1" t="str">
        <f t="shared" si="36"/>
        <v/>
      </c>
      <c r="O681" s="8" t="str">
        <f>IF(OR($B681=25,$B681=26,$B681=27),$F681,"")</f>
        <v/>
      </c>
      <c r="P681" s="1" t="str">
        <f t="shared" si="35"/>
        <v/>
      </c>
    </row>
    <row r="682" spans="1:16" x14ac:dyDescent="0.25">
      <c r="A682" s="4">
        <v>42894.351064814815</v>
      </c>
      <c r="B682" s="5">
        <v>15</v>
      </c>
      <c r="C682" s="6">
        <v>18</v>
      </c>
      <c r="D682" s="6">
        <v>16</v>
      </c>
      <c r="E682" s="7">
        <v>17</v>
      </c>
      <c r="F682">
        <v>15.401456922294132</v>
      </c>
      <c r="G682" s="8" t="str">
        <f>IF(OR($B682=1,$B682=2,$B682=3),$F682,"")</f>
        <v/>
      </c>
      <c r="H682" s="9" t="str">
        <f t="shared" si="37"/>
        <v/>
      </c>
      <c r="I682" s="2" t="str">
        <f>IF(OR($B682=7,$B682=8,$B682=9),$F682,"")</f>
        <v/>
      </c>
      <c r="J682" s="1" t="str">
        <f>IF(AND(B681=7,B682=8,B683=9),AVERAGE(I681:I683),"")</f>
        <v/>
      </c>
      <c r="K682" s="8">
        <f>IF(OR($B682=13,$B682=14,$B682=15),$F682,"")</f>
        <v>15.401456922294132</v>
      </c>
      <c r="L682" s="1" t="str">
        <f>IF(AND(B681=13,B682=14,B683=15),AVERAGE(K681:K683),"")</f>
        <v/>
      </c>
      <c r="M682" s="2" t="str">
        <f>IF(OR($B682=19,$B682=20,$B682=21),$F682,"")</f>
        <v/>
      </c>
      <c r="N682" s="1" t="str">
        <f t="shared" si="36"/>
        <v/>
      </c>
      <c r="O682" s="8" t="str">
        <f>IF(OR($B682=25,$B682=26,$B682=27),$F682,"")</f>
        <v/>
      </c>
      <c r="P682" s="1" t="str">
        <f t="shared" si="35"/>
        <v/>
      </c>
    </row>
    <row r="683" spans="1:16" x14ac:dyDescent="0.25">
      <c r="A683" s="4">
        <v>42894.35119212963</v>
      </c>
      <c r="B683" s="5">
        <v>21</v>
      </c>
      <c r="C683" s="6">
        <v>24</v>
      </c>
      <c r="D683" s="6">
        <v>22</v>
      </c>
      <c r="E683" s="7">
        <v>23</v>
      </c>
      <c r="F683">
        <v>111.92765775244798</v>
      </c>
      <c r="G683" s="8" t="str">
        <f>IF(OR($B683=1,$B683=2,$B683=3),$F683,"")</f>
        <v/>
      </c>
      <c r="H683" s="9" t="str">
        <f t="shared" si="37"/>
        <v/>
      </c>
      <c r="I683" s="2" t="str">
        <f>IF(OR($B683=7,$B683=8,$B683=9),$F683,"")</f>
        <v/>
      </c>
      <c r="J683" s="1" t="str">
        <f>IF(AND(B682=7,B683=8,B684=9),AVERAGE(I682:I684),"")</f>
        <v/>
      </c>
      <c r="K683" s="8" t="str">
        <f>IF(OR($B683=13,$B683=14,$B683=15),$F683,"")</f>
        <v/>
      </c>
      <c r="L683" s="1" t="str">
        <f>IF(AND(B682=13,B683=14,B684=15),AVERAGE(K682:K684),"")</f>
        <v/>
      </c>
      <c r="M683" s="2">
        <f>IF(OR($B683=19,$B683=20,$B683=21),$F683,"")</f>
        <v>111.92765775244798</v>
      </c>
      <c r="N683" s="1">
        <f t="shared" si="36"/>
        <v>111.92765775244798</v>
      </c>
      <c r="O683" s="8" t="str">
        <f>IF(OR($B683=25,$B683=26,$B683=27),$F683,"")</f>
        <v/>
      </c>
      <c r="P683" s="1" t="str">
        <f t="shared" si="35"/>
        <v/>
      </c>
    </row>
    <row r="684" spans="1:16" x14ac:dyDescent="0.25">
      <c r="A684" s="4">
        <v>42894.351226851853</v>
      </c>
      <c r="B684" s="5">
        <v>25</v>
      </c>
      <c r="C684" s="6">
        <v>28</v>
      </c>
      <c r="D684" s="6">
        <v>26</v>
      </c>
      <c r="E684" s="7">
        <v>27</v>
      </c>
      <c r="F684">
        <v>160.74982971297248</v>
      </c>
      <c r="G684" s="8" t="str">
        <f>IF(OR($B684=1,$B684=2,$B684=3),$F684,"")</f>
        <v/>
      </c>
      <c r="H684" s="9" t="str">
        <f t="shared" si="37"/>
        <v/>
      </c>
      <c r="I684" s="2" t="str">
        <f>IF(OR($B684=7,$B684=8,$B684=9),$F684,"")</f>
        <v/>
      </c>
      <c r="J684" s="1" t="str">
        <f>IF(AND(B683=7,B684=8,B685=9),AVERAGE(I683:I685),"")</f>
        <v/>
      </c>
      <c r="K684" s="8" t="str">
        <f>IF(OR($B684=13,$B684=14,$B684=15),$F684,"")</f>
        <v/>
      </c>
      <c r="L684" s="1" t="str">
        <f>IF(AND(B683=13,B684=14,B685=15),AVERAGE(K683:K685),"")</f>
        <v/>
      </c>
      <c r="M684" s="2" t="str">
        <f>IF(OR($B684=19,$B684=20,$B684=21),$F684,"")</f>
        <v/>
      </c>
      <c r="N684" s="1" t="str">
        <f t="shared" si="36"/>
        <v/>
      </c>
      <c r="O684" s="8">
        <f>IF(OR($B684=25,$B684=26,$B684=27),$F684,"")</f>
        <v>160.74982971297248</v>
      </c>
      <c r="P684" s="1">
        <f t="shared" si="35"/>
        <v>160.74982971297248</v>
      </c>
    </row>
    <row r="685" spans="1:16" x14ac:dyDescent="0.25">
      <c r="A685" s="4">
        <v>42894.364733796298</v>
      </c>
      <c r="B685" s="5">
        <v>7</v>
      </c>
      <c r="C685" s="6">
        <v>10</v>
      </c>
      <c r="D685" s="6">
        <v>8</v>
      </c>
      <c r="E685" s="7">
        <v>9</v>
      </c>
      <c r="F685">
        <v>907.38714861413609</v>
      </c>
      <c r="G685" s="8" t="str">
        <f>IF(OR($B685=1,$B685=2,$B685=3),$F685,"")</f>
        <v/>
      </c>
      <c r="H685" s="9" t="str">
        <f t="shared" si="37"/>
        <v/>
      </c>
      <c r="I685" s="2">
        <f>IF(OR($B685=7,$B685=8,$B685=9),$F685,"")</f>
        <v>907.38714861413609</v>
      </c>
      <c r="J685" s="1" t="str">
        <f>IF(AND(B684=7,B685=8,B686=9),AVERAGE(I684:I686),"")</f>
        <v/>
      </c>
      <c r="K685" s="8" t="str">
        <f>IF(OR($B685=13,$B685=14,$B685=15),$F685,"")</f>
        <v/>
      </c>
      <c r="L685" s="1" t="str">
        <f>IF(AND(B684=13,B685=14,B686=15),AVERAGE(K684:K686),"")</f>
        <v/>
      </c>
      <c r="M685" s="2" t="str">
        <f>IF(OR($B685=19,$B685=20,$B685=21),$F685,"")</f>
        <v/>
      </c>
      <c r="N685" s="1" t="str">
        <f t="shared" si="36"/>
        <v/>
      </c>
      <c r="O685" s="8" t="str">
        <f>IF(OR($B685=25,$B685=26,$B685=27),$F685,"")</f>
        <v/>
      </c>
      <c r="P685" s="1" t="str">
        <f t="shared" si="35"/>
        <v/>
      </c>
    </row>
    <row r="686" spans="1:16" x14ac:dyDescent="0.25">
      <c r="A686" s="4">
        <v>42894.364768518521</v>
      </c>
      <c r="B686" s="5">
        <v>8</v>
      </c>
      <c r="C686" s="6">
        <v>11</v>
      </c>
      <c r="D686" s="6">
        <v>9</v>
      </c>
      <c r="E686" s="7">
        <v>10</v>
      </c>
      <c r="F686">
        <v>17.939914051877142</v>
      </c>
      <c r="G686" s="8" t="str">
        <f>IF(OR($B686=1,$B686=2,$B686=3),$F686,"")</f>
        <v/>
      </c>
      <c r="H686" s="9" t="str">
        <f t="shared" si="37"/>
        <v/>
      </c>
      <c r="I686" s="2">
        <f>IF(OR($B686=7,$B686=8,$B686=9),$F686,"")</f>
        <v>17.939914051877142</v>
      </c>
      <c r="J686" s="1">
        <f>IF(AND(B685=7,B686=8,B687=9),AVERAGE(I685:I687),"")</f>
        <v>823.96336206963804</v>
      </c>
      <c r="K686" s="8" t="str">
        <f>IF(OR($B686=13,$B686=14,$B686=15),$F686,"")</f>
        <v/>
      </c>
      <c r="L686" s="1" t="str">
        <f>IF(AND(B685=13,B686=14,B687=15),AVERAGE(K685:K687),"")</f>
        <v/>
      </c>
      <c r="M686" s="2" t="str">
        <f>IF(OR($B686=19,$B686=20,$B686=21),$F686,"")</f>
        <v/>
      </c>
      <c r="N686" s="1" t="str">
        <f t="shared" si="36"/>
        <v/>
      </c>
      <c r="O686" s="8" t="str">
        <f>IF(OR($B686=25,$B686=26,$B686=27),$F686,"")</f>
        <v/>
      </c>
      <c r="P686" s="1" t="str">
        <f t="shared" si="35"/>
        <v/>
      </c>
    </row>
    <row r="687" spans="1:16" x14ac:dyDescent="0.25">
      <c r="A687" s="4">
        <v>42894.364814814813</v>
      </c>
      <c r="B687" s="5">
        <v>9</v>
      </c>
      <c r="C687" s="6">
        <v>12</v>
      </c>
      <c r="D687" s="6">
        <v>10</v>
      </c>
      <c r="E687" s="7">
        <v>11</v>
      </c>
      <c r="F687">
        <v>1546.563023542901</v>
      </c>
      <c r="G687" s="8" t="str">
        <f>IF(OR($B687=1,$B687=2,$B687=3),$F687,"")</f>
        <v/>
      </c>
      <c r="H687" s="9" t="str">
        <f t="shared" si="37"/>
        <v/>
      </c>
      <c r="I687" s="2">
        <f>IF(OR($B687=7,$B687=8,$B687=9),$F687,"")</f>
        <v>1546.563023542901</v>
      </c>
      <c r="J687" s="1" t="str">
        <f>IF(AND(B686=7,B687=8,B688=9),AVERAGE(I686:I688),"")</f>
        <v/>
      </c>
      <c r="K687" s="8" t="str">
        <f>IF(OR($B687=13,$B687=14,$B687=15),$F687,"")</f>
        <v/>
      </c>
      <c r="L687" s="1" t="str">
        <f>IF(AND(B686=13,B687=14,B688=15),AVERAGE(K686:K688),"")</f>
        <v/>
      </c>
      <c r="M687" s="2" t="str">
        <f>IF(OR($B687=19,$B687=20,$B687=21),$F687,"")</f>
        <v/>
      </c>
      <c r="N687" s="1" t="str">
        <f t="shared" si="36"/>
        <v/>
      </c>
      <c r="O687" s="8" t="str">
        <f>IF(OR($B687=25,$B687=26,$B687=27),$F687,"")</f>
        <v/>
      </c>
      <c r="P687" s="1" t="str">
        <f t="shared" si="35"/>
        <v/>
      </c>
    </row>
    <row r="688" spans="1:16" x14ac:dyDescent="0.25">
      <c r="A688" s="4">
        <v>42894.364849537036</v>
      </c>
      <c r="B688" s="5">
        <v>13</v>
      </c>
      <c r="C688" s="6">
        <v>16</v>
      </c>
      <c r="D688" s="6">
        <v>14</v>
      </c>
      <c r="E688" s="7">
        <v>15</v>
      </c>
      <c r="F688">
        <v>11.13823400996379</v>
      </c>
      <c r="G688" s="8" t="str">
        <f>IF(OR($B688=1,$B688=2,$B688=3),$F688,"")</f>
        <v/>
      </c>
      <c r="H688" s="9" t="str">
        <f t="shared" si="37"/>
        <v/>
      </c>
      <c r="I688" s="2" t="str">
        <f>IF(OR($B688=7,$B688=8,$B688=9),$F688,"")</f>
        <v/>
      </c>
      <c r="J688" s="1" t="str">
        <f>IF(AND(B687=7,B688=8,B689=9),AVERAGE(I687:I689),"")</f>
        <v/>
      </c>
      <c r="K688" s="8">
        <f>IF(OR($B688=13,$B688=14,$B688=15),$F688,"")</f>
        <v>11.13823400996379</v>
      </c>
      <c r="L688" s="1" t="str">
        <f>IF(AND(B687=13,B688=14,B689=15),AVERAGE(K687:K689),"")</f>
        <v/>
      </c>
      <c r="M688" s="2" t="str">
        <f>IF(OR($B688=19,$B688=20,$B688=21),$F688,"")</f>
        <v/>
      </c>
      <c r="N688" s="1" t="str">
        <f t="shared" si="36"/>
        <v/>
      </c>
      <c r="O688" s="8" t="str">
        <f>IF(OR($B688=25,$B688=26,$B688=27),$F688,"")</f>
        <v/>
      </c>
      <c r="P688" s="1" t="str">
        <f t="shared" si="35"/>
        <v/>
      </c>
    </row>
    <row r="689" spans="1:16" x14ac:dyDescent="0.25">
      <c r="A689" s="4">
        <v>42894.364895833336</v>
      </c>
      <c r="B689" s="5">
        <v>14</v>
      </c>
      <c r="C689" s="6">
        <v>17</v>
      </c>
      <c r="D689" s="6">
        <v>15</v>
      </c>
      <c r="E689" s="7">
        <v>16</v>
      </c>
      <c r="F689">
        <v>2904.8152135184455</v>
      </c>
      <c r="G689" s="8" t="str">
        <f>IF(OR($B689=1,$B689=2,$B689=3),$F689,"")</f>
        <v/>
      </c>
      <c r="H689" s="9" t="str">
        <f t="shared" si="37"/>
        <v/>
      </c>
      <c r="I689" s="2" t="str">
        <f>IF(OR($B689=7,$B689=8,$B689=9),$F689,"")</f>
        <v/>
      </c>
      <c r="J689" s="1" t="str">
        <f>IF(AND(B688=7,B689=8,B690=9),AVERAGE(I688:I690),"")</f>
        <v/>
      </c>
      <c r="K689" s="8">
        <f>IF(OR($B689=13,$B689=14,$B689=15),$F689,"")</f>
        <v>2904.8152135184455</v>
      </c>
      <c r="L689" s="1">
        <f>IF(AND(B688=13,B689=14,B690=15),AVERAGE(K688:K690),"")</f>
        <v>977.11164340153744</v>
      </c>
      <c r="M689" s="2" t="str">
        <f>IF(OR($B689=19,$B689=20,$B689=21),$F689,"")</f>
        <v/>
      </c>
      <c r="N689" s="1" t="str">
        <f t="shared" si="36"/>
        <v/>
      </c>
      <c r="O689" s="8" t="str">
        <f>IF(OR($B689=25,$B689=26,$B689=27),$F689,"")</f>
        <v/>
      </c>
      <c r="P689" s="1" t="str">
        <f t="shared" si="35"/>
        <v/>
      </c>
    </row>
    <row r="690" spans="1:16" x14ac:dyDescent="0.25">
      <c r="A690" s="4">
        <v>42894.364942129629</v>
      </c>
      <c r="B690" s="5">
        <v>15</v>
      </c>
      <c r="C690" s="6">
        <v>18</v>
      </c>
      <c r="D690" s="6">
        <v>16</v>
      </c>
      <c r="E690" s="7">
        <v>17</v>
      </c>
      <c r="F690">
        <v>15.381482676202607</v>
      </c>
      <c r="G690" s="8" t="str">
        <f>IF(OR($B690=1,$B690=2,$B690=3),$F690,"")</f>
        <v/>
      </c>
      <c r="H690" s="9" t="str">
        <f t="shared" si="37"/>
        <v/>
      </c>
      <c r="I690" s="2" t="str">
        <f>IF(OR($B690=7,$B690=8,$B690=9),$F690,"")</f>
        <v/>
      </c>
      <c r="J690" s="1" t="str">
        <f>IF(AND(B689=7,B690=8,B691=9),AVERAGE(I689:I691),"")</f>
        <v/>
      </c>
      <c r="K690" s="8">
        <f>IF(OR($B690=13,$B690=14,$B690=15),$F690,"")</f>
        <v>15.381482676202607</v>
      </c>
      <c r="L690" s="1" t="str">
        <f>IF(AND(B689=13,B690=14,B691=15),AVERAGE(K689:K691),"")</f>
        <v/>
      </c>
      <c r="M690" s="2" t="str">
        <f>IF(OR($B690=19,$B690=20,$B690=21),$F690,"")</f>
        <v/>
      </c>
      <c r="N690" s="1" t="str">
        <f t="shared" si="36"/>
        <v/>
      </c>
      <c r="O690" s="8" t="str">
        <f>IF(OR($B690=25,$B690=26,$B690=27),$F690,"")</f>
        <v/>
      </c>
      <c r="P690" s="1" t="str">
        <f t="shared" si="35"/>
        <v/>
      </c>
    </row>
    <row r="691" spans="1:16" x14ac:dyDescent="0.25">
      <c r="A691" s="4">
        <v>42894.365057870367</v>
      </c>
      <c r="B691" s="5">
        <v>21</v>
      </c>
      <c r="C691" s="6">
        <v>24</v>
      </c>
      <c r="D691" s="6">
        <v>22</v>
      </c>
      <c r="E691" s="7">
        <v>23</v>
      </c>
      <c r="F691">
        <v>110.01939154280448</v>
      </c>
      <c r="G691" s="8" t="str">
        <f>IF(OR($B691=1,$B691=2,$B691=3),$F691,"")</f>
        <v/>
      </c>
      <c r="H691" s="9" t="str">
        <f t="shared" si="37"/>
        <v/>
      </c>
      <c r="I691" s="2" t="str">
        <f>IF(OR($B691=7,$B691=8,$B691=9),$F691,"")</f>
        <v/>
      </c>
      <c r="J691" s="1" t="str">
        <f>IF(AND(B690=7,B691=8,B692=9),AVERAGE(I690:I692),"")</f>
        <v/>
      </c>
      <c r="K691" s="8" t="str">
        <f>IF(OR($B691=13,$B691=14,$B691=15),$F691,"")</f>
        <v/>
      </c>
      <c r="L691" s="1" t="str">
        <f>IF(AND(B690=13,B691=14,B692=15),AVERAGE(K690:K692),"")</f>
        <v/>
      </c>
      <c r="M691" s="2">
        <f>IF(OR($B691=19,$B691=20,$B691=21),$F691,"")</f>
        <v>110.01939154280448</v>
      </c>
      <c r="N691" s="1">
        <f t="shared" si="36"/>
        <v>110.01939154280448</v>
      </c>
      <c r="O691" s="8" t="str">
        <f>IF(OR($B691=25,$B691=26,$B691=27),$F691,"")</f>
        <v/>
      </c>
      <c r="P691" s="1" t="str">
        <f t="shared" si="35"/>
        <v/>
      </c>
    </row>
    <row r="692" spans="1:16" x14ac:dyDescent="0.25">
      <c r="A692" s="4">
        <v>42894.365104166667</v>
      </c>
      <c r="B692" s="5">
        <v>25</v>
      </c>
      <c r="C692" s="6">
        <v>28</v>
      </c>
      <c r="D692" s="6">
        <v>26</v>
      </c>
      <c r="E692" s="7">
        <v>27</v>
      </c>
      <c r="F692">
        <v>161.63968583210178</v>
      </c>
      <c r="G692" s="8" t="str">
        <f>IF(OR($B692=1,$B692=2,$B692=3),$F692,"")</f>
        <v/>
      </c>
      <c r="H692" s="9" t="str">
        <f t="shared" si="37"/>
        <v/>
      </c>
      <c r="I692" s="2" t="str">
        <f>IF(OR($B692=7,$B692=8,$B692=9),$F692,"")</f>
        <v/>
      </c>
      <c r="J692" s="1" t="str">
        <f>IF(AND(B691=7,B692=8,B693=9),AVERAGE(I691:I693),"")</f>
        <v/>
      </c>
      <c r="K692" s="8" t="str">
        <f>IF(OR($B692=13,$B692=14,$B692=15),$F692,"")</f>
        <v/>
      </c>
      <c r="L692" s="1" t="str">
        <f>IF(AND(B691=13,B692=14,B693=15),AVERAGE(K691:K693),"")</f>
        <v/>
      </c>
      <c r="M692" s="2" t="str">
        <f>IF(OR($B692=19,$B692=20,$B692=21),$F692,"")</f>
        <v/>
      </c>
      <c r="N692" s="1" t="str">
        <f t="shared" si="36"/>
        <v/>
      </c>
      <c r="O692" s="8">
        <f>IF(OR($B692=25,$B692=26,$B692=27),$F692,"")</f>
        <v>161.63968583210178</v>
      </c>
      <c r="P692" s="1">
        <f t="shared" si="35"/>
        <v>161.63968583210178</v>
      </c>
    </row>
    <row r="693" spans="1:16" x14ac:dyDescent="0.25">
      <c r="A693" s="4">
        <v>42894.378576388888</v>
      </c>
      <c r="B693" s="5">
        <v>3</v>
      </c>
      <c r="C693" s="6">
        <v>6</v>
      </c>
      <c r="D693" s="6">
        <v>4</v>
      </c>
      <c r="E693" s="7">
        <v>5</v>
      </c>
      <c r="F693">
        <v>1946.8116665474668</v>
      </c>
      <c r="G693" s="8">
        <f>IF(OR($B693=1,$B693=2,$B693=3),$F693,"")</f>
        <v>1946.8116665474668</v>
      </c>
      <c r="H693" s="9">
        <f t="shared" si="37"/>
        <v>1946.8116665474668</v>
      </c>
      <c r="I693" s="2" t="str">
        <f>IF(OR($B693=7,$B693=8,$B693=9),$F693,"")</f>
        <v/>
      </c>
      <c r="J693" s="1" t="str">
        <f>IF(AND(B692=7,B693=8,B694=9),AVERAGE(I692:I694),"")</f>
        <v/>
      </c>
      <c r="K693" s="8" t="str">
        <f>IF(OR($B693=13,$B693=14,$B693=15),$F693,"")</f>
        <v/>
      </c>
      <c r="L693" s="1" t="str">
        <f>IF(AND(B692=13,B693=14,B694=15),AVERAGE(K692:K694),"")</f>
        <v/>
      </c>
      <c r="M693" s="2" t="str">
        <f>IF(OR($B693=19,$B693=20,$B693=21),$F693,"")</f>
        <v/>
      </c>
      <c r="N693" s="1" t="str">
        <f t="shared" si="36"/>
        <v/>
      </c>
      <c r="O693" s="8" t="str">
        <f>IF(OR($B693=25,$B693=26,$B693=27),$F693,"")</f>
        <v/>
      </c>
      <c r="P693" s="1" t="str">
        <f t="shared" si="35"/>
        <v/>
      </c>
    </row>
    <row r="694" spans="1:16" x14ac:dyDescent="0.25">
      <c r="A694" s="4">
        <v>42894.378611111111</v>
      </c>
      <c r="B694" s="5">
        <v>7</v>
      </c>
      <c r="C694" s="6">
        <v>10</v>
      </c>
      <c r="D694" s="6">
        <v>8</v>
      </c>
      <c r="E694" s="7">
        <v>9</v>
      </c>
      <c r="F694">
        <v>913.1375198072667</v>
      </c>
      <c r="G694" s="8" t="str">
        <f>IF(OR($B694=1,$B694=2,$B694=3),$F694,"")</f>
        <v/>
      </c>
      <c r="H694" s="9" t="str">
        <f t="shared" si="37"/>
        <v/>
      </c>
      <c r="I694" s="2">
        <f>IF(OR($B694=7,$B694=8,$B694=9),$F694,"")</f>
        <v>913.1375198072667</v>
      </c>
      <c r="J694" s="1" t="str">
        <f>IF(AND(B693=7,B694=8,B695=9),AVERAGE(I693:I695),"")</f>
        <v/>
      </c>
      <c r="K694" s="8" t="str">
        <f>IF(OR($B694=13,$B694=14,$B694=15),$F694,"")</f>
        <v/>
      </c>
      <c r="L694" s="1" t="str">
        <f>IF(AND(B693=13,B694=14,B695=15),AVERAGE(K693:K695),"")</f>
        <v/>
      </c>
      <c r="M694" s="2" t="str">
        <f>IF(OR($B694=19,$B694=20,$B694=21),$F694,"")</f>
        <v/>
      </c>
      <c r="N694" s="1" t="str">
        <f t="shared" si="36"/>
        <v/>
      </c>
      <c r="O694" s="8" t="str">
        <f>IF(OR($B694=25,$B694=26,$B694=27),$F694,"")</f>
        <v/>
      </c>
      <c r="P694" s="1" t="str">
        <f t="shared" si="35"/>
        <v/>
      </c>
    </row>
    <row r="695" spans="1:16" x14ac:dyDescent="0.25">
      <c r="A695" s="4">
        <v>42894.378657407404</v>
      </c>
      <c r="B695" s="5">
        <v>8</v>
      </c>
      <c r="C695" s="6">
        <v>11</v>
      </c>
      <c r="D695" s="6">
        <v>9</v>
      </c>
      <c r="E695" s="7">
        <v>10</v>
      </c>
      <c r="F695">
        <v>16.134767479495061</v>
      </c>
      <c r="G695" s="8" t="str">
        <f>IF(OR($B695=1,$B695=2,$B695=3),$F695,"")</f>
        <v/>
      </c>
      <c r="H695" s="9" t="str">
        <f t="shared" si="37"/>
        <v/>
      </c>
      <c r="I695" s="2">
        <f>IF(OR($B695=7,$B695=8,$B695=9),$F695,"")</f>
        <v>16.134767479495061</v>
      </c>
      <c r="J695" s="1">
        <f>IF(AND(B694=7,B695=8,B696=9),AVERAGE(I694:I696),"")</f>
        <v>831.5748169395456</v>
      </c>
      <c r="K695" s="8" t="str">
        <f>IF(OR($B695=13,$B695=14,$B695=15),$F695,"")</f>
        <v/>
      </c>
      <c r="L695" s="1" t="str">
        <f>IF(AND(B694=13,B695=14,B696=15),AVERAGE(K694:K696),"")</f>
        <v/>
      </c>
      <c r="M695" s="2" t="str">
        <f>IF(OR($B695=19,$B695=20,$B695=21),$F695,"")</f>
        <v/>
      </c>
      <c r="N695" s="1" t="str">
        <f t="shared" si="36"/>
        <v/>
      </c>
      <c r="O695" s="8" t="str">
        <f>IF(OR($B695=25,$B695=26,$B695=27),$F695,"")</f>
        <v/>
      </c>
      <c r="P695" s="1" t="str">
        <f t="shared" si="35"/>
        <v/>
      </c>
    </row>
    <row r="696" spans="1:16" x14ac:dyDescent="0.25">
      <c r="A696" s="4">
        <v>42894.378692129627</v>
      </c>
      <c r="B696" s="5">
        <v>9</v>
      </c>
      <c r="C696" s="6">
        <v>12</v>
      </c>
      <c r="D696" s="6">
        <v>10</v>
      </c>
      <c r="E696" s="7">
        <v>11</v>
      </c>
      <c r="F696">
        <v>1565.4521635318749</v>
      </c>
      <c r="G696" s="8" t="str">
        <f>IF(OR($B696=1,$B696=2,$B696=3),$F696,"")</f>
        <v/>
      </c>
      <c r="H696" s="9" t="str">
        <f t="shared" si="37"/>
        <v/>
      </c>
      <c r="I696" s="2">
        <f>IF(OR($B696=7,$B696=8,$B696=9),$F696,"")</f>
        <v>1565.4521635318749</v>
      </c>
      <c r="J696" s="1" t="str">
        <f>IF(AND(B695=7,B696=8,B697=9),AVERAGE(I695:I697),"")</f>
        <v/>
      </c>
      <c r="K696" s="8" t="str">
        <f>IF(OR($B696=13,$B696=14,$B696=15),$F696,"")</f>
        <v/>
      </c>
      <c r="L696" s="1" t="str">
        <f>IF(AND(B695=13,B696=14,B697=15),AVERAGE(K695:K697),"")</f>
        <v/>
      </c>
      <c r="M696" s="2" t="str">
        <f>IF(OR($B696=19,$B696=20,$B696=21),$F696,"")</f>
        <v/>
      </c>
      <c r="N696" s="1" t="str">
        <f t="shared" si="36"/>
        <v/>
      </c>
      <c r="O696" s="8" t="str">
        <f>IF(OR($B696=25,$B696=26,$B696=27),$F696,"")</f>
        <v/>
      </c>
      <c r="P696" s="1" t="str">
        <f t="shared" si="35"/>
        <v/>
      </c>
    </row>
    <row r="697" spans="1:16" x14ac:dyDescent="0.25">
      <c r="A697" s="4">
        <v>42894.37872685185</v>
      </c>
      <c r="B697" s="5">
        <v>13</v>
      </c>
      <c r="C697" s="6">
        <v>16</v>
      </c>
      <c r="D697" s="6">
        <v>14</v>
      </c>
      <c r="E697" s="7">
        <v>15</v>
      </c>
      <c r="F697">
        <v>11.368317972727398</v>
      </c>
      <c r="G697" s="8" t="str">
        <f>IF(OR($B697=1,$B697=2,$B697=3),$F697,"")</f>
        <v/>
      </c>
      <c r="H697" s="9" t="str">
        <f t="shared" si="37"/>
        <v/>
      </c>
      <c r="I697" s="2" t="str">
        <f>IF(OR($B697=7,$B697=8,$B697=9),$F697,"")</f>
        <v/>
      </c>
      <c r="J697" s="1" t="str">
        <f>IF(AND(B696=7,B697=8,B698=9),AVERAGE(I696:I698),"")</f>
        <v/>
      </c>
      <c r="K697" s="8">
        <f>IF(OR($B697=13,$B697=14,$B697=15),$F697,"")</f>
        <v>11.368317972727398</v>
      </c>
      <c r="L697" s="1" t="str">
        <f>IF(AND(B696=13,B697=14,B698=15),AVERAGE(K696:K698),"")</f>
        <v/>
      </c>
      <c r="M697" s="2" t="str">
        <f>IF(OR($B697=19,$B697=20,$B697=21),$F697,"")</f>
        <v/>
      </c>
      <c r="N697" s="1" t="str">
        <f t="shared" si="36"/>
        <v/>
      </c>
      <c r="O697" s="8" t="str">
        <f>IF(OR($B697=25,$B697=26,$B697=27),$F697,"")</f>
        <v/>
      </c>
      <c r="P697" s="1" t="str">
        <f t="shared" si="35"/>
        <v/>
      </c>
    </row>
    <row r="698" spans="1:16" x14ac:dyDescent="0.25">
      <c r="A698" s="4">
        <v>42894.37877314815</v>
      </c>
      <c r="B698" s="5">
        <v>14</v>
      </c>
      <c r="C698" s="6">
        <v>17</v>
      </c>
      <c r="D698" s="6">
        <v>15</v>
      </c>
      <c r="E698" s="7">
        <v>16</v>
      </c>
      <c r="F698">
        <v>2908.5266910793962</v>
      </c>
      <c r="G698" s="8" t="str">
        <f>IF(OR($B698=1,$B698=2,$B698=3),$F698,"")</f>
        <v/>
      </c>
      <c r="I698" s="2" t="str">
        <f>IF(OR($B698=7,$B698=8,$B698=9),$F698,"")</f>
        <v/>
      </c>
      <c r="J698" s="1" t="str">
        <f>IF(AND(B697=7,B698=8,B699=9),AVERAGE(I697:I699),"")</f>
        <v/>
      </c>
      <c r="K698" s="8">
        <f>IF(OR($B698=13,$B698=14,$B698=15),$F698,"")</f>
        <v>2908.5266910793962</v>
      </c>
      <c r="L698" s="1">
        <f>IF(AND(B697=13,B698=14,B699=15),AVERAGE(K697:K699),"")</f>
        <v>978.47863518811573</v>
      </c>
      <c r="M698" s="2" t="str">
        <f>IF(OR($B698=19,$B698=20,$B698=21),$F698,"")</f>
        <v/>
      </c>
      <c r="N698" s="1" t="str">
        <f t="shared" si="36"/>
        <v/>
      </c>
      <c r="O698" s="8" t="str">
        <f>IF(OR($B698=25,$B698=26,$B698=27),$F698,"")</f>
        <v/>
      </c>
      <c r="P698" s="1" t="str">
        <f t="shared" si="35"/>
        <v/>
      </c>
    </row>
    <row r="699" spans="1:16" x14ac:dyDescent="0.25">
      <c r="A699" s="4">
        <v>42894.378807870373</v>
      </c>
      <c r="B699" s="5">
        <v>15</v>
      </c>
      <c r="C699" s="6">
        <v>18</v>
      </c>
      <c r="D699" s="6">
        <v>16</v>
      </c>
      <c r="E699" s="7">
        <v>17</v>
      </c>
      <c r="F699">
        <v>15.540896512223716</v>
      </c>
      <c r="G699" s="8" t="str">
        <f>IF(OR($B699=1,$B699=2,$B699=3),$F699,"")</f>
        <v/>
      </c>
      <c r="I699" s="2" t="str">
        <f>IF(OR($B699=7,$B699=8,$B699=9),$F699,"")</f>
        <v/>
      </c>
      <c r="J699" s="1" t="str">
        <f>IF(AND(B698=7,B699=8,B700=9),AVERAGE(I698:I700),"")</f>
        <v/>
      </c>
      <c r="K699" s="8">
        <f>IF(OR($B699=13,$B699=14,$B699=15),$F699,"")</f>
        <v>15.540896512223716</v>
      </c>
      <c r="L699" s="1" t="str">
        <f>IF(AND(B698=13,B699=14,B700=15),AVERAGE(K698:K700),"")</f>
        <v/>
      </c>
      <c r="M699" s="2" t="str">
        <f>IF(OR($B699=19,$B699=20,$B699=21),$F699,"")</f>
        <v/>
      </c>
      <c r="N699" s="1" t="str">
        <f t="shared" si="36"/>
        <v/>
      </c>
      <c r="O699" s="8" t="str">
        <f>IF(OR($B699=25,$B699=26,$B699=27),$F699,"")</f>
        <v/>
      </c>
      <c r="P699" s="1" t="str">
        <f t="shared" si="35"/>
        <v/>
      </c>
    </row>
    <row r="700" spans="1:16" x14ac:dyDescent="0.25">
      <c r="A700" s="4">
        <v>42894.378877314812</v>
      </c>
      <c r="B700" s="5">
        <v>20</v>
      </c>
      <c r="C700" s="6">
        <v>23</v>
      </c>
      <c r="D700" s="6">
        <v>21</v>
      </c>
      <c r="E700" s="7">
        <v>22</v>
      </c>
      <c r="F700">
        <v>1345.7942043077342</v>
      </c>
      <c r="G700" s="8" t="str">
        <f>IF(OR($B700=1,$B700=2,$B700=3),$F700,"")</f>
        <v/>
      </c>
      <c r="I700" s="2" t="str">
        <f>IF(OR($B700=7,$B700=8,$B700=9),$F700,"")</f>
        <v/>
      </c>
      <c r="J700" s="1" t="str">
        <f>IF(AND(B699=7,B700=8,B701=9),AVERAGE(I699:I701),"")</f>
        <v/>
      </c>
      <c r="K700" s="8" t="str">
        <f>IF(OR($B700=13,$B700=14,$B700=15),$F700,"")</f>
        <v/>
      </c>
      <c r="L700" s="1" t="str">
        <f>IF(AND(B699=13,B700=14,B701=15),AVERAGE(K699:K701),"")</f>
        <v/>
      </c>
      <c r="M700" s="2">
        <f>IF(OR($B700=19,$B700=20,$B700=21),$F700,"")</f>
        <v>1345.7942043077342</v>
      </c>
      <c r="N700" s="1"/>
      <c r="O700" s="8" t="str">
        <f>IF(OR($B700=25,$B700=26,$B700=27),$F700,"")</f>
        <v/>
      </c>
      <c r="P700" s="1" t="str">
        <f t="shared" si="35"/>
        <v/>
      </c>
    </row>
    <row r="701" spans="1:16" x14ac:dyDescent="0.25">
      <c r="A701" s="4">
        <v>42894.378923611112</v>
      </c>
      <c r="B701" s="5">
        <v>21</v>
      </c>
      <c r="C701" s="6">
        <v>24</v>
      </c>
      <c r="D701" s="6">
        <v>22</v>
      </c>
      <c r="E701" s="7">
        <v>23</v>
      </c>
      <c r="F701">
        <v>114.79765972113493</v>
      </c>
      <c r="G701" s="8" t="str">
        <f>IF(OR($B701=1,$B701=2,$B701=3),$F701,"")</f>
        <v/>
      </c>
      <c r="I701" s="2" t="str">
        <f>IF(OR($B701=7,$B701=8,$B701=9),$F701,"")</f>
        <v/>
      </c>
      <c r="J701" s="1" t="str">
        <f>IF(AND(B700=7,B701=8,B702=9),AVERAGE(I700:I702),"")</f>
        <v/>
      </c>
      <c r="K701" s="8" t="str">
        <f>IF(OR($B701=13,$B701=14,$B701=15),$F701,"")</f>
        <v/>
      </c>
      <c r="L701" s="1" t="str">
        <f>IF(AND(B700=13,B701=14,B702=15),AVERAGE(K700:K702),"")</f>
        <v/>
      </c>
      <c r="M701" s="2">
        <f>IF(OR($B701=19,$B701=20,$B701=21),$F701,"")</f>
        <v>114.79765972113493</v>
      </c>
      <c r="N701" s="1">
        <f>AVERAGE(M700:M701)</f>
        <v>730.29593201443458</v>
      </c>
      <c r="O701" s="8" t="str">
        <f>IF(OR($B701=25,$B701=26,$B701=27),$F701,"")</f>
        <v/>
      </c>
      <c r="P701" s="1" t="str">
        <f t="shared" si="35"/>
        <v/>
      </c>
    </row>
    <row r="702" spans="1:16" x14ac:dyDescent="0.25">
      <c r="A702" s="4">
        <v>42894.392407407409</v>
      </c>
      <c r="B702" s="5">
        <v>1</v>
      </c>
      <c r="C702" s="6">
        <v>4</v>
      </c>
      <c r="D702" s="6">
        <v>2</v>
      </c>
      <c r="E702" s="7">
        <v>3</v>
      </c>
      <c r="F702">
        <v>98.516575705391602</v>
      </c>
      <c r="G702" s="8">
        <f>IF(OR($B702=1,$B702=2,$B702=3),$F702,"")</f>
        <v>98.516575705391602</v>
      </c>
      <c r="I702" s="2" t="str">
        <f>IF(OR($B702=7,$B702=8,$B702=9),$F702,"")</f>
        <v/>
      </c>
      <c r="J702" s="1" t="str">
        <f>IF(AND(B701=7,B702=8,B703=9),AVERAGE(I701:I703),"")</f>
        <v/>
      </c>
      <c r="K702" s="8" t="str">
        <f>IF(OR($B702=13,$B702=14,$B702=15),$F702,"")</f>
        <v/>
      </c>
      <c r="L702" s="1" t="str">
        <f>IF(AND(B701=13,B702=14,B703=15),AVERAGE(K701:K703),"")</f>
        <v/>
      </c>
      <c r="M702" s="2" t="str">
        <f>IF(OR($B702=19,$B702=20,$B702=21),$F702,"")</f>
        <v/>
      </c>
      <c r="N702" s="1" t="str">
        <f t="shared" si="36"/>
        <v/>
      </c>
      <c r="O702" s="8" t="str">
        <f>IF(OR($B702=25,$B702=26,$B702=27),$F702,"")</f>
        <v/>
      </c>
      <c r="P702" s="1" t="str">
        <f t="shared" si="35"/>
        <v/>
      </c>
    </row>
    <row r="703" spans="1:16" x14ac:dyDescent="0.25">
      <c r="A703" s="4">
        <v>42894.392488425925</v>
      </c>
      <c r="B703" s="5">
        <v>3</v>
      </c>
      <c r="C703" s="6">
        <v>6</v>
      </c>
      <c r="D703" s="6">
        <v>4</v>
      </c>
      <c r="E703" s="7">
        <v>5</v>
      </c>
      <c r="F703">
        <v>1936.4029417675929</v>
      </c>
      <c r="G703" s="8">
        <f>IF(OR($B703=1,$B703=2,$B703=3),$F703,"")</f>
        <v>1936.4029417675929</v>
      </c>
      <c r="H703" s="9">
        <f t="shared" ref="H703" si="38">(G703+G702)/2</f>
        <v>1017.4597587364923</v>
      </c>
      <c r="I703" s="2" t="str">
        <f>IF(OR($B703=7,$B703=8,$B703=9),$F703,"")</f>
        <v/>
      </c>
      <c r="J703" s="1" t="str">
        <f>IF(AND(B702=7,B703=8,B704=9),AVERAGE(I702:I704),"")</f>
        <v/>
      </c>
      <c r="K703" s="8" t="str">
        <f>IF(OR($B703=13,$B703=14,$B703=15),$F703,"")</f>
        <v/>
      </c>
      <c r="L703" s="1" t="str">
        <f>IF(AND(B702=13,B703=14,B704=15),AVERAGE(K702:K704),"")</f>
        <v/>
      </c>
      <c r="M703" s="2" t="str">
        <f>IF(OR($B703=19,$B703=20,$B703=21),$F703,"")</f>
        <v/>
      </c>
      <c r="N703" s="1" t="str">
        <f t="shared" si="36"/>
        <v/>
      </c>
      <c r="O703" s="8" t="str">
        <f>IF(OR($B703=25,$B703=26,$B703=27),$F703,"")</f>
        <v/>
      </c>
      <c r="P703" s="1" t="str">
        <f t="shared" si="35"/>
        <v/>
      </c>
    </row>
    <row r="704" spans="1:16" x14ac:dyDescent="0.25">
      <c r="A704" s="4">
        <v>42894.392523148148</v>
      </c>
      <c r="B704" s="5">
        <v>7</v>
      </c>
      <c r="C704" s="6">
        <v>10</v>
      </c>
      <c r="D704" s="6">
        <v>8</v>
      </c>
      <c r="E704" s="7">
        <v>9</v>
      </c>
      <c r="F704">
        <v>901.19444117537978</v>
      </c>
      <c r="G704" s="8" t="str">
        <f>IF(OR($B704=1,$B704=2,$B704=3),$F704,"")</f>
        <v/>
      </c>
      <c r="I704" s="2">
        <f>IF(OR($B704=7,$B704=8,$B704=9),$F704,"")</f>
        <v>901.19444117537978</v>
      </c>
      <c r="J704" s="1" t="str">
        <f>IF(AND(B703=7,B704=8,B705=9),AVERAGE(I703:I705),"")</f>
        <v/>
      </c>
      <c r="K704" s="8" t="str">
        <f>IF(OR($B704=13,$B704=14,$B704=15),$F704,"")</f>
        <v/>
      </c>
      <c r="L704" s="1" t="str">
        <f>IF(AND(B703=13,B704=14,B705=15),AVERAGE(K703:K705),"")</f>
        <v/>
      </c>
      <c r="M704" s="2" t="str">
        <f>IF(OR($B704=19,$B704=20,$B704=21),$F704,"")</f>
        <v/>
      </c>
      <c r="N704" s="1" t="str">
        <f>IF(AND(B703=19,B704=20,B705=21),AVERAGE(M703:M705),"")</f>
        <v/>
      </c>
      <c r="O704" s="8" t="str">
        <f>IF(OR($B704=25,$B704=26,$B704=27),$F704,"")</f>
        <v/>
      </c>
      <c r="P704" s="1" t="str">
        <f t="shared" si="35"/>
        <v/>
      </c>
    </row>
    <row r="705" spans="1:16" x14ac:dyDescent="0.25">
      <c r="A705" s="4">
        <v>42894.392557870371</v>
      </c>
      <c r="B705" s="5">
        <v>8</v>
      </c>
      <c r="C705" s="6">
        <v>11</v>
      </c>
      <c r="D705" s="6">
        <v>9</v>
      </c>
      <c r="E705" s="7">
        <v>10</v>
      </c>
      <c r="F705">
        <v>16.463063911795196</v>
      </c>
      <c r="G705" s="8" t="str">
        <f>IF(OR($B705=1,$B705=2,$B705=3),$F705,"")</f>
        <v/>
      </c>
      <c r="I705" s="2">
        <f>IF(OR($B705=7,$B705=8,$B705=9),$F705,"")</f>
        <v>16.463063911795196</v>
      </c>
      <c r="J705" s="1">
        <f>IF(AND(B704=7,B705=8,B706=9),AVERAGE(I704:I706),"")</f>
        <v>822.9699946613631</v>
      </c>
      <c r="K705" s="8" t="str">
        <f>IF(OR($B705=13,$B705=14,$B705=15),$F705,"")</f>
        <v/>
      </c>
      <c r="L705" s="1" t="str">
        <f>IF(AND(B704=13,B705=14,B706=15),AVERAGE(K704:K706),"")</f>
        <v/>
      </c>
      <c r="M705" s="2" t="str">
        <f>IF(OR($B705=19,$B705=20,$B705=21),$F705,"")</f>
        <v/>
      </c>
      <c r="N705" s="1" t="str">
        <f>IF(AND(B704=19,B705=20,B706=21),AVERAGE(M704:M706),"")</f>
        <v/>
      </c>
      <c r="O705" s="8" t="str">
        <f>IF(OR($B705=25,$B705=26,$B705=27),$F705,"")</f>
        <v/>
      </c>
      <c r="P705" s="1" t="str">
        <f t="shared" si="35"/>
        <v/>
      </c>
    </row>
    <row r="706" spans="1:16" x14ac:dyDescent="0.25">
      <c r="A706" s="4">
        <v>42894.392604166664</v>
      </c>
      <c r="B706" s="5">
        <v>9</v>
      </c>
      <c r="C706" s="6">
        <v>12</v>
      </c>
      <c r="D706" s="6">
        <v>10</v>
      </c>
      <c r="E706" s="7">
        <v>11</v>
      </c>
      <c r="F706">
        <v>1551.2524788969142</v>
      </c>
      <c r="G706" s="8" t="str">
        <f>IF(OR($B706=1,$B706=2,$B706=3),$F706,"")</f>
        <v/>
      </c>
      <c r="I706" s="2">
        <f>IF(OR($B706=7,$B706=8,$B706=9),$F706,"")</f>
        <v>1551.2524788969142</v>
      </c>
      <c r="J706" s="1" t="str">
        <f>IF(AND(B705=7,B706=8,B707=9),AVERAGE(I705:I707),"")</f>
        <v/>
      </c>
      <c r="K706" s="8" t="str">
        <f>IF(OR($B706=13,$B706=14,$B706=15),$F706,"")</f>
        <v/>
      </c>
      <c r="L706" s="1" t="str">
        <f>IF(AND(B705=13,B706=14,B707=15),AVERAGE(K705:K707),"")</f>
        <v/>
      </c>
      <c r="M706" s="2" t="str">
        <f>IF(OR($B706=19,$B706=20,$B706=21),$F706,"")</f>
        <v/>
      </c>
      <c r="N706" s="1" t="str">
        <f>IF(AND(B705=19,B706=20,B707=21),AVERAGE(M705:M707),"")</f>
        <v/>
      </c>
      <c r="O706" s="8" t="str">
        <f>IF(OR($B706=25,$B706=26,$B706=27),$F706,"")</f>
        <v/>
      </c>
      <c r="P706" s="1" t="str">
        <f t="shared" si="35"/>
        <v/>
      </c>
    </row>
    <row r="707" spans="1:16" x14ac:dyDescent="0.25">
      <c r="A707" s="4">
        <v>42894.392638888887</v>
      </c>
      <c r="B707" s="5">
        <v>13</v>
      </c>
      <c r="C707" s="6">
        <v>16</v>
      </c>
      <c r="D707" s="6">
        <v>14</v>
      </c>
      <c r="E707" s="7">
        <v>15</v>
      </c>
      <c r="F707">
        <v>11.196670774913214</v>
      </c>
      <c r="G707" s="8" t="str">
        <f>IF(OR($B707=1,$B707=2,$B707=3),$F707,"")</f>
        <v/>
      </c>
      <c r="I707" s="2" t="str">
        <f>IF(OR($B707=7,$B707=8,$B707=9),$F707,"")</f>
        <v/>
      </c>
      <c r="J707" s="1" t="str">
        <f>IF(AND(B706=7,B707=8,B708=9),AVERAGE(I706:I708),"")</f>
        <v/>
      </c>
      <c r="K707" s="8">
        <f>IF(OR($B707=13,$B707=14,$B707=15),$F707,"")</f>
        <v>11.196670774913214</v>
      </c>
      <c r="L707" s="1" t="str">
        <f>IF(AND(B706=13,B707=14,B708=15),AVERAGE(K706:K708),"")</f>
        <v/>
      </c>
      <c r="M707" s="2" t="str">
        <f>IF(OR($B707=19,$B707=20,$B707=21),$F707,"")</f>
        <v/>
      </c>
      <c r="N707" s="1" t="str">
        <f>IF(AND(B706=19,B707=20,B708=21),AVERAGE(M706:M708),"")</f>
        <v/>
      </c>
      <c r="O707" s="8" t="str">
        <f>IF(OR($B707=25,$B707=26,$B707=27),$F707,"")</f>
        <v/>
      </c>
      <c r="P707" s="1" t="str">
        <f t="shared" si="35"/>
        <v/>
      </c>
    </row>
    <row r="708" spans="1:16" x14ac:dyDescent="0.25">
      <c r="A708" s="4">
        <v>42894.39267361111</v>
      </c>
      <c r="B708" s="5">
        <v>14</v>
      </c>
      <c r="C708" s="6">
        <v>17</v>
      </c>
      <c r="D708" s="6">
        <v>15</v>
      </c>
      <c r="E708" s="7">
        <v>16</v>
      </c>
      <c r="F708">
        <v>2900.0359086145395</v>
      </c>
      <c r="G708" s="8" t="str">
        <f>IF(OR($B708=1,$B708=2,$B708=3),$F708,"")</f>
        <v/>
      </c>
      <c r="I708" s="2" t="str">
        <f>IF(OR($B708=7,$B708=8,$B708=9),$F708,"")</f>
        <v/>
      </c>
      <c r="J708" s="1" t="str">
        <f>IF(AND(B707=7,B708=8,B709=9),AVERAGE(I707:I709),"")</f>
        <v/>
      </c>
      <c r="K708" s="8">
        <f>IF(OR($B708=13,$B708=14,$B708=15),$F708,"")</f>
        <v>2900.0359086145395</v>
      </c>
      <c r="L708" s="1">
        <f>IF(AND(B707=13,B708=14,B709=15),AVERAGE(K707:K709),"")</f>
        <v>975.52009685526548</v>
      </c>
      <c r="M708" s="2" t="str">
        <f>IF(OR($B708=19,$B708=20,$B708=21),$F708,"")</f>
        <v/>
      </c>
      <c r="N708" s="1" t="str">
        <f>IF(AND(B707=19,B708=20,B709=21),AVERAGE(M707:M709),"")</f>
        <v/>
      </c>
      <c r="O708" s="8" t="str">
        <f>IF(OR($B708=25,$B708=26,$B708=27),$F708,"")</f>
        <v/>
      </c>
      <c r="P708" s="1" t="str">
        <f t="shared" si="35"/>
        <v/>
      </c>
    </row>
    <row r="709" spans="1:16" x14ac:dyDescent="0.25">
      <c r="A709" s="4">
        <v>42894.392708333333</v>
      </c>
      <c r="B709" s="5">
        <v>15</v>
      </c>
      <c r="C709" s="6">
        <v>18</v>
      </c>
      <c r="D709" s="6">
        <v>16</v>
      </c>
      <c r="E709" s="7">
        <v>17</v>
      </c>
      <c r="F709">
        <v>15.327711176343765</v>
      </c>
      <c r="G709" s="8" t="str">
        <f>IF(OR($B709=1,$B709=2,$B709=3),$F709,"")</f>
        <v/>
      </c>
      <c r="I709" s="2" t="str">
        <f>IF(OR($B709=7,$B709=8,$B709=9),$F709,"")</f>
        <v/>
      </c>
      <c r="J709" s="1" t="str">
        <f>IF(AND(B708=7,B709=8,B710=9),AVERAGE(I708:I710),"")</f>
        <v/>
      </c>
      <c r="K709" s="8">
        <f>IF(OR($B709=13,$B709=14,$B709=15),$F709,"")</f>
        <v>15.327711176343765</v>
      </c>
      <c r="L709" s="1" t="str">
        <f>IF(AND(B708=13,B709=14,B710=15),AVERAGE(K708:K710),"")</f>
        <v/>
      </c>
      <c r="M709" s="2" t="str">
        <f>IF(OR($B709=19,$B709=20,$B709=21),$F709,"")</f>
        <v/>
      </c>
      <c r="N709" s="1" t="str">
        <f>IF(AND(B708=19,B709=20,B710=21),AVERAGE(M708:M710),"")</f>
        <v/>
      </c>
      <c r="O709" s="8" t="str">
        <f>IF(OR($B709=25,$B709=26,$B709=27),$F709,"")</f>
        <v/>
      </c>
      <c r="P709" s="1" t="str">
        <f t="shared" si="35"/>
        <v/>
      </c>
    </row>
    <row r="710" spans="1:16" x14ac:dyDescent="0.25">
      <c r="A710" s="4">
        <v>42894.392835648148</v>
      </c>
      <c r="B710" s="5">
        <v>21</v>
      </c>
      <c r="C710" s="6">
        <v>24</v>
      </c>
      <c r="D710" s="6">
        <v>22</v>
      </c>
      <c r="E710" s="7">
        <v>23</v>
      </c>
      <c r="F710">
        <v>113.09812092739594</v>
      </c>
      <c r="G710" s="8" t="str">
        <f>IF(OR($B710=1,$B710=2,$B710=3),$F710,"")</f>
        <v/>
      </c>
      <c r="I710" s="2" t="str">
        <f>IF(OR($B710=7,$B710=8,$B710=9),$F710,"")</f>
        <v/>
      </c>
      <c r="J710" s="1" t="str">
        <f>IF(AND(B709=7,B710=8,B711=9),AVERAGE(I709:I711),"")</f>
        <v/>
      </c>
      <c r="K710" s="8" t="str">
        <f>IF(OR($B710=13,$B710=14,$B710=15),$F710,"")</f>
        <v/>
      </c>
      <c r="L710" s="1" t="str">
        <f>IF(AND(B709=13,B710=14,B711=15),AVERAGE(K709:K711),"")</f>
        <v/>
      </c>
      <c r="M710" s="2">
        <f>IF(OR($B710=19,$B710=20,$B710=21),$F710,"")</f>
        <v>113.09812092739594</v>
      </c>
      <c r="N710" s="1">
        <f>M710</f>
        <v>113.09812092739594</v>
      </c>
      <c r="O710" s="8" t="str">
        <f>IF(OR($B710=25,$B710=26,$B710=27),$F710,"")</f>
        <v/>
      </c>
      <c r="P710" s="1" t="str">
        <f t="shared" si="35"/>
        <v/>
      </c>
    </row>
    <row r="711" spans="1:16" x14ac:dyDescent="0.25">
      <c r="A711" s="4">
        <v>42894.392870370371</v>
      </c>
      <c r="B711" s="5">
        <v>25</v>
      </c>
      <c r="C711" s="6">
        <v>28</v>
      </c>
      <c r="D711" s="6">
        <v>26</v>
      </c>
      <c r="E711" s="7">
        <v>27</v>
      </c>
      <c r="F711">
        <v>162.85541935718794</v>
      </c>
      <c r="G711" s="8" t="str">
        <f>IF(OR($B711=1,$B711=2,$B711=3),$F711,"")</f>
        <v/>
      </c>
      <c r="I711" s="2" t="str">
        <f>IF(OR($B711=7,$B711=8,$B711=9),$F711,"")</f>
        <v/>
      </c>
      <c r="J711" s="1" t="str">
        <f>IF(AND(B710=7,B711=8,B712=9),AVERAGE(I710:I712),"")</f>
        <v/>
      </c>
      <c r="K711" s="8" t="str">
        <f>IF(OR($B711=13,$B711=14,$B711=15),$F711,"")</f>
        <v/>
      </c>
      <c r="L711" s="1" t="str">
        <f>IF(AND(B710=13,B711=14,B712=15),AVERAGE(K710:K712),"")</f>
        <v/>
      </c>
      <c r="M711" s="2" t="str">
        <f>IF(OR($B711=19,$B711=20,$B711=21),$F711,"")</f>
        <v/>
      </c>
      <c r="N711" s="1" t="str">
        <f t="shared" ref="N711:N746" si="39">M711</f>
        <v/>
      </c>
      <c r="O711" s="8">
        <f>IF(OR($B711=25,$B711=26,$B711=27),$F711,"")</f>
        <v>162.85541935718794</v>
      </c>
      <c r="P711" s="1">
        <f t="shared" si="35"/>
        <v>162.85541935718794</v>
      </c>
    </row>
    <row r="712" spans="1:16" x14ac:dyDescent="0.25">
      <c r="A712" s="4">
        <v>42894.406400462962</v>
      </c>
      <c r="B712" s="5">
        <v>7</v>
      </c>
      <c r="C712" s="6">
        <v>10</v>
      </c>
      <c r="D712" s="6">
        <v>8</v>
      </c>
      <c r="E712" s="7">
        <v>9</v>
      </c>
      <c r="F712">
        <v>914.63731614009043</v>
      </c>
      <c r="G712" s="8" t="str">
        <f>IF(OR($B712=1,$B712=2,$B712=3),$F712,"")</f>
        <v/>
      </c>
      <c r="I712" s="2">
        <f>IF(OR($B712=7,$B712=8,$B712=9),$F712,"")</f>
        <v>914.63731614009043</v>
      </c>
      <c r="J712" s="1" t="str">
        <f>IF(AND(B711=7,B712=8,B713=9),AVERAGE(I711:I713),"")</f>
        <v/>
      </c>
      <c r="K712" s="8" t="str">
        <f>IF(OR($B712=13,$B712=14,$B712=15),$F712,"")</f>
        <v/>
      </c>
      <c r="L712" s="1" t="str">
        <f>IF(AND(B711=13,B712=14,B713=15),AVERAGE(K711:K713),"")</f>
        <v/>
      </c>
      <c r="M712" s="2" t="str">
        <f>IF(OR($B712=19,$B712=20,$B712=21),$F712,"")</f>
        <v/>
      </c>
      <c r="N712" s="1" t="str">
        <f t="shared" si="39"/>
        <v/>
      </c>
      <c r="O712" s="8" t="str">
        <f>IF(OR($B712=25,$B712=26,$B712=27),$F712,"")</f>
        <v/>
      </c>
      <c r="P712" s="1" t="str">
        <f t="shared" si="35"/>
        <v/>
      </c>
    </row>
    <row r="713" spans="1:16" x14ac:dyDescent="0.25">
      <c r="A713" s="4">
        <v>42894.406435185185</v>
      </c>
      <c r="B713" s="5">
        <v>8</v>
      </c>
      <c r="C713" s="6">
        <v>11</v>
      </c>
      <c r="D713" s="6">
        <v>9</v>
      </c>
      <c r="E713" s="7">
        <v>10</v>
      </c>
      <c r="F713">
        <v>16.782202601510114</v>
      </c>
      <c r="G713" s="8" t="str">
        <f>IF(OR($B713=1,$B713=2,$B713=3),$F713,"")</f>
        <v/>
      </c>
      <c r="I713" s="2">
        <f>IF(OR($B713=7,$B713=8,$B713=9),$F713,"")</f>
        <v>16.782202601510114</v>
      </c>
      <c r="J713" s="1">
        <f>IF(AND(B712=7,B713=8,B714=9),AVERAGE(I712:I714),"")</f>
        <v>819.13220936777452</v>
      </c>
      <c r="K713" s="8" t="str">
        <f>IF(OR($B713=13,$B713=14,$B713=15),$F713,"")</f>
        <v/>
      </c>
      <c r="L713" s="1" t="str">
        <f>IF(AND(B712=13,B713=14,B714=15),AVERAGE(K712:K714),"")</f>
        <v/>
      </c>
      <c r="M713" s="2" t="str">
        <f>IF(OR($B713=19,$B713=20,$B713=21),$F713,"")</f>
        <v/>
      </c>
      <c r="N713" s="1" t="str">
        <f t="shared" si="39"/>
        <v/>
      </c>
      <c r="O713" s="8" t="str">
        <f>IF(OR($B713=25,$B713=26,$B713=27),$F713,"")</f>
        <v/>
      </c>
      <c r="P713" s="1" t="str">
        <f t="shared" si="35"/>
        <v/>
      </c>
    </row>
    <row r="714" spans="1:16" x14ac:dyDescent="0.25">
      <c r="A714" s="4">
        <v>42894.406481481485</v>
      </c>
      <c r="B714" s="5">
        <v>9</v>
      </c>
      <c r="C714" s="6">
        <v>12</v>
      </c>
      <c r="D714" s="6">
        <v>10</v>
      </c>
      <c r="E714" s="7">
        <v>11</v>
      </c>
      <c r="F714">
        <v>1525.9771093617233</v>
      </c>
      <c r="G714" s="8" t="str">
        <f>IF(OR($B714=1,$B714=2,$B714=3),$F714,"")</f>
        <v/>
      </c>
      <c r="I714" s="2">
        <f>IF(OR($B714=7,$B714=8,$B714=9),$F714,"")</f>
        <v>1525.9771093617233</v>
      </c>
      <c r="J714" s="1" t="str">
        <f>IF(AND(B713=7,B714=8,B715=9),AVERAGE(I713:I715),"")</f>
        <v/>
      </c>
      <c r="K714" s="8" t="str">
        <f>IF(OR($B714=13,$B714=14,$B714=15),$F714,"")</f>
        <v/>
      </c>
      <c r="L714" s="1" t="str">
        <f>IF(AND(B713=13,B714=14,B715=15),AVERAGE(K713:K715),"")</f>
        <v/>
      </c>
      <c r="M714" s="2" t="str">
        <f>IF(OR($B714=19,$B714=20,$B714=21),$F714,"")</f>
        <v/>
      </c>
      <c r="N714" s="1" t="str">
        <f t="shared" si="39"/>
        <v/>
      </c>
      <c r="O714" s="8" t="str">
        <f>IF(OR($B714=25,$B714=26,$B714=27),$F714,"")</f>
        <v/>
      </c>
      <c r="P714" s="1" t="str">
        <f t="shared" si="35"/>
        <v/>
      </c>
    </row>
    <row r="715" spans="1:16" x14ac:dyDescent="0.25">
      <c r="A715" s="4">
        <v>42894.4065625</v>
      </c>
      <c r="B715" s="5">
        <v>14</v>
      </c>
      <c r="C715" s="6">
        <v>17</v>
      </c>
      <c r="D715" s="6">
        <v>15</v>
      </c>
      <c r="E715" s="7">
        <v>16</v>
      </c>
      <c r="F715">
        <v>3043.9852547983501</v>
      </c>
      <c r="G715" s="8" t="str">
        <f>IF(OR($B715=1,$B715=2,$B715=3),$F715,"")</f>
        <v/>
      </c>
      <c r="I715" s="2" t="str">
        <f>IF(OR($B715=7,$B715=8,$B715=9),$F715,"")</f>
        <v/>
      </c>
      <c r="J715" s="1" t="str">
        <f>IF(AND(B714=7,B715=8,B716=9),AVERAGE(I714:I716),"")</f>
        <v/>
      </c>
      <c r="K715" s="8">
        <f>IF(OR($B715=13,$B715=14,$B715=15),$F715,"")</f>
        <v>3043.9852547983501</v>
      </c>
      <c r="L715" s="1" t="str">
        <f>IF(AND(B714=13,B715=14,B716=15),AVERAGE(K714:K716),"")</f>
        <v/>
      </c>
      <c r="M715" s="2" t="str">
        <f>IF(OR($B715=19,$B715=20,$B715=21),$F715,"")</f>
        <v/>
      </c>
      <c r="N715" s="1" t="str">
        <f t="shared" si="39"/>
        <v/>
      </c>
      <c r="O715" s="8" t="str">
        <f>IF(OR($B715=25,$B715=26,$B715=27),$F715,"")</f>
        <v/>
      </c>
      <c r="P715" s="1" t="str">
        <f t="shared" si="35"/>
        <v/>
      </c>
    </row>
    <row r="716" spans="1:16" x14ac:dyDescent="0.25">
      <c r="A716" s="4">
        <v>42894.406608796293</v>
      </c>
      <c r="B716" s="5">
        <v>15</v>
      </c>
      <c r="C716" s="6">
        <v>18</v>
      </c>
      <c r="D716" s="6">
        <v>16</v>
      </c>
      <c r="E716" s="7">
        <v>17</v>
      </c>
      <c r="F716">
        <v>15.424264884959193</v>
      </c>
      <c r="G716" s="8" t="str">
        <f>IF(OR($B716=1,$B716=2,$B716=3),$F716,"")</f>
        <v/>
      </c>
      <c r="I716" s="2" t="str">
        <f>IF(OR($B716=7,$B716=8,$B716=9),$F716,"")</f>
        <v/>
      </c>
      <c r="J716" s="1" t="str">
        <f>IF(AND(B715=7,B716=8,B717=9),AVERAGE(I715:I717),"")</f>
        <v/>
      </c>
      <c r="K716" s="8">
        <f>IF(OR($B716=13,$B716=14,$B716=15),$F716,"")</f>
        <v>15.424264884959193</v>
      </c>
      <c r="L716" s="1" t="str">
        <f>IF(AND(B715=13,B716=14,B717=15),AVERAGE(K715:K717),"")</f>
        <v/>
      </c>
      <c r="M716" s="2" t="str">
        <f>IF(OR($B716=19,$B716=20,$B716=21),$F716,"")</f>
        <v/>
      </c>
      <c r="N716" s="1" t="str">
        <f t="shared" si="39"/>
        <v/>
      </c>
      <c r="O716" s="8" t="str">
        <f>IF(OR($B716=25,$B716=26,$B716=27),$F716,"")</f>
        <v/>
      </c>
      <c r="P716" s="1" t="str">
        <f t="shared" si="35"/>
        <v/>
      </c>
    </row>
    <row r="717" spans="1:16" x14ac:dyDescent="0.25">
      <c r="A717" s="4">
        <v>42894.406724537039</v>
      </c>
      <c r="B717" s="5">
        <v>21</v>
      </c>
      <c r="C717" s="6">
        <v>24</v>
      </c>
      <c r="D717" s="6">
        <v>22</v>
      </c>
      <c r="E717" s="7">
        <v>23</v>
      </c>
      <c r="F717">
        <v>115.22962871100356</v>
      </c>
      <c r="G717" s="8" t="str">
        <f>IF(OR($B717=1,$B717=2,$B717=3),$F717,"")</f>
        <v/>
      </c>
      <c r="H717" s="9" t="str">
        <f>G717</f>
        <v/>
      </c>
      <c r="I717" s="2" t="str">
        <f>IF(OR($B717=7,$B717=8,$B717=9),$F717,"")</f>
        <v/>
      </c>
      <c r="J717" s="1" t="str">
        <f>IF(AND(B716=7,B717=8,B718=9),AVERAGE(I716:I718),"")</f>
        <v/>
      </c>
      <c r="K717" s="8" t="str">
        <f>IF(OR($B717=13,$B717=14,$B717=15),$F717,"")</f>
        <v/>
      </c>
      <c r="L717" s="1" t="str">
        <f>IF(AND(B716=13,B717=14,B718=15),AVERAGE(K716:K718),"")</f>
        <v/>
      </c>
      <c r="M717" s="2">
        <f>IF(OR($B717=19,$B717=20,$B717=21),$F717,"")</f>
        <v>115.22962871100356</v>
      </c>
      <c r="N717" s="1">
        <f t="shared" si="39"/>
        <v>115.22962871100356</v>
      </c>
      <c r="O717" s="8" t="str">
        <f>IF(OR($B717=25,$B717=26,$B717=27),$F717,"")</f>
        <v/>
      </c>
      <c r="P717" s="1" t="str">
        <f t="shared" si="35"/>
        <v/>
      </c>
    </row>
    <row r="718" spans="1:16" x14ac:dyDescent="0.25">
      <c r="A718" s="4">
        <v>42894.406759259262</v>
      </c>
      <c r="B718" s="5">
        <v>25</v>
      </c>
      <c r="C718" s="6">
        <v>28</v>
      </c>
      <c r="D718" s="6">
        <v>26</v>
      </c>
      <c r="E718" s="7">
        <v>27</v>
      </c>
      <c r="F718">
        <v>165.1113342098777</v>
      </c>
      <c r="G718" s="8" t="str">
        <f>IF(OR($B718=1,$B718=2,$B718=3),$F718,"")</f>
        <v/>
      </c>
      <c r="H718" s="9" t="str">
        <f t="shared" ref="H718:H781" si="40">G718</f>
        <v/>
      </c>
      <c r="I718" s="2" t="str">
        <f>IF(OR($B718=7,$B718=8,$B718=9),$F718,"")</f>
        <v/>
      </c>
      <c r="J718" s="1" t="str">
        <f>IF(AND(B717=7,B718=8,B719=9),AVERAGE(I717:I719),"")</f>
        <v/>
      </c>
      <c r="K718" s="8" t="str">
        <f>IF(OR($B718=13,$B718=14,$B718=15),$F718,"")</f>
        <v/>
      </c>
      <c r="L718" s="1" t="str">
        <f>IF(AND(B717=13,B718=14,B719=15),AVERAGE(K717:K719),"")</f>
        <v/>
      </c>
      <c r="M718" s="2" t="str">
        <f>IF(OR($B718=19,$B718=20,$B718=21),$F718,"")</f>
        <v/>
      </c>
      <c r="N718" s="1" t="str">
        <f t="shared" si="39"/>
        <v/>
      </c>
      <c r="O718" s="8">
        <f>IF(OR($B718=25,$B718=26,$B718=27),$F718,"")</f>
        <v>165.1113342098777</v>
      </c>
      <c r="P718" s="1">
        <f t="shared" si="35"/>
        <v>165.1113342098777</v>
      </c>
    </row>
    <row r="719" spans="1:16" x14ac:dyDescent="0.25">
      <c r="A719" s="4">
        <v>42894.420243055552</v>
      </c>
      <c r="B719" s="5">
        <v>3</v>
      </c>
      <c r="C719" s="6">
        <v>6</v>
      </c>
      <c r="D719" s="6">
        <v>4</v>
      </c>
      <c r="E719" s="7">
        <v>5</v>
      </c>
      <c r="F719">
        <v>2086.0681016253457</v>
      </c>
      <c r="G719" s="8">
        <f>IF(OR($B719=1,$B719=2,$B719=3),$F719,"")</f>
        <v>2086.0681016253457</v>
      </c>
      <c r="H719" s="9">
        <f t="shared" si="40"/>
        <v>2086.0681016253457</v>
      </c>
      <c r="I719" s="2" t="str">
        <f>IF(OR($B719=7,$B719=8,$B719=9),$F719,"")</f>
        <v/>
      </c>
      <c r="J719" s="1" t="str">
        <f>IF(AND(B718=7,B719=8,B720=9),AVERAGE(I718:I720),"")</f>
        <v/>
      </c>
      <c r="K719" s="8" t="str">
        <f>IF(OR($B719=13,$B719=14,$B719=15),$F719,"")</f>
        <v/>
      </c>
      <c r="L719" s="1" t="str">
        <f>IF(AND(B718=13,B719=14,B720=15),AVERAGE(K718:K720),"")</f>
        <v/>
      </c>
      <c r="M719" s="2" t="str">
        <f>IF(OR($B719=19,$B719=20,$B719=21),$F719,"")</f>
        <v/>
      </c>
      <c r="N719" s="1" t="str">
        <f t="shared" si="39"/>
        <v/>
      </c>
      <c r="O719" s="8" t="str">
        <f>IF(OR($B719=25,$B719=26,$B719=27),$F719,"")</f>
        <v/>
      </c>
      <c r="P719" s="1" t="str">
        <f t="shared" si="35"/>
        <v/>
      </c>
    </row>
    <row r="720" spans="1:16" x14ac:dyDescent="0.25">
      <c r="A720" s="4">
        <v>42894.420289351852</v>
      </c>
      <c r="B720" s="5">
        <v>7</v>
      </c>
      <c r="C720" s="6">
        <v>10</v>
      </c>
      <c r="D720" s="6">
        <v>8</v>
      </c>
      <c r="E720" s="7">
        <v>9</v>
      </c>
      <c r="F720">
        <v>909.29472367339577</v>
      </c>
      <c r="G720" s="8" t="str">
        <f>IF(OR($B720=1,$B720=2,$B720=3),$F720,"")</f>
        <v/>
      </c>
      <c r="H720" s="9" t="str">
        <f t="shared" si="40"/>
        <v/>
      </c>
      <c r="I720" s="2">
        <f>IF(OR($B720=7,$B720=8,$B720=9),$F720,"")</f>
        <v>909.29472367339577</v>
      </c>
      <c r="J720" s="1" t="str">
        <f>IF(AND(B719=7,B720=8,B721=9),AVERAGE(I719:I721),"")</f>
        <v/>
      </c>
      <c r="K720" s="8" t="str">
        <f>IF(OR($B720=13,$B720=14,$B720=15),$F720,"")</f>
        <v/>
      </c>
      <c r="L720" s="1" t="str">
        <f>IF(AND(B719=13,B720=14,B721=15),AVERAGE(K719:K721),"")</f>
        <v/>
      </c>
      <c r="M720" s="2" t="str">
        <f>IF(OR($B720=19,$B720=20,$B720=21),$F720,"")</f>
        <v/>
      </c>
      <c r="N720" s="1" t="str">
        <f t="shared" si="39"/>
        <v/>
      </c>
      <c r="O720" s="8" t="str">
        <f>IF(OR($B720=25,$B720=26,$B720=27),$F720,"")</f>
        <v/>
      </c>
      <c r="P720" s="1" t="str">
        <f t="shared" si="35"/>
        <v/>
      </c>
    </row>
    <row r="721" spans="1:16" x14ac:dyDescent="0.25">
      <c r="A721" s="4">
        <v>42894.420324074075</v>
      </c>
      <c r="B721" s="5">
        <v>8</v>
      </c>
      <c r="C721" s="6">
        <v>11</v>
      </c>
      <c r="D721" s="6">
        <v>9</v>
      </c>
      <c r="E721" s="7">
        <v>10</v>
      </c>
      <c r="F721">
        <v>20.914487073631488</v>
      </c>
      <c r="G721" s="8" t="str">
        <f>IF(OR($B721=1,$B721=2,$B721=3),$F721,"")</f>
        <v/>
      </c>
      <c r="H721" s="9" t="str">
        <f t="shared" si="40"/>
        <v/>
      </c>
      <c r="I721" s="2">
        <f>IF(OR($B721=7,$B721=8,$B721=9),$F721,"")</f>
        <v>20.914487073631488</v>
      </c>
      <c r="J721" s="1">
        <f>IF(AND(B720=7,B721=8,B722=9),AVERAGE(I720:I722),"")</f>
        <v>823.95962985756557</v>
      </c>
      <c r="K721" s="8" t="str">
        <f>IF(OR($B721=13,$B721=14,$B721=15),$F721,"")</f>
        <v/>
      </c>
      <c r="L721" s="1" t="str">
        <f>IF(AND(B720=13,B721=14,B722=15),AVERAGE(K720:K722),"")</f>
        <v/>
      </c>
      <c r="M721" s="2" t="str">
        <f>IF(OR($B721=19,$B721=20,$B721=21),$F721,"")</f>
        <v/>
      </c>
      <c r="N721" s="1" t="str">
        <f t="shared" si="39"/>
        <v/>
      </c>
      <c r="O721" s="8" t="str">
        <f>IF(OR($B721=25,$B721=26,$B721=27),$F721,"")</f>
        <v/>
      </c>
      <c r="P721" s="1" t="str">
        <f t="shared" si="35"/>
        <v/>
      </c>
    </row>
    <row r="722" spans="1:16" x14ac:dyDescent="0.25">
      <c r="A722" s="4">
        <v>42894.420358796298</v>
      </c>
      <c r="B722" s="5">
        <v>9</v>
      </c>
      <c r="C722" s="6">
        <v>12</v>
      </c>
      <c r="D722" s="6">
        <v>10</v>
      </c>
      <c r="E722" s="7">
        <v>11</v>
      </c>
      <c r="F722">
        <v>1541.6696788256695</v>
      </c>
      <c r="G722" s="8" t="str">
        <f>IF(OR($B722=1,$B722=2,$B722=3),$F722,"")</f>
        <v/>
      </c>
      <c r="H722" s="9" t="str">
        <f t="shared" si="40"/>
        <v/>
      </c>
      <c r="I722" s="2">
        <f>IF(OR($B722=7,$B722=8,$B722=9),$F722,"")</f>
        <v>1541.6696788256695</v>
      </c>
      <c r="J722" s="1" t="str">
        <f>IF(AND(B721=7,B722=8,B723=9),AVERAGE(I721:I723),"")</f>
        <v/>
      </c>
      <c r="K722" s="8" t="str">
        <f>IF(OR($B722=13,$B722=14,$B722=15),$F722,"")</f>
        <v/>
      </c>
      <c r="L722" s="1" t="str">
        <f>IF(AND(B721=13,B722=14,B723=15),AVERAGE(K721:K723),"")</f>
        <v/>
      </c>
      <c r="M722" s="2" t="str">
        <f>IF(OR($B722=19,$B722=20,$B722=21),$F722,"")</f>
        <v/>
      </c>
      <c r="N722" s="1" t="str">
        <f t="shared" si="39"/>
        <v/>
      </c>
      <c r="O722" s="8" t="str">
        <f>IF(OR($B722=25,$B722=26,$B722=27),$F722,"")</f>
        <v/>
      </c>
      <c r="P722" s="1" t="str">
        <f t="shared" si="35"/>
        <v/>
      </c>
    </row>
    <row r="723" spans="1:16" x14ac:dyDescent="0.25">
      <c r="A723" s="4">
        <v>42894.420393518521</v>
      </c>
      <c r="B723" s="5">
        <v>13</v>
      </c>
      <c r="C723" s="6">
        <v>16</v>
      </c>
      <c r="D723" s="6">
        <v>14</v>
      </c>
      <c r="E723" s="7">
        <v>15</v>
      </c>
      <c r="F723">
        <v>12.790981922720228</v>
      </c>
      <c r="G723" s="8" t="str">
        <f>IF(OR($B723=1,$B723=2,$B723=3),$F723,"")</f>
        <v/>
      </c>
      <c r="H723" s="9" t="str">
        <f t="shared" si="40"/>
        <v/>
      </c>
      <c r="I723" s="2" t="str">
        <f>IF(OR($B723=7,$B723=8,$B723=9),$F723,"")</f>
        <v/>
      </c>
      <c r="J723" s="1" t="str">
        <f>IF(AND(B722=7,B723=8,B724=9),AVERAGE(I722:I724),"")</f>
        <v/>
      </c>
      <c r="K723" s="8">
        <f>IF(OR($B723=13,$B723=14,$B723=15),$F723,"")</f>
        <v>12.790981922720228</v>
      </c>
      <c r="L723" s="1" t="str">
        <f>IF(AND(B722=13,B723=14,B724=15),AVERAGE(K722:K724),"")</f>
        <v/>
      </c>
      <c r="M723" s="2" t="str">
        <f>IF(OR($B723=19,$B723=20,$B723=21),$F723,"")</f>
        <v/>
      </c>
      <c r="N723" s="1" t="str">
        <f t="shared" si="39"/>
        <v/>
      </c>
      <c r="O723" s="8" t="str">
        <f>IF(OR($B723=25,$B723=26,$B723=27),$F723,"")</f>
        <v/>
      </c>
      <c r="P723" s="1" t="str">
        <f t="shared" si="35"/>
        <v/>
      </c>
    </row>
    <row r="724" spans="1:16" x14ac:dyDescent="0.25">
      <c r="A724" s="4">
        <v>42894.420439814814</v>
      </c>
      <c r="B724" s="5">
        <v>14</v>
      </c>
      <c r="C724" s="6">
        <v>17</v>
      </c>
      <c r="D724" s="6">
        <v>15</v>
      </c>
      <c r="E724" s="7">
        <v>16</v>
      </c>
      <c r="F724">
        <v>2962.9651510585963</v>
      </c>
      <c r="G724" s="8" t="str">
        <f>IF(OR($B724=1,$B724=2,$B724=3),$F724,"")</f>
        <v/>
      </c>
      <c r="H724" s="9" t="str">
        <f t="shared" si="40"/>
        <v/>
      </c>
      <c r="I724" s="2" t="str">
        <f>IF(OR($B724=7,$B724=8,$B724=9),$F724,"")</f>
        <v/>
      </c>
      <c r="J724" s="1" t="str">
        <f>IF(AND(B723=7,B724=8,B725=9),AVERAGE(I723:I725),"")</f>
        <v/>
      </c>
      <c r="K724" s="8">
        <f>IF(OR($B724=13,$B724=14,$B724=15),$F724,"")</f>
        <v>2962.9651510585963</v>
      </c>
      <c r="L724" s="1">
        <f>IF(AND(B723=13,B724=14,B725=15),AVERAGE(K723:K725),"")</f>
        <v>997.0502491716037</v>
      </c>
      <c r="M724" s="2" t="str">
        <f>IF(OR($B724=19,$B724=20,$B724=21),$F724,"")</f>
        <v/>
      </c>
      <c r="N724" s="1" t="str">
        <f t="shared" si="39"/>
        <v/>
      </c>
      <c r="O724" s="8" t="str">
        <f>IF(OR($B724=25,$B724=26,$B724=27),$F724,"")</f>
        <v/>
      </c>
      <c r="P724" s="1" t="str">
        <f t="shared" si="35"/>
        <v/>
      </c>
    </row>
    <row r="725" spans="1:16" x14ac:dyDescent="0.25">
      <c r="A725" s="4">
        <v>42894.420486111114</v>
      </c>
      <c r="B725" s="5">
        <v>15</v>
      </c>
      <c r="C725" s="6">
        <v>18</v>
      </c>
      <c r="D725" s="6">
        <v>16</v>
      </c>
      <c r="E725" s="7">
        <v>17</v>
      </c>
      <c r="F725">
        <v>15.394614533494613</v>
      </c>
      <c r="G725" s="8" t="str">
        <f>IF(OR($B725=1,$B725=2,$B725=3),$F725,"")</f>
        <v/>
      </c>
      <c r="H725" s="9" t="str">
        <f t="shared" si="40"/>
        <v/>
      </c>
      <c r="I725" s="2" t="str">
        <f>IF(OR($B725=7,$B725=8,$B725=9),$F725,"")</f>
        <v/>
      </c>
      <c r="J725" s="1" t="str">
        <f>IF(AND(B724=7,B725=8,B726=9),AVERAGE(I724:I726),"")</f>
        <v/>
      </c>
      <c r="K725" s="8">
        <f>IF(OR($B725=13,$B725=14,$B725=15),$F725,"")</f>
        <v>15.394614533494613</v>
      </c>
      <c r="L725" s="1" t="str">
        <f>IF(AND(B724=13,B725=14,B726=15),AVERAGE(K724:K726),"")</f>
        <v/>
      </c>
      <c r="M725" s="2" t="str">
        <f>IF(OR($B725=19,$B725=20,$B725=21),$F725,"")</f>
        <v/>
      </c>
      <c r="N725" s="1" t="str">
        <f t="shared" si="39"/>
        <v/>
      </c>
      <c r="O725" s="8" t="str">
        <f>IF(OR($B725=25,$B725=26,$B725=27),$F725,"")</f>
        <v/>
      </c>
      <c r="P725" s="1" t="str">
        <f t="shared" si="35"/>
        <v/>
      </c>
    </row>
    <row r="726" spans="1:16" x14ac:dyDescent="0.25">
      <c r="A726" s="4">
        <v>42894.420601851853</v>
      </c>
      <c r="B726" s="5">
        <v>21</v>
      </c>
      <c r="C726" s="6">
        <v>24</v>
      </c>
      <c r="D726" s="6">
        <v>22</v>
      </c>
      <c r="E726" s="7">
        <v>23</v>
      </c>
      <c r="F726">
        <v>113.93752306850861</v>
      </c>
      <c r="G726" s="8" t="str">
        <f>IF(OR($B726=1,$B726=2,$B726=3),$F726,"")</f>
        <v/>
      </c>
      <c r="H726" s="9" t="str">
        <f t="shared" si="40"/>
        <v/>
      </c>
      <c r="I726" s="2" t="str">
        <f>IF(OR($B726=7,$B726=8,$B726=9),$F726,"")</f>
        <v/>
      </c>
      <c r="J726" s="1" t="str">
        <f>IF(AND(B725=7,B726=8,B727=9),AVERAGE(I725:I727),"")</f>
        <v/>
      </c>
      <c r="K726" s="8" t="str">
        <f>IF(OR($B726=13,$B726=14,$B726=15),$F726,"")</f>
        <v/>
      </c>
      <c r="L726" s="1" t="str">
        <f>IF(AND(B725=13,B726=14,B727=15),AVERAGE(K725:K727),"")</f>
        <v/>
      </c>
      <c r="M726" s="2">
        <f>IF(OR($B726=19,$B726=20,$B726=21),$F726,"")</f>
        <v>113.93752306850861</v>
      </c>
      <c r="N726" s="1">
        <f t="shared" si="39"/>
        <v>113.93752306850861</v>
      </c>
      <c r="O726" s="8" t="str">
        <f>IF(OR($B726=25,$B726=26,$B726=27),$F726,"")</f>
        <v/>
      </c>
      <c r="P726" s="1" t="str">
        <f t="shared" si="35"/>
        <v/>
      </c>
    </row>
    <row r="727" spans="1:16" x14ac:dyDescent="0.25">
      <c r="A727" s="4">
        <v>42894.420648148145</v>
      </c>
      <c r="B727" s="5">
        <v>25</v>
      </c>
      <c r="C727" s="6">
        <v>28</v>
      </c>
      <c r="D727" s="6">
        <v>26</v>
      </c>
      <c r="E727" s="7">
        <v>27</v>
      </c>
      <c r="F727">
        <v>171.63994073515573</v>
      </c>
      <c r="G727" s="8" t="str">
        <f>IF(OR($B727=1,$B727=2,$B727=3),$F727,"")</f>
        <v/>
      </c>
      <c r="H727" s="9" t="str">
        <f t="shared" si="40"/>
        <v/>
      </c>
      <c r="I727" s="2" t="str">
        <f>IF(OR($B727=7,$B727=8,$B727=9),$F727,"")</f>
        <v/>
      </c>
      <c r="J727" s="1" t="str">
        <f>IF(AND(B726=7,B727=8,B728=9),AVERAGE(I726:I728),"")</f>
        <v/>
      </c>
      <c r="K727" s="8" t="str">
        <f>IF(OR($B727=13,$B727=14,$B727=15),$F727,"")</f>
        <v/>
      </c>
      <c r="L727" s="1" t="str">
        <f>IF(AND(B726=13,B727=14,B728=15),AVERAGE(K726:K728),"")</f>
        <v/>
      </c>
      <c r="M727" s="2" t="str">
        <f>IF(OR($B727=19,$B727=20,$B727=21),$F727,"")</f>
        <v/>
      </c>
      <c r="N727" s="1" t="str">
        <f t="shared" si="39"/>
        <v/>
      </c>
      <c r="O727" s="8">
        <f>IF(OR($B727=25,$B727=26,$B727=27),$F727,"")</f>
        <v>171.63994073515573</v>
      </c>
      <c r="P727" s="1">
        <f t="shared" si="35"/>
        <v>171.63994073515573</v>
      </c>
    </row>
    <row r="728" spans="1:16" x14ac:dyDescent="0.25">
      <c r="A728" s="4">
        <v>42894.434074074074</v>
      </c>
      <c r="B728" s="5">
        <v>1</v>
      </c>
      <c r="C728" s="6">
        <v>4</v>
      </c>
      <c r="D728" s="6">
        <v>2</v>
      </c>
      <c r="E728" s="7">
        <v>3</v>
      </c>
      <c r="F728">
        <v>103.09579257319062</v>
      </c>
      <c r="G728" s="8">
        <f>IF(OR($B728=1,$B728=2,$B728=3),$F728,"")</f>
        <v>103.09579257319062</v>
      </c>
      <c r="H728" s="9">
        <f t="shared" si="40"/>
        <v>103.09579257319062</v>
      </c>
      <c r="I728" s="2" t="str">
        <f>IF(OR($B728=7,$B728=8,$B728=9),$F728,"")</f>
        <v/>
      </c>
      <c r="J728" s="1" t="str">
        <f>IF(AND(B727=7,B728=8,B729=9),AVERAGE(I727:I729),"")</f>
        <v/>
      </c>
      <c r="K728" s="8" t="str">
        <f>IF(OR($B728=13,$B728=14,$B728=15),$F728,"")</f>
        <v/>
      </c>
      <c r="L728" s="1" t="str">
        <f>IF(AND(B727=13,B728=14,B729=15),AVERAGE(K727:K729),"")</f>
        <v/>
      </c>
      <c r="M728" s="2" t="str">
        <f>IF(OR($B728=19,$B728=20,$B728=21),$F728,"")</f>
        <v/>
      </c>
      <c r="N728" s="1" t="str">
        <f t="shared" si="39"/>
        <v/>
      </c>
      <c r="O728" s="8" t="str">
        <f>IF(OR($B728=25,$B728=26,$B728=27),$F728,"")</f>
        <v/>
      </c>
      <c r="P728" s="1" t="str">
        <f t="shared" si="35"/>
        <v/>
      </c>
    </row>
    <row r="729" spans="1:16" x14ac:dyDescent="0.25">
      <c r="A729" s="4">
        <v>42894.434189814812</v>
      </c>
      <c r="B729" s="5">
        <v>7</v>
      </c>
      <c r="C729" s="6">
        <v>10</v>
      </c>
      <c r="D729" s="6">
        <v>8</v>
      </c>
      <c r="E729" s="7">
        <v>9</v>
      </c>
      <c r="F729">
        <v>901.26355621375876</v>
      </c>
      <c r="G729" s="8" t="str">
        <f>IF(OR($B729=1,$B729=2,$B729=3),$F729,"")</f>
        <v/>
      </c>
      <c r="H729" s="9" t="str">
        <f t="shared" si="40"/>
        <v/>
      </c>
      <c r="I729" s="2">
        <f>IF(OR($B729=7,$B729=8,$B729=9),$F729,"")</f>
        <v>901.26355621375876</v>
      </c>
      <c r="J729" s="1" t="str">
        <f>IF(AND(B728=7,B729=8,B730=9),AVERAGE(I728:I730),"")</f>
        <v/>
      </c>
      <c r="K729" s="8" t="str">
        <f>IF(OR($B729=13,$B729=14,$B729=15),$F729,"")</f>
        <v/>
      </c>
      <c r="L729" s="1" t="str">
        <f>IF(AND(B728=13,B729=14,B730=15),AVERAGE(K728:K730),"")</f>
        <v/>
      </c>
      <c r="M729" s="2" t="str">
        <f>IF(OR($B729=19,$B729=20,$B729=21),$F729,"")</f>
        <v/>
      </c>
      <c r="N729" s="1" t="str">
        <f t="shared" si="39"/>
        <v/>
      </c>
      <c r="O729" s="8" t="str">
        <f>IF(OR($B729=25,$B729=26,$B729=27),$F729,"")</f>
        <v/>
      </c>
      <c r="P729" s="1" t="str">
        <f t="shared" si="35"/>
        <v/>
      </c>
    </row>
    <row r="730" spans="1:16" x14ac:dyDescent="0.25">
      <c r="A730" s="4">
        <v>42894.434224537035</v>
      </c>
      <c r="B730" s="5">
        <v>8</v>
      </c>
      <c r="C730" s="6">
        <v>11</v>
      </c>
      <c r="D730" s="6">
        <v>9</v>
      </c>
      <c r="E730" s="7">
        <v>10</v>
      </c>
      <c r="F730">
        <v>20.427226053059709</v>
      </c>
      <c r="G730" s="8" t="str">
        <f>IF(OR($B730=1,$B730=2,$B730=3),$F730,"")</f>
        <v/>
      </c>
      <c r="H730" s="9" t="str">
        <f t="shared" si="40"/>
        <v/>
      </c>
      <c r="I730" s="2">
        <f>IF(OR($B730=7,$B730=8,$B730=9),$F730,"")</f>
        <v>20.427226053059709</v>
      </c>
      <c r="J730" s="1">
        <f>IF(AND(B729=7,B730=8,B731=9),AVERAGE(I729:I731),"")</f>
        <v>823.20973169115371</v>
      </c>
      <c r="K730" s="8" t="str">
        <f>IF(OR($B730=13,$B730=14,$B730=15),$F730,"")</f>
        <v/>
      </c>
      <c r="L730" s="1" t="str">
        <f>IF(AND(B729=13,B730=14,B731=15),AVERAGE(K729:K731),"")</f>
        <v/>
      </c>
      <c r="M730" s="2" t="str">
        <f>IF(OR($B730=19,$B730=20,$B730=21),$F730,"")</f>
        <v/>
      </c>
      <c r="N730" s="1" t="str">
        <f t="shared" si="39"/>
        <v/>
      </c>
      <c r="O730" s="8" t="str">
        <f>IF(OR($B730=25,$B730=26,$B730=27),$F730,"")</f>
        <v/>
      </c>
      <c r="P730" s="1" t="str">
        <f t="shared" ref="P730:P768" si="41">O730</f>
        <v/>
      </c>
    </row>
    <row r="731" spans="1:16" x14ac:dyDescent="0.25">
      <c r="A731" s="4">
        <v>42894.434259259258</v>
      </c>
      <c r="B731" s="5">
        <v>9</v>
      </c>
      <c r="C731" s="6">
        <v>12</v>
      </c>
      <c r="D731" s="6">
        <v>10</v>
      </c>
      <c r="E731" s="7">
        <v>11</v>
      </c>
      <c r="F731">
        <v>1547.9384128066429</v>
      </c>
      <c r="G731" s="8" t="str">
        <f>IF(OR($B731=1,$B731=2,$B731=3),$F731,"")</f>
        <v/>
      </c>
      <c r="H731" s="9" t="str">
        <f t="shared" si="40"/>
        <v/>
      </c>
      <c r="I731" s="2">
        <f>IF(OR($B731=7,$B731=8,$B731=9),$F731,"")</f>
        <v>1547.9384128066429</v>
      </c>
      <c r="J731" s="1" t="str">
        <f>IF(AND(B730=7,B731=8,B732=9),AVERAGE(I730:I732),"")</f>
        <v/>
      </c>
      <c r="K731" s="8" t="str">
        <f>IF(OR($B731=13,$B731=14,$B731=15),$F731,"")</f>
        <v/>
      </c>
      <c r="L731" s="1" t="str">
        <f>IF(AND(B730=13,B731=14,B732=15),AVERAGE(K730:K732),"")</f>
        <v/>
      </c>
      <c r="M731" s="2" t="str">
        <f>IF(OR($B731=19,$B731=20,$B731=21),$F731,"")</f>
        <v/>
      </c>
      <c r="N731" s="1" t="str">
        <f>M731</f>
        <v/>
      </c>
      <c r="O731" s="8" t="str">
        <f>IF(OR($B731=25,$B731=26,$B731=27),$F731,"")</f>
        <v/>
      </c>
      <c r="P731" s="1" t="str">
        <f t="shared" si="41"/>
        <v/>
      </c>
    </row>
    <row r="732" spans="1:16" x14ac:dyDescent="0.25">
      <c r="A732" s="4">
        <v>42894.434305555558</v>
      </c>
      <c r="B732" s="5">
        <v>13</v>
      </c>
      <c r="C732" s="6">
        <v>16</v>
      </c>
      <c r="D732" s="6">
        <v>14</v>
      </c>
      <c r="E732" s="7">
        <v>15</v>
      </c>
      <c r="F732">
        <v>13.790938297987246</v>
      </c>
      <c r="G732" s="8" t="str">
        <f>IF(OR($B732=1,$B732=2,$B732=3),$F732,"")</f>
        <v/>
      </c>
      <c r="H732" s="9" t="str">
        <f t="shared" si="40"/>
        <v/>
      </c>
      <c r="I732" s="2" t="str">
        <f>IF(OR($B732=7,$B732=8,$B732=9),$F732,"")</f>
        <v/>
      </c>
      <c r="J732" s="1" t="str">
        <f>IF(AND(B731=7,B732=8,B733=9),AVERAGE(I731:I733),"")</f>
        <v/>
      </c>
      <c r="K732" s="8">
        <f>IF(OR($B732=13,$B732=14,$B732=15),$F732,"")</f>
        <v>13.790938297987246</v>
      </c>
      <c r="L732" s="1" t="str">
        <f>IF(AND(B731=13,B732=14,B733=15),AVERAGE(K731:K733),"")</f>
        <v/>
      </c>
      <c r="M732" s="2" t="str">
        <f>IF(OR($B732=19,$B732=20,$B732=21),$F732,"")</f>
        <v/>
      </c>
      <c r="N732" s="1" t="str">
        <f t="shared" si="39"/>
        <v/>
      </c>
      <c r="O732" s="8" t="str">
        <f>IF(OR($B732=25,$B732=26,$B732=27),$F732,"")</f>
        <v/>
      </c>
      <c r="P732" s="1" t="str">
        <f t="shared" si="41"/>
        <v/>
      </c>
    </row>
    <row r="733" spans="1:16" x14ac:dyDescent="0.25">
      <c r="A733" s="4">
        <v>42894.434340277781</v>
      </c>
      <c r="B733" s="5">
        <v>14</v>
      </c>
      <c r="C733" s="6">
        <v>17</v>
      </c>
      <c r="D733" s="6">
        <v>15</v>
      </c>
      <c r="E733" s="7">
        <v>16</v>
      </c>
      <c r="F733">
        <v>3007.2644349076008</v>
      </c>
      <c r="G733" s="8" t="str">
        <f>IF(OR($B733=1,$B733=2,$B733=3),$F733,"")</f>
        <v/>
      </c>
      <c r="H733" s="9" t="str">
        <f t="shared" si="40"/>
        <v/>
      </c>
      <c r="I733" s="2" t="str">
        <f>IF(OR($B733=7,$B733=8,$B733=9),$F733,"")</f>
        <v/>
      </c>
      <c r="J733" s="1" t="str">
        <f>IF(AND(B732=7,B733=8,B734=9),AVERAGE(I732:I734),"")</f>
        <v/>
      </c>
      <c r="K733" s="8">
        <f>IF(OR($B733=13,$B733=14,$B733=15),$F733,"")</f>
        <v>3007.2644349076008</v>
      </c>
      <c r="L733" s="1">
        <f>IF(AND(B732=13,B733=14,B734=15),AVERAGE(K732:K734),"")</f>
        <v>1012.1563084198661</v>
      </c>
      <c r="M733" s="2" t="str">
        <f>IF(OR($B733=19,$B733=20,$B733=21),$F733,"")</f>
        <v/>
      </c>
      <c r="N733" s="1" t="str">
        <f t="shared" si="39"/>
        <v/>
      </c>
      <c r="O733" s="8" t="str">
        <f>IF(OR($B733=25,$B733=26,$B733=27),$F733,"")</f>
        <v/>
      </c>
      <c r="P733" s="1" t="str">
        <f t="shared" si="41"/>
        <v/>
      </c>
    </row>
    <row r="734" spans="1:16" x14ac:dyDescent="0.25">
      <c r="A734" s="4">
        <v>42894.434386574074</v>
      </c>
      <c r="B734" s="5">
        <v>15</v>
      </c>
      <c r="C734" s="6">
        <v>18</v>
      </c>
      <c r="D734" s="6">
        <v>16</v>
      </c>
      <c r="E734" s="7">
        <v>17</v>
      </c>
      <c r="F734">
        <v>15.413552054010454</v>
      </c>
      <c r="G734" s="8" t="str">
        <f>IF(OR($B734=1,$B734=2,$B734=3),$F734,"")</f>
        <v/>
      </c>
      <c r="H734" s="9" t="str">
        <f t="shared" si="40"/>
        <v/>
      </c>
      <c r="I734" s="2" t="str">
        <f>IF(OR($B734=7,$B734=8,$B734=9),$F734,"")</f>
        <v/>
      </c>
      <c r="J734" s="1" t="str">
        <f>IF(AND(B733=7,B734=8,B735=9),AVERAGE(I733:I735),"")</f>
        <v/>
      </c>
      <c r="K734" s="8">
        <f>IF(OR($B734=13,$B734=14,$B734=15),$F734,"")</f>
        <v>15.413552054010454</v>
      </c>
      <c r="L734" s="1" t="str">
        <f>IF(AND(B733=13,B734=14,B735=15),AVERAGE(K733:K735),"")</f>
        <v/>
      </c>
      <c r="M734" s="2" t="str">
        <f>IF(OR($B734=19,$B734=20,$B734=21),$F734,"")</f>
        <v/>
      </c>
      <c r="N734" s="1" t="str">
        <f t="shared" si="39"/>
        <v/>
      </c>
      <c r="O734" s="8" t="str">
        <f>IF(OR($B734=25,$B734=26,$B734=27),$F734,"")</f>
        <v/>
      </c>
      <c r="P734" s="1" t="str">
        <f t="shared" si="41"/>
        <v/>
      </c>
    </row>
    <row r="735" spans="1:16" x14ac:dyDescent="0.25">
      <c r="A735" s="4">
        <v>42894.434513888889</v>
      </c>
      <c r="B735" s="5">
        <v>21</v>
      </c>
      <c r="C735" s="6">
        <v>24</v>
      </c>
      <c r="D735" s="6">
        <v>22</v>
      </c>
      <c r="E735" s="7">
        <v>23</v>
      </c>
      <c r="F735">
        <v>114.11791331867774</v>
      </c>
      <c r="G735" s="8" t="str">
        <f>IF(OR($B735=1,$B735=2,$B735=3),$F735,"")</f>
        <v/>
      </c>
      <c r="H735" s="9" t="str">
        <f t="shared" si="40"/>
        <v/>
      </c>
      <c r="I735" s="2" t="str">
        <f>IF(OR($B735=7,$B735=8,$B735=9),$F735,"")</f>
        <v/>
      </c>
      <c r="J735" s="1" t="str">
        <f>IF(AND(B734=7,B735=8,B736=9),AVERAGE(I734:I736),"")</f>
        <v/>
      </c>
      <c r="K735" s="8" t="str">
        <f>IF(OR($B735=13,$B735=14,$B735=15),$F735,"")</f>
        <v/>
      </c>
      <c r="L735" s="1" t="str">
        <f>IF(AND(B734=13,B735=14,B736=15),AVERAGE(K734:K736),"")</f>
        <v/>
      </c>
      <c r="M735" s="2">
        <f>IF(OR($B735=19,$B735=20,$B735=21),$F735,"")</f>
        <v>114.11791331867774</v>
      </c>
      <c r="N735" s="1">
        <f t="shared" si="39"/>
        <v>114.11791331867774</v>
      </c>
      <c r="O735" s="8" t="str">
        <f>IF(OR($B735=25,$B735=26,$B735=27),$F735,"")</f>
        <v/>
      </c>
      <c r="P735" s="1" t="str">
        <f t="shared" si="41"/>
        <v/>
      </c>
    </row>
    <row r="736" spans="1:16" x14ac:dyDescent="0.25">
      <c r="A736" s="4">
        <v>42894.448067129626</v>
      </c>
      <c r="B736" s="5">
        <v>7</v>
      </c>
      <c r="C736" s="6">
        <v>10</v>
      </c>
      <c r="D736" s="6">
        <v>8</v>
      </c>
      <c r="E736" s="7">
        <v>9</v>
      </c>
      <c r="F736">
        <v>926.12077976675744</v>
      </c>
      <c r="G736" s="8" t="str">
        <f>IF(OR($B736=1,$B736=2,$B736=3),$F736,"")</f>
        <v/>
      </c>
      <c r="H736" s="9" t="str">
        <f t="shared" si="40"/>
        <v/>
      </c>
      <c r="I736" s="2">
        <f>IF(OR($B736=7,$B736=8,$B736=9),$F736,"")</f>
        <v>926.12077976675744</v>
      </c>
      <c r="J736" s="1" t="str">
        <f>IF(AND(B735=7,B736=8,B737=9),AVERAGE(I735:I737),"")</f>
        <v/>
      </c>
      <c r="K736" s="8" t="str">
        <f>IF(OR($B736=13,$B736=14,$B736=15),$F736,"")</f>
        <v/>
      </c>
      <c r="L736" s="1" t="str">
        <f>IF(AND(B735=13,B736=14,B737=15),AVERAGE(K735:K737),"")</f>
        <v/>
      </c>
      <c r="M736" s="2" t="str">
        <f>IF(OR($B736=19,$B736=20,$B736=21),$F736,"")</f>
        <v/>
      </c>
      <c r="N736" s="1" t="str">
        <f t="shared" si="39"/>
        <v/>
      </c>
      <c r="O736" s="8" t="str">
        <f>IF(OR($B736=25,$B736=26,$B736=27),$F736,"")</f>
        <v/>
      </c>
      <c r="P736" s="1" t="str">
        <f t="shared" si="41"/>
        <v/>
      </c>
    </row>
    <row r="737" spans="1:16" x14ac:dyDescent="0.25">
      <c r="A737" s="4">
        <v>42894.448113425926</v>
      </c>
      <c r="B737" s="5">
        <v>8</v>
      </c>
      <c r="C737" s="6">
        <v>11</v>
      </c>
      <c r="D737" s="6">
        <v>9</v>
      </c>
      <c r="E737" s="7">
        <v>10</v>
      </c>
      <c r="F737">
        <v>16.274276184463023</v>
      </c>
      <c r="G737" s="8" t="str">
        <f>IF(OR($B737=1,$B737=2,$B737=3),$F737,"")</f>
        <v/>
      </c>
      <c r="H737" s="9" t="str">
        <f t="shared" si="40"/>
        <v/>
      </c>
      <c r="I737" s="2">
        <f>IF(OR($B737=7,$B737=8,$B737=9),$F737,"")</f>
        <v>16.274276184463023</v>
      </c>
      <c r="J737" s="1">
        <f>IF(AND(B736=7,B737=8,B738=9),AVERAGE(I736:I738),"")</f>
        <v>825.69585721751082</v>
      </c>
      <c r="K737" s="8" t="str">
        <f>IF(OR($B737=13,$B737=14,$B737=15),$F737,"")</f>
        <v/>
      </c>
      <c r="L737" s="1" t="str">
        <f>IF(AND(B736=13,B737=14,B738=15),AVERAGE(K736:K738),"")</f>
        <v/>
      </c>
      <c r="M737" s="2" t="str">
        <f>IF(OR($B737=19,$B737=20,$B737=21),$F737,"")</f>
        <v/>
      </c>
      <c r="N737" s="1" t="str">
        <f t="shared" si="39"/>
        <v/>
      </c>
      <c r="O737" s="8" t="str">
        <f>IF(OR($B737=25,$B737=26,$B737=27),$F737,"")</f>
        <v/>
      </c>
      <c r="P737" s="1" t="str">
        <f t="shared" si="41"/>
        <v/>
      </c>
    </row>
    <row r="738" spans="1:16" x14ac:dyDescent="0.25">
      <c r="A738" s="4">
        <v>42894.448148148149</v>
      </c>
      <c r="B738" s="5">
        <v>9</v>
      </c>
      <c r="C738" s="6">
        <v>12</v>
      </c>
      <c r="D738" s="6">
        <v>10</v>
      </c>
      <c r="E738" s="7">
        <v>11</v>
      </c>
      <c r="F738">
        <v>1534.6925157013118</v>
      </c>
      <c r="G738" s="8" t="str">
        <f>IF(OR($B738=1,$B738=2,$B738=3),$F738,"")</f>
        <v/>
      </c>
      <c r="H738" s="9" t="str">
        <f t="shared" si="40"/>
        <v/>
      </c>
      <c r="I738" s="2">
        <f>IF(OR($B738=7,$B738=8,$B738=9),$F738,"")</f>
        <v>1534.6925157013118</v>
      </c>
      <c r="J738" s="1" t="str">
        <f>IF(AND(B737=7,B738=8,B739=9),AVERAGE(I737:I739),"")</f>
        <v/>
      </c>
      <c r="K738" s="8" t="str">
        <f>IF(OR($B738=13,$B738=14,$B738=15),$F738,"")</f>
        <v/>
      </c>
      <c r="L738" s="1" t="str">
        <f>IF(AND(B737=13,B738=14,B739=15),AVERAGE(K737:K739),"")</f>
        <v/>
      </c>
      <c r="M738" s="2" t="str">
        <f>IF(OR($B738=19,$B738=20,$B738=21),$F738,"")</f>
        <v/>
      </c>
      <c r="N738" s="1" t="str">
        <f t="shared" si="39"/>
        <v/>
      </c>
      <c r="O738" s="8" t="str">
        <f>IF(OR($B738=25,$B738=26,$B738=27),$F738,"")</f>
        <v/>
      </c>
      <c r="P738" s="1" t="str">
        <f t="shared" si="41"/>
        <v/>
      </c>
    </row>
    <row r="739" spans="1:16" x14ac:dyDescent="0.25">
      <c r="A739" s="4">
        <v>42894.448182870372</v>
      </c>
      <c r="B739" s="5">
        <v>13</v>
      </c>
      <c r="C739" s="6">
        <v>16</v>
      </c>
      <c r="D739" s="6">
        <v>14</v>
      </c>
      <c r="E739" s="7">
        <v>15</v>
      </c>
      <c r="F739">
        <v>9.299324741333578</v>
      </c>
      <c r="G739" s="8" t="str">
        <f>IF(OR($B739=1,$B739=2,$B739=3),$F739,"")</f>
        <v/>
      </c>
      <c r="H739" s="9" t="str">
        <f t="shared" si="40"/>
        <v/>
      </c>
      <c r="I739" s="2" t="str">
        <f>IF(OR($B739=7,$B739=8,$B739=9),$F739,"")</f>
        <v/>
      </c>
      <c r="J739" s="1" t="str">
        <f>IF(AND(B738=7,B739=8,B740=9),AVERAGE(I738:I740),"")</f>
        <v/>
      </c>
      <c r="K739" s="8">
        <f>IF(OR($B739=13,$B739=14,$B739=15),$F739,"")</f>
        <v>9.299324741333578</v>
      </c>
      <c r="L739" s="1" t="str">
        <f>IF(AND(B738=13,B739=14,B740=15),AVERAGE(K738:K740),"")</f>
        <v/>
      </c>
      <c r="M739" s="2" t="str">
        <f>IF(OR($B739=19,$B739=20,$B739=21),$F739,"")</f>
        <v/>
      </c>
      <c r="N739" s="1" t="str">
        <f t="shared" si="39"/>
        <v/>
      </c>
      <c r="O739" s="8" t="str">
        <f>IF(OR($B739=25,$B739=26,$B739=27),$F739,"")</f>
        <v/>
      </c>
      <c r="P739" s="1" t="str">
        <f t="shared" si="41"/>
        <v/>
      </c>
    </row>
    <row r="740" spans="1:16" x14ac:dyDescent="0.25">
      <c r="A740" s="4">
        <v>42894.448229166665</v>
      </c>
      <c r="B740" s="5">
        <v>14</v>
      </c>
      <c r="C740" s="6">
        <v>17</v>
      </c>
      <c r="D740" s="6">
        <v>15</v>
      </c>
      <c r="E740" s="7">
        <v>16</v>
      </c>
      <c r="F740">
        <v>3163.9724171761709</v>
      </c>
      <c r="G740" s="8" t="str">
        <f>IF(OR($B740=1,$B740=2,$B740=3),$F740,"")</f>
        <v/>
      </c>
      <c r="H740" s="9" t="str">
        <f t="shared" si="40"/>
        <v/>
      </c>
      <c r="I740" s="2" t="str">
        <f>IF(OR($B740=7,$B740=8,$B740=9),$F740,"")</f>
        <v/>
      </c>
      <c r="J740" s="1" t="str">
        <f>IF(AND(B739=7,B740=8,B741=9),AVERAGE(I739:I741),"")</f>
        <v/>
      </c>
      <c r="K740" s="8">
        <f>IF(OR($B740=13,$B740=14,$B740=15),$F740,"")</f>
        <v>3163.9724171761709</v>
      </c>
      <c r="L740" s="1">
        <f>IF(AND(B739=13,B740=14,B741=15),AVERAGE(K739:K741),"")</f>
        <v>1062.8728890248392</v>
      </c>
      <c r="M740" s="2" t="str">
        <f>IF(OR($B740=19,$B740=20,$B740=21),$F740,"")</f>
        <v/>
      </c>
      <c r="N740" s="1" t="str">
        <f t="shared" si="39"/>
        <v/>
      </c>
      <c r="O740" s="8" t="str">
        <f>IF(OR($B740=25,$B740=26,$B740=27),$F740,"")</f>
        <v/>
      </c>
      <c r="P740" s="1" t="str">
        <f t="shared" si="41"/>
        <v/>
      </c>
    </row>
    <row r="741" spans="1:16" x14ac:dyDescent="0.25">
      <c r="A741" s="4">
        <v>42894.448263888888</v>
      </c>
      <c r="B741" s="5">
        <v>15</v>
      </c>
      <c r="C741" s="6">
        <v>18</v>
      </c>
      <c r="D741" s="6">
        <v>16</v>
      </c>
      <c r="E741" s="7">
        <v>17</v>
      </c>
      <c r="F741">
        <v>15.346925157013118</v>
      </c>
      <c r="G741" s="8" t="str">
        <f>IF(OR($B741=1,$B741=2,$B741=3),$F741,"")</f>
        <v/>
      </c>
      <c r="H741" s="9" t="str">
        <f t="shared" si="40"/>
        <v/>
      </c>
      <c r="I741" s="2" t="str">
        <f>IF(OR($B741=7,$B741=8,$B741=9),$F741,"")</f>
        <v/>
      </c>
      <c r="J741" s="1" t="str">
        <f>IF(AND(B740=7,B741=8,B742=9),AVERAGE(I740:I742),"")</f>
        <v/>
      </c>
      <c r="K741" s="8">
        <f>IF(OR($B741=13,$B741=14,$B741=15),$F741,"")</f>
        <v>15.346925157013118</v>
      </c>
      <c r="L741" s="1" t="str">
        <f>IF(AND(B740=13,B741=14,B742=15),AVERAGE(K740:K742),"")</f>
        <v/>
      </c>
      <c r="M741" s="2" t="str">
        <f>IF(OR($B741=19,$B741=20,$B741=21),$F741,"")</f>
        <v/>
      </c>
      <c r="N741" s="1" t="str">
        <f t="shared" si="39"/>
        <v/>
      </c>
      <c r="O741" s="8" t="str">
        <f>IF(OR($B741=25,$B741=26,$B741=27),$F741,"")</f>
        <v/>
      </c>
      <c r="P741" s="1" t="str">
        <f t="shared" si="41"/>
        <v/>
      </c>
    </row>
    <row r="742" spans="1:16" x14ac:dyDescent="0.25">
      <c r="A742" s="4">
        <v>42894.448368055557</v>
      </c>
      <c r="B742" s="5">
        <v>21</v>
      </c>
      <c r="C742" s="6">
        <v>24</v>
      </c>
      <c r="D742" s="6">
        <v>22</v>
      </c>
      <c r="E742" s="7">
        <v>23</v>
      </c>
      <c r="F742">
        <v>115.82712821778982</v>
      </c>
      <c r="G742" s="8" t="str">
        <f>IF(OR($B742=1,$B742=2,$B742=3),$F742,"")</f>
        <v/>
      </c>
      <c r="H742" s="9" t="str">
        <f t="shared" si="40"/>
        <v/>
      </c>
      <c r="I742" s="2" t="str">
        <f>IF(OR($B742=7,$B742=8,$B742=9),$F742,"")</f>
        <v/>
      </c>
      <c r="J742" s="1" t="str">
        <f>IF(AND(B741=7,B742=8,B743=9),AVERAGE(I741:I743),"")</f>
        <v/>
      </c>
      <c r="K742" s="8" t="str">
        <f>IF(OR($B742=13,$B742=14,$B742=15),$F742,"")</f>
        <v/>
      </c>
      <c r="L742" s="1" t="str">
        <f>IF(AND(B741=13,B742=14,B743=15),AVERAGE(K741:K743),"")</f>
        <v/>
      </c>
      <c r="M742" s="2">
        <f>IF(OR($B742=19,$B742=20,$B742=21),$F742,"")</f>
        <v>115.82712821778982</v>
      </c>
      <c r="N742" s="1">
        <f t="shared" si="39"/>
        <v>115.82712821778982</v>
      </c>
      <c r="O742" s="8" t="str">
        <f>IF(OR($B742=25,$B742=26,$B742=27),$F742,"")</f>
        <v/>
      </c>
      <c r="P742" s="1" t="str">
        <f t="shared" si="41"/>
        <v/>
      </c>
    </row>
    <row r="743" spans="1:16" x14ac:dyDescent="0.25">
      <c r="A743" s="4">
        <v>42894.448414351849</v>
      </c>
      <c r="B743" s="5">
        <v>25</v>
      </c>
      <c r="C743" s="6">
        <v>28</v>
      </c>
      <c r="D743" s="6">
        <v>26</v>
      </c>
      <c r="E743" s="7">
        <v>27</v>
      </c>
      <c r="F743">
        <v>171.13436422941353</v>
      </c>
      <c r="G743" s="8" t="str">
        <f>IF(OR($B743=1,$B743=2,$B743=3),$F743,"")</f>
        <v/>
      </c>
      <c r="H743" s="9" t="str">
        <f t="shared" si="40"/>
        <v/>
      </c>
      <c r="I743" s="2" t="str">
        <f>IF(OR($B743=7,$B743=8,$B743=9),$F743,"")</f>
        <v/>
      </c>
      <c r="J743" s="1" t="str">
        <f>IF(AND(B742=7,B743=8,B744=9),AVERAGE(I742:I744),"")</f>
        <v/>
      </c>
      <c r="K743" s="8" t="str">
        <f>IF(OR($B743=13,$B743=14,$B743=15),$F743,"")</f>
        <v/>
      </c>
      <c r="L743" s="1" t="str">
        <f>IF(AND(B742=13,B743=14,B744=15),AVERAGE(K742:K744),"")</f>
        <v/>
      </c>
      <c r="M743" s="2" t="str">
        <f>IF(OR($B743=19,$B743=20,$B743=21),$F743,"")</f>
        <v/>
      </c>
      <c r="N743" s="1" t="str">
        <f t="shared" si="39"/>
        <v/>
      </c>
      <c r="O743" s="8">
        <f>IF(OR($B743=25,$B743=26,$B743=27),$F743,"")</f>
        <v>171.13436422941353</v>
      </c>
      <c r="P743" s="1">
        <f t="shared" si="41"/>
        <v>171.13436422941353</v>
      </c>
    </row>
    <row r="744" spans="1:16" x14ac:dyDescent="0.25">
      <c r="A744" s="4">
        <v>42894.461956018517</v>
      </c>
      <c r="B744" s="5">
        <v>7</v>
      </c>
      <c r="C744" s="6">
        <v>10</v>
      </c>
      <c r="D744" s="6">
        <v>8</v>
      </c>
      <c r="E744" s="7">
        <v>9</v>
      </c>
      <c r="F744">
        <v>917.97557249379508</v>
      </c>
      <c r="G744" s="8" t="str">
        <f>IF(OR($B744=1,$B744=2,$B744=3),$F744,"")</f>
        <v/>
      </c>
      <c r="H744" s="9" t="str">
        <f t="shared" si="40"/>
        <v/>
      </c>
      <c r="I744" s="2">
        <f>IF(OR($B744=7,$B744=8,$B744=9),$F744,"")</f>
        <v>917.97557249379508</v>
      </c>
      <c r="J744" s="1" t="str">
        <f>IF(AND(B743=7,B744=8,B745=9),AVERAGE(I743:I745),"")</f>
        <v/>
      </c>
      <c r="K744" s="8" t="str">
        <f>IF(OR($B744=13,$B744=14,$B744=15),$F744,"")</f>
        <v/>
      </c>
      <c r="L744" s="1" t="str">
        <f>IF(AND(B743=13,B744=14,B745=15),AVERAGE(K743:K745),"")</f>
        <v/>
      </c>
      <c r="M744" s="2" t="str">
        <f>IF(OR($B744=19,$B744=20,$B744=21),$F744,"")</f>
        <v/>
      </c>
      <c r="N744" s="1" t="str">
        <f t="shared" si="39"/>
        <v/>
      </c>
      <c r="O744" s="8" t="str">
        <f>IF(OR($B744=25,$B744=26,$B744=27),$F744,"")</f>
        <v/>
      </c>
      <c r="P744" s="1" t="str">
        <f t="shared" si="41"/>
        <v/>
      </c>
    </row>
    <row r="745" spans="1:16" x14ac:dyDescent="0.25">
      <c r="A745" s="4">
        <v>42894.462002314816</v>
      </c>
      <c r="B745" s="5">
        <v>8</v>
      </c>
      <c r="C745" s="6">
        <v>11</v>
      </c>
      <c r="D745" s="6">
        <v>9</v>
      </c>
      <c r="E745" s="7">
        <v>10</v>
      </c>
      <c r="F745">
        <v>21.177297007067544</v>
      </c>
      <c r="G745" s="8" t="str">
        <f>IF(OR($B745=1,$B745=2,$B745=3),$F745,"")</f>
        <v/>
      </c>
      <c r="H745" s="9" t="str">
        <f t="shared" si="40"/>
        <v/>
      </c>
      <c r="I745" s="2">
        <f>IF(OR($B745=7,$B745=8,$B745=9),$F745,"")</f>
        <v>21.177297007067544</v>
      </c>
      <c r="J745" s="1">
        <f>IF(AND(B744=7,B745=8,B746=9),AVERAGE(I744:I746),"")</f>
        <v>821.3471390027056</v>
      </c>
      <c r="K745" s="8" t="str">
        <f>IF(OR($B745=13,$B745=14,$B745=15),$F745,"")</f>
        <v/>
      </c>
      <c r="L745" s="1" t="str">
        <f>IF(AND(B744=13,B745=14,B746=15),AVERAGE(K744:K746),"")</f>
        <v/>
      </c>
      <c r="M745" s="2" t="str">
        <f>IF(OR($B745=19,$B745=20,$B745=21),$F745,"")</f>
        <v/>
      </c>
      <c r="N745" s="1" t="str">
        <f t="shared" si="39"/>
        <v/>
      </c>
      <c r="O745" s="8" t="str">
        <f>IF(OR($B745=25,$B745=26,$B745=27),$F745,"")</f>
        <v/>
      </c>
      <c r="P745" s="1" t="str">
        <f t="shared" si="41"/>
        <v/>
      </c>
    </row>
    <row r="746" spans="1:16" x14ac:dyDescent="0.25">
      <c r="A746" s="4">
        <v>42894.462037037039</v>
      </c>
      <c r="B746" s="5">
        <v>9</v>
      </c>
      <c r="C746" s="6">
        <v>12</v>
      </c>
      <c r="D746" s="6">
        <v>10</v>
      </c>
      <c r="E746" s="7">
        <v>11</v>
      </c>
      <c r="F746">
        <v>1524.8885475072541</v>
      </c>
      <c r="G746" s="8" t="str">
        <f>IF(OR($B746=1,$B746=2,$B746=3),$F746,"")</f>
        <v/>
      </c>
      <c r="H746" s="9" t="str">
        <f t="shared" si="40"/>
        <v/>
      </c>
      <c r="I746" s="2">
        <f>IF(OR($B746=7,$B746=8,$B746=9),$F746,"")</f>
        <v>1524.8885475072541</v>
      </c>
      <c r="J746" s="1" t="str">
        <f>IF(AND(B745=7,B746=8,B747=9),AVERAGE(I745:I747),"")</f>
        <v/>
      </c>
      <c r="K746" s="8" t="str">
        <f>IF(OR($B746=13,$B746=14,$B746=15),$F746,"")</f>
        <v/>
      </c>
      <c r="L746" s="1" t="str">
        <f>IF(AND(B745=13,B746=14,B747=15),AVERAGE(K745:K747),"")</f>
        <v/>
      </c>
      <c r="M746" s="2" t="str">
        <f>IF(OR($B746=19,$B746=20,$B746=21),$F746,"")</f>
        <v/>
      </c>
      <c r="N746" s="1" t="str">
        <f t="shared" si="39"/>
        <v/>
      </c>
      <c r="O746" s="8" t="str">
        <f>IF(OR($B746=25,$B746=26,$B746=27),$F746,"")</f>
        <v/>
      </c>
      <c r="P746" s="1" t="str">
        <f t="shared" si="41"/>
        <v/>
      </c>
    </row>
    <row r="747" spans="1:16" x14ac:dyDescent="0.25">
      <c r="A747" s="4">
        <v>42894.462118055555</v>
      </c>
      <c r="B747" s="5">
        <v>14</v>
      </c>
      <c r="C747" s="6">
        <v>17</v>
      </c>
      <c r="D747" s="6">
        <v>15</v>
      </c>
      <c r="E747" s="7">
        <v>16</v>
      </c>
      <c r="F747">
        <v>3189.9147468317192</v>
      </c>
      <c r="G747" s="8" t="str">
        <f>IF(OR($B747=1,$B747=2,$B747=3),$F747,"")</f>
        <v/>
      </c>
      <c r="H747" s="9" t="str">
        <f t="shared" si="40"/>
        <v/>
      </c>
      <c r="I747" s="2" t="str">
        <f>IF(OR($B747=7,$B747=8,$B747=9),$F747,"")</f>
        <v/>
      </c>
      <c r="J747" s="1" t="str">
        <f>IF(AND(B746=7,B747=8,B748=9),AVERAGE(I746:I748),"")</f>
        <v/>
      </c>
      <c r="K747" s="8">
        <f>IF(OR($B747=13,$B747=14,$B747=15),$F747,"")</f>
        <v>3189.9147468317192</v>
      </c>
      <c r="L747" s="1" t="str">
        <f>IF(AND(B746=13,B747=14,B748=15),AVERAGE(K746:K748),"")</f>
        <v/>
      </c>
      <c r="M747" s="2" t="str">
        <f>IF(OR($B747=19,$B747=20,$B747=21),$F747,"")</f>
        <v/>
      </c>
      <c r="N747" s="1" t="str">
        <f>IF(AND(B746=19,B747=20,B748=21),AVERAGE(M746:M748),"")</f>
        <v/>
      </c>
      <c r="O747" s="8" t="str">
        <f>IF(OR($B747=25,$B747=26,$B747=27),$F747,"")</f>
        <v/>
      </c>
      <c r="P747" s="1" t="str">
        <f t="shared" si="41"/>
        <v/>
      </c>
    </row>
    <row r="748" spans="1:16" x14ac:dyDescent="0.25">
      <c r="A748" s="4">
        <v>42894.462164351855</v>
      </c>
      <c r="B748" s="5">
        <v>15</v>
      </c>
      <c r="C748" s="6">
        <v>18</v>
      </c>
      <c r="D748" s="6">
        <v>16</v>
      </c>
      <c r="E748" s="7">
        <v>17</v>
      </c>
      <c r="F748">
        <v>15.304073833218157</v>
      </c>
      <c r="G748" s="8" t="str">
        <f>IF(OR($B748=1,$B748=2,$B748=3),$F748,"")</f>
        <v/>
      </c>
      <c r="H748" s="9" t="str">
        <f t="shared" si="40"/>
        <v/>
      </c>
      <c r="I748" s="2" t="str">
        <f>IF(OR($B748=7,$B748=8,$B748=9),$F748,"")</f>
        <v/>
      </c>
      <c r="J748" s="1" t="str">
        <f>IF(AND(B747=7,B748=8,B749=9),AVERAGE(I747:I749),"")</f>
        <v/>
      </c>
      <c r="K748" s="8">
        <f>IF(OR($B748=13,$B748=14,$B748=15),$F748,"")</f>
        <v>15.304073833218157</v>
      </c>
      <c r="L748" s="1">
        <f>AVERAGE(K747:K748)</f>
        <v>1602.6094103324688</v>
      </c>
      <c r="M748" s="2" t="str">
        <f>IF(OR($B748=19,$B748=20,$B748=21),$F748,"")</f>
        <v/>
      </c>
      <c r="N748" s="1" t="str">
        <f>IF(AND(B747=19,B748=20,B749=21),AVERAGE(M747:M749),"")</f>
        <v/>
      </c>
      <c r="O748" s="8" t="str">
        <f>IF(OR($B748=25,$B748=26,$B748=27),$F748,"")</f>
        <v/>
      </c>
      <c r="P748" s="1" t="str">
        <f t="shared" si="41"/>
        <v/>
      </c>
    </row>
    <row r="749" spans="1:16" x14ac:dyDescent="0.25">
      <c r="A749" s="4">
        <v>42894.462245370371</v>
      </c>
      <c r="B749" s="5">
        <v>20</v>
      </c>
      <c r="C749" s="6">
        <v>23</v>
      </c>
      <c r="D749" s="6">
        <v>21</v>
      </c>
      <c r="E749" s="7">
        <v>22</v>
      </c>
      <c r="F749">
        <v>1416.9861495899977</v>
      </c>
      <c r="G749" s="8" t="str">
        <f>IF(OR($B749=1,$B749=2,$B749=3),$F749,"")</f>
        <v/>
      </c>
      <c r="H749" s="9" t="str">
        <f t="shared" si="40"/>
        <v/>
      </c>
      <c r="I749" s="2" t="str">
        <f>IF(OR($B749=7,$B749=8,$B749=9),$F749,"")</f>
        <v/>
      </c>
      <c r="J749" s="1" t="str">
        <f>IF(AND(B748=7,B749=8,B750=9),AVERAGE(I748:I750),"")</f>
        <v/>
      </c>
      <c r="K749" s="8" t="str">
        <f>IF(OR($B749=13,$B749=14,$B749=15),$F749,"")</f>
        <v/>
      </c>
      <c r="L749" s="1" t="str">
        <f>IF(AND(B748=13,B749=14,B750=15),AVERAGE(K748:K750),"")</f>
        <v/>
      </c>
      <c r="M749" s="2">
        <f>IF(OR($B749=19,$B749=20,$B749=21),$F749,"")</f>
        <v>1416.9861495899977</v>
      </c>
      <c r="N749" s="1" t="str">
        <f>IF(AND(B748=19,B749=20,B750=21),AVERAGE(M748:M750),"")</f>
        <v/>
      </c>
      <c r="O749" s="8" t="str">
        <f>IF(OR($B749=25,$B749=26,$B749=27),$F749,"")</f>
        <v/>
      </c>
      <c r="P749" s="1" t="str">
        <f t="shared" si="41"/>
        <v/>
      </c>
    </row>
    <row r="750" spans="1:16" x14ac:dyDescent="0.25">
      <c r="A750" s="4">
        <v>42894.462280092594</v>
      </c>
      <c r="B750" s="5">
        <v>21</v>
      </c>
      <c r="C750" s="6">
        <v>24</v>
      </c>
      <c r="D750" s="6">
        <v>22</v>
      </c>
      <c r="E750" s="7">
        <v>23</v>
      </c>
      <c r="F750">
        <v>117.9859364415571</v>
      </c>
      <c r="G750" s="8" t="str">
        <f>IF(OR($B750=1,$B750=2,$B750=3),$F750,"")</f>
        <v/>
      </c>
      <c r="H750" s="9" t="str">
        <f t="shared" si="40"/>
        <v/>
      </c>
      <c r="I750" s="2" t="str">
        <f>IF(OR($B750=7,$B750=8,$B750=9),$F750,"")</f>
        <v/>
      </c>
      <c r="J750" s="1" t="str">
        <f>IF(AND(B749=7,B750=8,B751=9),AVERAGE(I749:I751),"")</f>
        <v/>
      </c>
      <c r="K750" s="8" t="str">
        <f>IF(OR($B750=13,$B750=14,$B750=15),$F750,"")</f>
        <v/>
      </c>
      <c r="L750" s="1" t="str">
        <f>IF(AND(B749=13,B750=14,B751=15),AVERAGE(K749:K751),"")</f>
        <v/>
      </c>
      <c r="M750" s="2">
        <f>IF(OR($B750=19,$B750=20,$B750=21),$F750,"")</f>
        <v>117.9859364415571</v>
      </c>
      <c r="N750" s="1">
        <f>AVERAGE(M749:M750)</f>
        <v>767.48604301577734</v>
      </c>
      <c r="O750" s="8" t="str">
        <f>IF(OR($B750=25,$B750=26,$B750=27),$F750,"")</f>
        <v/>
      </c>
      <c r="P750" s="1" t="str">
        <f t="shared" si="41"/>
        <v/>
      </c>
    </row>
    <row r="751" spans="1:16" x14ac:dyDescent="0.25">
      <c r="A751" s="4">
        <v>42894.475810185184</v>
      </c>
      <c r="B751" s="5">
        <v>3</v>
      </c>
      <c r="C751" s="6">
        <v>6</v>
      </c>
      <c r="D751" s="6">
        <v>4</v>
      </c>
      <c r="E751" s="7">
        <v>5</v>
      </c>
      <c r="F751">
        <v>2161.7283341388097</v>
      </c>
      <c r="G751" s="8">
        <f>IF(OR($B751=1,$B751=2,$B751=3),$F751,"")</f>
        <v>2161.7283341388097</v>
      </c>
      <c r="H751" s="9">
        <f t="shared" si="40"/>
        <v>2161.7283341388097</v>
      </c>
      <c r="I751" s="2" t="str">
        <f>IF(OR($B751=7,$B751=8,$B751=9),$F751,"")</f>
        <v/>
      </c>
      <c r="J751" s="1" t="str">
        <f>IF(AND(B750=7,B751=8,B752=9),AVERAGE(I750:I752),"")</f>
        <v/>
      </c>
      <c r="K751" s="8" t="str">
        <f>IF(OR($B751=13,$B751=14,$B751=15),$F751,"")</f>
        <v/>
      </c>
      <c r="L751" s="1" t="str">
        <f>IF(AND(B750=13,B751=14,B752=15),AVERAGE(K750:K752),"")</f>
        <v/>
      </c>
      <c r="M751" s="2" t="str">
        <f>IF(OR($B751=19,$B751=20,$B751=21),$F751,"")</f>
        <v/>
      </c>
      <c r="N751" s="1" t="str">
        <f>IF(AND(B750=19,B751=20,B752=21),AVERAGE(M750:M752),"")</f>
        <v/>
      </c>
      <c r="O751" s="8" t="str">
        <f>IF(OR($B751=25,$B751=26,$B751=27),$F751,"")</f>
        <v/>
      </c>
      <c r="P751" s="1" t="str">
        <f t="shared" si="41"/>
        <v/>
      </c>
    </row>
    <row r="752" spans="1:16" x14ac:dyDescent="0.25">
      <c r="A752" s="4">
        <v>42894.475844907407</v>
      </c>
      <c r="B752" s="5">
        <v>7</v>
      </c>
      <c r="C752" s="6">
        <v>10</v>
      </c>
      <c r="D752" s="6">
        <v>8</v>
      </c>
      <c r="E752" s="7">
        <v>9</v>
      </c>
      <c r="F752">
        <v>919.60668739953894</v>
      </c>
      <c r="G752" s="8" t="str">
        <f>IF(OR($B752=1,$B752=2,$B752=3),$F752,"")</f>
        <v/>
      </c>
      <c r="H752" s="9" t="str">
        <f t="shared" si="40"/>
        <v/>
      </c>
      <c r="I752" s="2">
        <f>IF(OR($B752=7,$B752=8,$B752=9),$F752,"")</f>
        <v>919.60668739953894</v>
      </c>
      <c r="J752" s="1" t="str">
        <f>IF(AND(B751=7,B752=8,B753=9),AVERAGE(I751:I753),"")</f>
        <v/>
      </c>
      <c r="K752" s="8" t="str">
        <f>IF(OR($B752=13,$B752=14,$B752=15),$F752,"")</f>
        <v/>
      </c>
      <c r="L752" s="1" t="str">
        <f>IF(AND(B751=13,B752=14,B753=15),AVERAGE(K751:K753),"")</f>
        <v/>
      </c>
      <c r="M752" s="2" t="str">
        <f>IF(OR($B752=19,$B752=20,$B752=21),$F752,"")</f>
        <v/>
      </c>
      <c r="N752" s="1" t="str">
        <f>IF(AND(B751=19,B752=20,B753=21),AVERAGE(M751:M753),"")</f>
        <v/>
      </c>
      <c r="O752" s="8" t="str">
        <f>IF(OR($B752=25,$B752=26,$B752=27),$F752,"")</f>
        <v/>
      </c>
      <c r="P752" s="1" t="str">
        <f t="shared" si="41"/>
        <v/>
      </c>
    </row>
    <row r="753" spans="1:16" x14ac:dyDescent="0.25">
      <c r="A753" s="4">
        <v>42894.47587962963</v>
      </c>
      <c r="B753" s="5">
        <v>8</v>
      </c>
      <c r="C753" s="6">
        <v>11</v>
      </c>
      <c r="D753" s="6">
        <v>9</v>
      </c>
      <c r="E753" s="7">
        <v>10</v>
      </c>
      <c r="F753">
        <v>21.334602834418089</v>
      </c>
      <c r="G753" s="8" t="str">
        <f>IF(OR($B753=1,$B753=2,$B753=3),$F753,"")</f>
        <v/>
      </c>
      <c r="H753" s="9" t="str">
        <f t="shared" si="40"/>
        <v/>
      </c>
      <c r="I753" s="2">
        <f>IF(OR($B753=7,$B753=8,$B753=9),$F753,"")</f>
        <v>21.334602834418089</v>
      </c>
      <c r="J753" s="1">
        <f>IF(AND(B752=7,B753=8,B754=9),AVERAGE(I752:I754),"")</f>
        <v>826.73755907595876</v>
      </c>
      <c r="K753" s="8" t="str">
        <f>IF(OR($B753=13,$B753=14,$B753=15),$F753,"")</f>
        <v/>
      </c>
      <c r="L753" s="1" t="str">
        <f>IF(AND(B752=13,B753=14,B754=15),AVERAGE(K752:K754),"")</f>
        <v/>
      </c>
      <c r="M753" s="2" t="str">
        <f>IF(OR($B753=19,$B753=20,$B753=21),$F753,"")</f>
        <v/>
      </c>
      <c r="N753" s="1" t="str">
        <f>IF(AND(B752=19,B753=20,B754=21),AVERAGE(M752:M754),"")</f>
        <v/>
      </c>
      <c r="O753" s="8" t="str">
        <f>IF(OR($B753=25,$B753=26,$B753=27),$F753,"")</f>
        <v/>
      </c>
      <c r="P753" s="1" t="str">
        <f t="shared" si="41"/>
        <v/>
      </c>
    </row>
    <row r="754" spans="1:16" x14ac:dyDescent="0.25">
      <c r="A754" s="4">
        <v>42894.475914351853</v>
      </c>
      <c r="B754" s="5">
        <v>9</v>
      </c>
      <c r="C754" s="6">
        <v>12</v>
      </c>
      <c r="D754" s="6">
        <v>10</v>
      </c>
      <c r="E754" s="7">
        <v>11</v>
      </c>
      <c r="F754">
        <v>1539.2713869939189</v>
      </c>
      <c r="G754" s="8" t="str">
        <f>IF(OR($B754=1,$B754=2,$B754=3),$F754,"")</f>
        <v/>
      </c>
      <c r="H754" s="9" t="str">
        <f t="shared" si="40"/>
        <v/>
      </c>
      <c r="I754" s="2">
        <f>IF(OR($B754=7,$B754=8,$B754=9),$F754,"")</f>
        <v>1539.2713869939189</v>
      </c>
      <c r="J754" s="1" t="str">
        <f>IF(AND(B753=7,B754=8,B755=9),AVERAGE(I753:I755),"")</f>
        <v/>
      </c>
      <c r="K754" s="8" t="str">
        <f>IF(OR($B754=13,$B754=14,$B754=15),$F754,"")</f>
        <v/>
      </c>
      <c r="L754" s="1" t="str">
        <f>IF(AND(B753=13,B754=14,B755=15),AVERAGE(K753:K755),"")</f>
        <v/>
      </c>
      <c r="M754" s="2" t="str">
        <f>IF(OR($B754=19,$B754=20,$B754=21),$F754,"")</f>
        <v/>
      </c>
      <c r="N754" s="1" t="str">
        <f>IF(AND(B753=19,B754=20,B755=21),AVERAGE(M753:M755),"")</f>
        <v/>
      </c>
      <c r="O754" s="8" t="str">
        <f>IF(OR($B754=25,$B754=26,$B754=27),$F754,"")</f>
        <v/>
      </c>
      <c r="P754" s="1" t="str">
        <f t="shared" si="41"/>
        <v/>
      </c>
    </row>
    <row r="755" spans="1:16" x14ac:dyDescent="0.25">
      <c r="A755" s="4">
        <v>42894.475960648146</v>
      </c>
      <c r="B755" s="5">
        <v>13</v>
      </c>
      <c r="C755" s="6">
        <v>16</v>
      </c>
      <c r="D755" s="6">
        <v>14</v>
      </c>
      <c r="E755" s="7">
        <v>15</v>
      </c>
      <c r="F755">
        <v>12.741184537568177</v>
      </c>
      <c r="G755" s="8" t="str">
        <f>IF(OR($B755=1,$B755=2,$B755=3),$F755,"")</f>
        <v/>
      </c>
      <c r="H755" s="9" t="str">
        <f t="shared" si="40"/>
        <v/>
      </c>
      <c r="I755" s="2" t="str">
        <f>IF(OR($B755=7,$B755=8,$B755=9),$F755,"")</f>
        <v/>
      </c>
      <c r="J755" s="1" t="str">
        <f>IF(AND(B754=7,B755=8,B756=9),AVERAGE(I754:I756),"")</f>
        <v/>
      </c>
      <c r="K755" s="8">
        <f>IF(OR($B755=13,$B755=14,$B755=15),$F755,"")</f>
        <v>12.741184537568177</v>
      </c>
      <c r="L755" s="1" t="str">
        <f>IF(AND(B754=13,B755=14,B756=15),AVERAGE(K754:K756),"")</f>
        <v/>
      </c>
      <c r="M755" s="2" t="str">
        <f>IF(OR($B755=19,$B755=20,$B755=21),$F755,"")</f>
        <v/>
      </c>
      <c r="N755" s="1" t="str">
        <f>IF(AND(B754=19,B755=20,B756=21),AVERAGE(M754:M756),"")</f>
        <v/>
      </c>
      <c r="O755" s="8" t="str">
        <f>IF(OR($B755=25,$B755=26,$B755=27),$F755,"")</f>
        <v/>
      </c>
      <c r="P755" s="1" t="str">
        <f t="shared" si="41"/>
        <v/>
      </c>
    </row>
    <row r="756" spans="1:16" x14ac:dyDescent="0.25">
      <c r="A756" s="4">
        <v>42894.475995370369</v>
      </c>
      <c r="B756" s="5">
        <v>14</v>
      </c>
      <c r="C756" s="6">
        <v>17</v>
      </c>
      <c r="D756" s="6">
        <v>15</v>
      </c>
      <c r="E756" s="7">
        <v>16</v>
      </c>
      <c r="F756">
        <v>3074.1816150661248</v>
      </c>
      <c r="G756" s="8" t="str">
        <f>IF(OR($B756=1,$B756=2,$B756=3),$F756,"")</f>
        <v/>
      </c>
      <c r="H756" s="9" t="str">
        <f t="shared" si="40"/>
        <v/>
      </c>
      <c r="I756" s="2" t="str">
        <f>IF(OR($B756=7,$B756=8,$B756=9),$F756,"")</f>
        <v/>
      </c>
      <c r="J756" s="1" t="str">
        <f>IF(AND(B755=7,B756=8,B757=9),AVERAGE(I755:I757),"")</f>
        <v/>
      </c>
      <c r="K756" s="8">
        <f>IF(OR($B756=13,$B756=14,$B756=15),$F756,"")</f>
        <v>3074.1816150661248</v>
      </c>
      <c r="L756" s="1">
        <f>IF(AND(B755=13,B756=14,B757=15),AVERAGE(K755:K757),"")</f>
        <v>1034.0426220481443</v>
      </c>
      <c r="M756" s="2" t="str">
        <f>IF(OR($B756=19,$B756=20,$B756=21),$F756,"")</f>
        <v/>
      </c>
      <c r="N756" s="1" t="str">
        <f>IF(AND(B755=19,B756=20,B757=21),AVERAGE(M755:M757),"")</f>
        <v/>
      </c>
      <c r="O756" s="8" t="str">
        <f>IF(OR($B756=25,$B756=26,$B756=27),$F756,"")</f>
        <v/>
      </c>
      <c r="P756" s="1" t="str">
        <f t="shared" si="41"/>
        <v/>
      </c>
    </row>
    <row r="757" spans="1:16" x14ac:dyDescent="0.25">
      <c r="A757" s="4">
        <v>42894.476041666669</v>
      </c>
      <c r="B757" s="5">
        <v>15</v>
      </c>
      <c r="C757" s="6">
        <v>18</v>
      </c>
      <c r="D757" s="6">
        <v>16</v>
      </c>
      <c r="E757" s="7">
        <v>17</v>
      </c>
      <c r="F757">
        <v>15.205066540740271</v>
      </c>
      <c r="G757" s="8" t="str">
        <f>IF(OR($B757=1,$B757=2,$B757=3),$F757,"")</f>
        <v/>
      </c>
      <c r="H757" s="9" t="str">
        <f t="shared" si="40"/>
        <v/>
      </c>
      <c r="I757" s="2" t="str">
        <f>IF(OR($B757=7,$B757=8,$B757=9),$F757,"")</f>
        <v/>
      </c>
      <c r="J757" s="1" t="str">
        <f>IF(AND(B756=7,B757=8,B758=9),AVERAGE(I756:I758),"")</f>
        <v/>
      </c>
      <c r="K757" s="8">
        <f>IF(OR($B757=13,$B757=14,$B757=15),$F757,"")</f>
        <v>15.205066540740271</v>
      </c>
      <c r="L757" s="1" t="str">
        <f>IF(AND(B756=13,B757=14,B758=15),AVERAGE(K756:K758),"")</f>
        <v/>
      </c>
      <c r="M757" s="2" t="str">
        <f>IF(OR($B757=19,$B757=20,$B757=21),$F757,"")</f>
        <v/>
      </c>
      <c r="N757" s="1" t="str">
        <f>IF(AND(B756=19,B757=20,B758=21),AVERAGE(M756:M758),"")</f>
        <v/>
      </c>
      <c r="O757" s="8" t="str">
        <f>IF(OR($B757=25,$B757=26,$B757=27),$F757,"")</f>
        <v/>
      </c>
      <c r="P757" s="1" t="str">
        <f t="shared" si="41"/>
        <v/>
      </c>
    </row>
    <row r="758" spans="1:16" x14ac:dyDescent="0.25">
      <c r="A758" s="4">
        <v>42894.476111111115</v>
      </c>
      <c r="B758" s="5">
        <v>20</v>
      </c>
      <c r="C758" s="6">
        <v>23</v>
      </c>
      <c r="D758" s="6">
        <v>21</v>
      </c>
      <c r="E758" s="7">
        <v>22</v>
      </c>
      <c r="F758">
        <v>1295.3194917795684</v>
      </c>
      <c r="G758" s="8" t="str">
        <f>IF(OR($B758=1,$B758=2,$B758=3),$F758,"")</f>
        <v/>
      </c>
      <c r="H758" s="9" t="str">
        <f t="shared" si="40"/>
        <v/>
      </c>
      <c r="I758" s="2" t="str">
        <f>IF(OR($B758=7,$B758=8,$B758=9),$F758,"")</f>
        <v/>
      </c>
      <c r="J758" s="1" t="str">
        <f>IF(AND(B757=7,B758=8,B759=9),AVERAGE(I757:I759),"")</f>
        <v/>
      </c>
      <c r="K758" s="8" t="str">
        <f>IF(OR($B758=13,$B758=14,$B758=15),$F758,"")</f>
        <v/>
      </c>
      <c r="L758" s="1" t="str">
        <f>IF(AND(B757=13,B758=14,B759=15),AVERAGE(K757:K759),"")</f>
        <v/>
      </c>
      <c r="M758" s="2">
        <f>IF(OR($B758=19,$B758=20,$B758=21),$F758,"")</f>
        <v>1295.3194917795684</v>
      </c>
      <c r="N758" s="1" t="str">
        <f>IF(AND(B757=19,B758=20,B759=21),AVERAGE(M757:M759),"")</f>
        <v/>
      </c>
      <c r="O758" s="8" t="str">
        <f>IF(OR($B758=25,$B758=26,$B758=27),$F758,"")</f>
        <v/>
      </c>
      <c r="P758" s="1" t="str">
        <f t="shared" si="41"/>
        <v/>
      </c>
    </row>
    <row r="759" spans="1:16" x14ac:dyDescent="0.25">
      <c r="A759" s="4">
        <v>42894.476157407407</v>
      </c>
      <c r="B759" s="5">
        <v>21</v>
      </c>
      <c r="C759" s="6">
        <v>24</v>
      </c>
      <c r="D759" s="6">
        <v>22</v>
      </c>
      <c r="E759" s="7">
        <v>23</v>
      </c>
      <c r="F759">
        <v>113.01483730614927</v>
      </c>
      <c r="G759" s="8" t="str">
        <f>IF(OR($B759=1,$B759=2,$B759=3),$F759,"")</f>
        <v/>
      </c>
      <c r="H759" s="9" t="str">
        <f t="shared" si="40"/>
        <v/>
      </c>
      <c r="I759" s="2" t="str">
        <f>IF(OR($B759=7,$B759=8,$B759=9),$F759,"")</f>
        <v/>
      </c>
      <c r="J759" s="1" t="str">
        <f>IF(AND(B758=7,B759=8,B760=9),AVERAGE(I758:I760),"")</f>
        <v/>
      </c>
      <c r="K759" s="8" t="str">
        <f>IF(OR($B759=13,$B759=14,$B759=15),$F759,"")</f>
        <v/>
      </c>
      <c r="L759" s="1" t="str">
        <f>IF(AND(B758=13,B759=14,B760=15),AVERAGE(K758:K760),"")</f>
        <v/>
      </c>
      <c r="M759" s="2">
        <f>IF(OR($B759=19,$B759=20,$B759=21),$F759,"")</f>
        <v>113.01483730614927</v>
      </c>
      <c r="N759" s="1">
        <f>AVERAGE(M758:M759)</f>
        <v>704.16716454285881</v>
      </c>
      <c r="O759" s="8" t="str">
        <f>IF(OR($B759=25,$B759=26,$B759=27),$F759,"")</f>
        <v/>
      </c>
      <c r="P759" s="1" t="str">
        <f t="shared" si="41"/>
        <v/>
      </c>
    </row>
    <row r="760" spans="1:16" x14ac:dyDescent="0.25">
      <c r="A760" s="4">
        <v>42894.476203703707</v>
      </c>
      <c r="B760" s="5">
        <v>25</v>
      </c>
      <c r="C760" s="6">
        <v>28</v>
      </c>
      <c r="D760" s="6">
        <v>26</v>
      </c>
      <c r="E760" s="7">
        <v>27</v>
      </c>
      <c r="F760">
        <v>49.524035175262966</v>
      </c>
      <c r="G760" s="8" t="str">
        <f>IF(OR($B760=1,$B760=2,$B760=3),$F760,"")</f>
        <v/>
      </c>
      <c r="H760" s="9" t="str">
        <f t="shared" si="40"/>
        <v/>
      </c>
      <c r="I760" s="2" t="str">
        <f>IF(OR($B760=7,$B760=8,$B760=9),$F760,"")</f>
        <v/>
      </c>
      <c r="J760" s="1" t="str">
        <f>IF(AND(B759=7,B760=8,B761=9),AVERAGE(I759:I761),"")</f>
        <v/>
      </c>
      <c r="K760" s="8" t="str">
        <f>IF(OR($B760=13,$B760=14,$B760=15),$F760,"")</f>
        <v/>
      </c>
      <c r="L760" s="1" t="str">
        <f>IF(AND(B759=13,B760=14,B761=15),AVERAGE(K759:K761),"")</f>
        <v/>
      </c>
      <c r="M760" s="2" t="str">
        <f>IF(OR($B760=19,$B760=20,$B760=21),$F760,"")</f>
        <v/>
      </c>
      <c r="N760" s="1" t="str">
        <f>IF(AND(B759=19,B760=20,B761=21),AVERAGE(M759:M761),"")</f>
        <v/>
      </c>
      <c r="O760" s="8">
        <f>IF(OR($B760=25,$B760=26,$B760=27),$F760,"")</f>
        <v>49.524035175262966</v>
      </c>
      <c r="P760" s="1">
        <f t="shared" si="41"/>
        <v>49.524035175262966</v>
      </c>
    </row>
    <row r="761" spans="1:16" x14ac:dyDescent="0.25">
      <c r="A761" s="4">
        <v>42894.489687499998</v>
      </c>
      <c r="B761" s="5">
        <v>3</v>
      </c>
      <c r="C761" s="6">
        <v>6</v>
      </c>
      <c r="D761" s="6">
        <v>4</v>
      </c>
      <c r="E761" s="7">
        <v>5</v>
      </c>
      <c r="F761">
        <v>2021.3695141987864</v>
      </c>
      <c r="G761" s="8">
        <f>IF(OR($B761=1,$B761=2,$B761=3),$F761,"")</f>
        <v>2021.3695141987864</v>
      </c>
      <c r="H761" s="9">
        <f t="shared" si="40"/>
        <v>2021.3695141987864</v>
      </c>
      <c r="I761" s="2" t="str">
        <f>IF(OR($B761=7,$B761=8,$B761=9),$F761,"")</f>
        <v/>
      </c>
      <c r="J761" s="1" t="str">
        <f>IF(AND(B760=7,B761=8,B762=9),AVERAGE(I760:I762),"")</f>
        <v/>
      </c>
      <c r="K761" s="8" t="str">
        <f>IF(OR($B761=13,$B761=14,$B761=15),$F761,"")</f>
        <v/>
      </c>
      <c r="L761" s="1" t="str">
        <f>IF(AND(B760=13,B761=14,B762=15),AVERAGE(K760:K762),"")</f>
        <v/>
      </c>
      <c r="M761" s="2" t="str">
        <f>IF(OR($B761=19,$B761=20,$B761=21),$F761,"")</f>
        <v/>
      </c>
      <c r="N761" s="1" t="str">
        <f>IF(AND(B760=19,B761=20,B762=21),AVERAGE(M760:M762),"")</f>
        <v/>
      </c>
      <c r="O761" s="8" t="str">
        <f>IF(OR($B761=25,$B761=26,$B761=27),$F761,"")</f>
        <v/>
      </c>
      <c r="P761" s="1" t="str">
        <f t="shared" si="41"/>
        <v/>
      </c>
    </row>
    <row r="762" spans="1:16" x14ac:dyDescent="0.25">
      <c r="A762" s="4">
        <v>42894.489722222221</v>
      </c>
      <c r="B762" s="5">
        <v>7</v>
      </c>
      <c r="C762" s="6">
        <v>10</v>
      </c>
      <c r="D762" s="6">
        <v>8</v>
      </c>
      <c r="E762" s="7">
        <v>9</v>
      </c>
      <c r="F762">
        <v>910.81871026965212</v>
      </c>
      <c r="G762" s="8" t="str">
        <f>IF(OR($B762=1,$B762=2,$B762=3),$F762,"")</f>
        <v/>
      </c>
      <c r="H762" s="9" t="str">
        <f t="shared" si="40"/>
        <v/>
      </c>
      <c r="I762" s="2">
        <f>IF(OR($B762=7,$B762=8,$B762=9),$F762,"")</f>
        <v>910.81871026965212</v>
      </c>
      <c r="J762" s="1" t="str">
        <f>IF(AND(B761=7,B762=8,B763=9),AVERAGE(I761:I763),"")</f>
        <v/>
      </c>
      <c r="K762" s="8" t="str">
        <f>IF(OR($B762=13,$B762=14,$B762=15),$F762,"")</f>
        <v/>
      </c>
      <c r="L762" s="1" t="str">
        <f>IF(AND(B761=13,B762=14,B763=15),AVERAGE(K761:K763),"")</f>
        <v/>
      </c>
      <c r="M762" s="2" t="str">
        <f>IF(OR($B762=19,$B762=20,$B762=21),$F762,"")</f>
        <v/>
      </c>
      <c r="N762" s="1" t="str">
        <f>IF(AND(B761=19,B762=20,B763=21),AVERAGE(M761:M763),"")</f>
        <v/>
      </c>
      <c r="O762" s="8" t="str">
        <f>IF(OR($B762=25,$B762=26,$B762=27),$F762,"")</f>
        <v/>
      </c>
      <c r="P762" s="1" t="str">
        <f t="shared" si="41"/>
        <v/>
      </c>
    </row>
    <row r="763" spans="1:16" x14ac:dyDescent="0.25">
      <c r="A763" s="4">
        <v>42894.489756944444</v>
      </c>
      <c r="B763" s="5">
        <v>8</v>
      </c>
      <c r="C763" s="6">
        <v>11</v>
      </c>
      <c r="D763" s="6">
        <v>9</v>
      </c>
      <c r="E763" s="7">
        <v>10</v>
      </c>
      <c r="F763">
        <v>25.08786043606916</v>
      </c>
      <c r="G763" s="8" t="str">
        <f>IF(OR($B763=1,$B763=2,$B763=3),$F763,"")</f>
        <v/>
      </c>
      <c r="H763" s="9" t="str">
        <f t="shared" si="40"/>
        <v/>
      </c>
      <c r="I763" s="2">
        <f>IF(OR($B763=7,$B763=8,$B763=9),$F763,"")</f>
        <v>25.08786043606916</v>
      </c>
      <c r="J763" s="1">
        <f>IF(AND(B762=7,B763=8,B764=9),AVERAGE(I762:I764),"")</f>
        <v>816.86918718530478</v>
      </c>
      <c r="K763" s="8" t="str">
        <f>IF(OR($B763=13,$B763=14,$B763=15),$F763,"")</f>
        <v/>
      </c>
      <c r="L763" s="1" t="str">
        <f>IF(AND(B762=13,B763=14,B764=15),AVERAGE(K762:K764),"")</f>
        <v/>
      </c>
      <c r="M763" s="2" t="str">
        <f>IF(OR($B763=19,$B763=20,$B763=21),$F763,"")</f>
        <v/>
      </c>
      <c r="N763" s="1" t="str">
        <f>IF(AND(B762=19,B763=20,B764=21),AVERAGE(M762:M764),"")</f>
        <v/>
      </c>
      <c r="O763" s="8" t="str">
        <f>IF(OR($B763=25,$B763=26,$B763=27),$F763,"")</f>
        <v/>
      </c>
      <c r="P763" s="1" t="str">
        <f t="shared" si="41"/>
        <v/>
      </c>
    </row>
    <row r="764" spans="1:16" x14ac:dyDescent="0.25">
      <c r="A764" s="4">
        <v>42894.489791666667</v>
      </c>
      <c r="B764" s="5">
        <v>9</v>
      </c>
      <c r="C764" s="6">
        <v>12</v>
      </c>
      <c r="D764" s="6">
        <v>10</v>
      </c>
      <c r="E764" s="7">
        <v>11</v>
      </c>
      <c r="F764">
        <v>1514.7009908501932</v>
      </c>
      <c r="G764" s="8" t="str">
        <f>IF(OR($B764=1,$B764=2,$B764=3),$F764,"")</f>
        <v/>
      </c>
      <c r="H764" s="9" t="str">
        <f t="shared" si="40"/>
        <v/>
      </c>
      <c r="I764" s="2">
        <f>IF(OR($B764=7,$B764=8,$B764=9),$F764,"")</f>
        <v>1514.7009908501932</v>
      </c>
      <c r="J764" s="1" t="str">
        <f>IF(AND(B763=7,B764=8,B765=9),AVERAGE(I763:I765),"")</f>
        <v/>
      </c>
      <c r="K764" s="8" t="str">
        <f>IF(OR($B764=13,$B764=14,$B764=15),$F764,"")</f>
        <v/>
      </c>
      <c r="L764" s="1" t="str">
        <f>IF(AND(B763=13,B764=14,B765=15),AVERAGE(K763:K765),"")</f>
        <v/>
      </c>
      <c r="M764" s="2" t="str">
        <f>IF(OR($B764=19,$B764=20,$B764=21),$F764,"")</f>
        <v/>
      </c>
      <c r="N764" s="1" t="str">
        <f>IF(AND(B763=19,B764=20,B765=21),AVERAGE(M763:M765),"")</f>
        <v/>
      </c>
      <c r="O764" s="8" t="str">
        <f>IF(OR($B764=25,$B764=26,$B764=27),$F764,"")</f>
        <v/>
      </c>
      <c r="P764" s="1" t="str">
        <f t="shared" si="41"/>
        <v/>
      </c>
    </row>
    <row r="765" spans="1:16" x14ac:dyDescent="0.25">
      <c r="A765" s="4">
        <v>42894.48982638889</v>
      </c>
      <c r="B765" s="5">
        <v>13</v>
      </c>
      <c r="C765" s="6">
        <v>16</v>
      </c>
      <c r="D765" s="6">
        <v>14</v>
      </c>
      <c r="E765" s="7">
        <v>15</v>
      </c>
      <c r="F765">
        <v>14.428524527033295</v>
      </c>
      <c r="G765" s="8" t="str">
        <f>IF(OR($B765=1,$B765=2,$B765=3),$F765,"")</f>
        <v/>
      </c>
      <c r="H765" s="9" t="str">
        <f t="shared" si="40"/>
        <v/>
      </c>
      <c r="I765" s="2" t="str">
        <f>IF(OR($B765=7,$B765=8,$B765=9),$F765,"")</f>
        <v/>
      </c>
      <c r="J765" s="1" t="str">
        <f>IF(AND(B764=7,B765=8,B766=9),AVERAGE(I764:I766),"")</f>
        <v/>
      </c>
      <c r="K765" s="8">
        <f>IF(OR($B765=13,$B765=14,$B765=15),$F765,"")</f>
        <v>14.428524527033295</v>
      </c>
      <c r="L765" s="1" t="str">
        <f>IF(AND(B764=13,B765=14,B766=15),AVERAGE(K764:K766),"")</f>
        <v/>
      </c>
      <c r="M765" s="2" t="str">
        <f>IF(OR($B765=19,$B765=20,$B765=21),$F765,"")</f>
        <v/>
      </c>
      <c r="N765" s="1" t="str">
        <f>IF(AND(B764=19,B765=20,B766=21),AVERAGE(M764:M766),"")</f>
        <v/>
      </c>
      <c r="O765" s="8" t="str">
        <f>IF(OR($B765=25,$B765=26,$B765=27),$F765,"")</f>
        <v/>
      </c>
      <c r="P765" s="1" t="str">
        <f t="shared" si="41"/>
        <v/>
      </c>
    </row>
    <row r="766" spans="1:16" x14ac:dyDescent="0.25">
      <c r="A766" s="4">
        <v>42894.489872685182</v>
      </c>
      <c r="B766" s="5">
        <v>14</v>
      </c>
      <c r="C766" s="6">
        <v>17</v>
      </c>
      <c r="D766" s="6">
        <v>15</v>
      </c>
      <c r="E766" s="7">
        <v>16</v>
      </c>
      <c r="F766">
        <v>3026.2157784311162</v>
      </c>
      <c r="G766" s="8" t="str">
        <f>IF(OR($B766=1,$B766=2,$B766=3),$F766,"")</f>
        <v/>
      </c>
      <c r="H766" s="9" t="str">
        <f t="shared" si="40"/>
        <v/>
      </c>
      <c r="I766" s="2" t="str">
        <f>IF(OR($B766=7,$B766=8,$B766=9),$F766,"")</f>
        <v/>
      </c>
      <c r="J766" s="1" t="str">
        <f>IF(AND(B765=7,B766=8,B767=9),AVERAGE(I765:I767),"")</f>
        <v/>
      </c>
      <c r="K766" s="8">
        <f>IF(OR($B766=13,$B766=14,$B766=15),$F766,"")</f>
        <v>3026.2157784311162</v>
      </c>
      <c r="L766" s="1">
        <f>IF(AND(B765=13,B766=14,B767=15),AVERAGE(K765:K767),"")</f>
        <v>1018.6459110251525</v>
      </c>
      <c r="M766" s="2" t="str">
        <f>IF(OR($B766=19,$B766=20,$B766=21),$F766,"")</f>
        <v/>
      </c>
      <c r="N766" s="1" t="str">
        <f>IF(AND(B765=19,B766=20,B767=21),AVERAGE(M765:M767),"")</f>
        <v/>
      </c>
      <c r="O766" s="8" t="str">
        <f>IF(OR($B766=25,$B766=26,$B766=27),$F766,"")</f>
        <v/>
      </c>
      <c r="P766" s="1" t="str">
        <f t="shared" si="41"/>
        <v/>
      </c>
    </row>
    <row r="767" spans="1:16" x14ac:dyDescent="0.25">
      <c r="A767" s="4">
        <v>42894.489907407406</v>
      </c>
      <c r="B767" s="5">
        <v>15</v>
      </c>
      <c r="C767" s="6">
        <v>18</v>
      </c>
      <c r="D767" s="6">
        <v>16</v>
      </c>
      <c r="E767" s="7">
        <v>17</v>
      </c>
      <c r="F767">
        <v>15.293430117307793</v>
      </c>
      <c r="G767" s="8" t="str">
        <f>IF(OR($B767=1,$B767=2,$B767=3),$F767,"")</f>
        <v/>
      </c>
      <c r="H767" s="9" t="str">
        <f t="shared" si="40"/>
        <v/>
      </c>
      <c r="I767" s="2" t="str">
        <f>IF(OR($B767=7,$B767=8,$B767=9),$F767,"")</f>
        <v/>
      </c>
      <c r="J767" s="1" t="str">
        <f>IF(AND(B766=7,B767=8,B768=9),AVERAGE(I766:I768),"")</f>
        <v/>
      </c>
      <c r="K767" s="8">
        <f>IF(OR($B767=13,$B767=14,$B767=15),$F767,"")</f>
        <v>15.293430117307793</v>
      </c>
      <c r="L767" s="1" t="str">
        <f>IF(AND(B766=13,B767=14,B768=15),AVERAGE(K766:K768),"")</f>
        <v/>
      </c>
      <c r="M767" s="2" t="str">
        <f>IF(OR($B767=19,$B767=20,$B767=21),$F767,"")</f>
        <v/>
      </c>
      <c r="N767" s="1" t="str">
        <f>IF(AND(B766=19,B767=20,B768=21),AVERAGE(M766:M768),"")</f>
        <v/>
      </c>
      <c r="O767" s="8" t="str">
        <f>IF(OR($B767=25,$B767=26,$B767=27),$F767,"")</f>
        <v/>
      </c>
      <c r="P767" s="1" t="str">
        <f t="shared" si="41"/>
        <v/>
      </c>
    </row>
    <row r="768" spans="1:16" x14ac:dyDescent="0.25">
      <c r="A768" s="4">
        <v>42894.489988425928</v>
      </c>
      <c r="B768" s="5">
        <v>20</v>
      </c>
      <c r="C768" s="6">
        <v>23</v>
      </c>
      <c r="D768" s="6">
        <v>21</v>
      </c>
      <c r="E768" s="7">
        <v>22</v>
      </c>
      <c r="F768">
        <v>1288.3492401590486</v>
      </c>
      <c r="G768" s="8" t="str">
        <f>IF(OR($B768=1,$B768=2,$B768=3),$F768,"")</f>
        <v/>
      </c>
      <c r="H768" s="9" t="str">
        <f t="shared" si="40"/>
        <v/>
      </c>
      <c r="I768" s="2" t="str">
        <f>IF(OR($B768=7,$B768=8,$B768=9),$F768,"")</f>
        <v/>
      </c>
      <c r="J768" s="1" t="str">
        <f>IF(AND(B767=7,B768=8,B769=9),AVERAGE(I767:I769),"")</f>
        <v/>
      </c>
      <c r="K768" s="8" t="str">
        <f>IF(OR($B768=13,$B768=14,$B768=15),$F768,"")</f>
        <v/>
      </c>
      <c r="L768" s="1" t="str">
        <f>IF(AND(B767=13,B768=14,B769=15),AVERAGE(K767:K769),"")</f>
        <v/>
      </c>
      <c r="M768" s="2">
        <f>IF(OR($B768=19,$B768=20,$B768=21),$F768,"")</f>
        <v>1288.3492401590486</v>
      </c>
      <c r="N768" s="1" t="str">
        <f>IF(AND(B767=19,B768=20,B769=21),AVERAGE(M767:M769),"")</f>
        <v/>
      </c>
      <c r="O768" s="8" t="str">
        <f>IF(OR($B768=25,$B768=26,$B768=27),$F768,"")</f>
        <v/>
      </c>
      <c r="P768" s="1" t="str">
        <f t="shared" si="41"/>
        <v/>
      </c>
    </row>
    <row r="769" spans="1:16" x14ac:dyDescent="0.25">
      <c r="A769" s="4">
        <v>42894.490023148152</v>
      </c>
      <c r="B769" s="5">
        <v>21</v>
      </c>
      <c r="C769" s="6">
        <v>24</v>
      </c>
      <c r="D769" s="6">
        <v>22</v>
      </c>
      <c r="E769" s="7">
        <v>23</v>
      </c>
      <c r="F769">
        <v>113.10503243123385</v>
      </c>
      <c r="G769" s="8" t="str">
        <f>IF(OR($B769=1,$B769=2,$B769=3),$F769,"")</f>
        <v/>
      </c>
      <c r="H769" s="9" t="str">
        <f t="shared" si="40"/>
        <v/>
      </c>
      <c r="I769" s="2" t="str">
        <f>IF(OR($B769=7,$B769=8,$B769=9),$F769,"")</f>
        <v/>
      </c>
      <c r="J769" s="1" t="str">
        <f>IF(AND(B768=7,B769=8,B770=9),AVERAGE(I768:I770),"")</f>
        <v/>
      </c>
      <c r="K769" s="8" t="str">
        <f>IF(OR($B769=13,$B769=14,$B769=15),$F769,"")</f>
        <v/>
      </c>
      <c r="L769" s="1" t="str">
        <f>IF(AND(B768=13,B769=14,B770=15),AVERAGE(K768:K770),"")</f>
        <v/>
      </c>
      <c r="M769" s="2">
        <f>IF(OR($B769=19,$B769=20,$B769=21),$F769,"")</f>
        <v>113.10503243123385</v>
      </c>
      <c r="N769" s="1">
        <f>AVERAGE(M768:M769)</f>
        <v>700.72713629514124</v>
      </c>
      <c r="O769" s="8" t="str">
        <f>IF(OR($B769=25,$B769=26,$B769=27),$F769,"")</f>
        <v/>
      </c>
      <c r="P769" s="1"/>
    </row>
    <row r="770" spans="1:16" x14ac:dyDescent="0.25">
      <c r="A770" s="4">
        <v>42894.490057870367</v>
      </c>
      <c r="B770" s="5">
        <v>25</v>
      </c>
      <c r="C770" s="6">
        <v>28</v>
      </c>
      <c r="D770" s="6">
        <v>26</v>
      </c>
      <c r="E770" s="7">
        <v>27</v>
      </c>
      <c r="F770">
        <v>46.07934166245483</v>
      </c>
      <c r="G770" s="8" t="str">
        <f>IF(OR($B770=1,$B770=2,$B770=3),$F770,"")</f>
        <v/>
      </c>
      <c r="H770" s="9" t="str">
        <f t="shared" si="40"/>
        <v/>
      </c>
      <c r="I770" s="2" t="str">
        <f>IF(OR($B770=7,$B770=8,$B770=9),$F770,"")</f>
        <v/>
      </c>
      <c r="J770" s="1" t="str">
        <f>IF(AND(B769=7,B770=8,B771=9),AVERAGE(I769:I771),"")</f>
        <v/>
      </c>
      <c r="K770" s="8" t="str">
        <f>IF(OR($B770=13,$B770=14,$B770=15),$F770,"")</f>
        <v/>
      </c>
      <c r="L770" s="1" t="str">
        <f>IF(AND(B769=13,B770=14,B771=15),AVERAGE(K769:K771),"")</f>
        <v/>
      </c>
      <c r="M770" s="2" t="str">
        <f>IF(OR($B770=19,$B770=20,$B770=21),$F770,"")</f>
        <v/>
      </c>
      <c r="N770" s="1" t="str">
        <f>IF(AND(B769=19,B770=20,B771=21),AVERAGE(M769:M771),"")</f>
        <v/>
      </c>
      <c r="O770" s="8">
        <f>IF(OR($B770=25,$B770=26,$B770=27),$F770,"")</f>
        <v>46.07934166245483</v>
      </c>
      <c r="P770" s="1"/>
    </row>
    <row r="771" spans="1:16" x14ac:dyDescent="0.25">
      <c r="A771" s="4">
        <v>42894.490104166667</v>
      </c>
      <c r="B771" s="5">
        <v>26</v>
      </c>
      <c r="C771" s="6">
        <v>29</v>
      </c>
      <c r="D771" s="6">
        <v>27</v>
      </c>
      <c r="E771" s="7">
        <v>28</v>
      </c>
      <c r="F771">
        <v>9.4003709274436407</v>
      </c>
      <c r="G771" s="8" t="str">
        <f>IF(OR($B771=1,$B771=2,$B771=3),$F771,"")</f>
        <v/>
      </c>
      <c r="H771" s="9" t="str">
        <f t="shared" si="40"/>
        <v/>
      </c>
      <c r="I771" s="2" t="str">
        <f>IF(OR($B771=7,$B771=8,$B771=9),$F771,"")</f>
        <v/>
      </c>
      <c r="J771" s="1" t="str">
        <f>IF(AND(B770=7,B771=8,B772=9),AVERAGE(I770:I772),"")</f>
        <v/>
      </c>
      <c r="K771" s="8" t="str">
        <f>IF(OR($B771=13,$B771=14,$B771=15),$F771,"")</f>
        <v/>
      </c>
      <c r="L771" s="1" t="str">
        <f>IF(AND(B770=13,B771=14,B772=15),AVERAGE(K770:K772),"")</f>
        <v/>
      </c>
      <c r="M771" s="2" t="str">
        <f>IF(OR($B771=19,$B771=20,$B771=21),$F771,"")</f>
        <v/>
      </c>
      <c r="N771" s="1" t="str">
        <f>IF(AND(B770=19,B771=20,B772=21),AVERAGE(M770:M772),"")</f>
        <v/>
      </c>
      <c r="O771" s="8">
        <f>IF(OR($B771=25,$B771=26,$B771=27),$F771,"")</f>
        <v>9.4003709274436407</v>
      </c>
      <c r="P771" s="1">
        <f>IF(AND(B770=25,B771=26,B772=27),AVERAGE(O770:O772),"")</f>
        <v>83.601792325843036</v>
      </c>
    </row>
    <row r="772" spans="1:16" x14ac:dyDescent="0.25">
      <c r="A772" s="4">
        <v>42894.49013888889</v>
      </c>
      <c r="B772" s="5">
        <v>27</v>
      </c>
      <c r="C772" s="6">
        <v>30</v>
      </c>
      <c r="D772" s="6">
        <v>28</v>
      </c>
      <c r="E772" s="7">
        <v>29</v>
      </c>
      <c r="F772">
        <v>195.32566438763064</v>
      </c>
      <c r="G772" s="8" t="str">
        <f>IF(OR($B772=1,$B772=2,$B772=3),$F772,"")</f>
        <v/>
      </c>
      <c r="H772" s="9" t="str">
        <f t="shared" si="40"/>
        <v/>
      </c>
      <c r="I772" s="2" t="str">
        <f>IF(OR($B772=7,$B772=8,$B772=9),$F772,"")</f>
        <v/>
      </c>
      <c r="J772" s="1" t="str">
        <f>IF(AND(B771=7,B772=8,B773=9),AVERAGE(I771:I773),"")</f>
        <v/>
      </c>
      <c r="K772" s="8" t="str">
        <f>IF(OR($B772=13,$B772=14,$B772=15),$F772,"")</f>
        <v/>
      </c>
      <c r="L772" s="1" t="str">
        <f>IF(AND(B771=13,B772=14,B773=15),AVERAGE(K771:K773),"")</f>
        <v/>
      </c>
      <c r="M772" s="2" t="str">
        <f>IF(OR($B772=19,$B772=20,$B772=21),$F772,"")</f>
        <v/>
      </c>
      <c r="N772" s="1" t="str">
        <f>IF(AND(B771=19,B772=20,B773=21),AVERAGE(M771:M773),"")</f>
        <v/>
      </c>
      <c r="O772" s="8">
        <f>IF(OR($B772=25,$B772=26,$B772=27),$F772,"")</f>
        <v>195.32566438763064</v>
      </c>
      <c r="P772" s="1" t="str">
        <f>IF(AND(B771=25,B772=26,B773=27),AVERAGE(O771:O773),"")</f>
        <v/>
      </c>
    </row>
    <row r="773" spans="1:16" x14ac:dyDescent="0.25">
      <c r="A773" s="4">
        <v>42894.503611111111</v>
      </c>
      <c r="B773" s="5">
        <v>7</v>
      </c>
      <c r="C773" s="6">
        <v>10</v>
      </c>
      <c r="D773" s="6">
        <v>8</v>
      </c>
      <c r="E773" s="7">
        <v>9</v>
      </c>
      <c r="F773">
        <v>902.26572427025383</v>
      </c>
      <c r="G773" s="8" t="str">
        <f>IF(OR($B773=1,$B773=2,$B773=3),$F773,"")</f>
        <v/>
      </c>
      <c r="H773" s="9" t="str">
        <f t="shared" si="40"/>
        <v/>
      </c>
      <c r="I773" s="2">
        <f>IF(OR($B773=7,$B773=8,$B773=9),$F773,"")</f>
        <v>902.26572427025383</v>
      </c>
      <c r="J773" s="1" t="str">
        <f>IF(AND(B772=7,B773=8,B774=9),AVERAGE(I772:I774),"")</f>
        <v/>
      </c>
      <c r="K773" s="8" t="str">
        <f>IF(OR($B773=13,$B773=14,$B773=15),$F773,"")</f>
        <v/>
      </c>
      <c r="L773" s="1" t="str">
        <f>IF(AND(B772=13,B773=14,B774=15),AVERAGE(K772:K774),"")</f>
        <v/>
      </c>
      <c r="M773" s="2" t="str">
        <f>IF(OR($B773=19,$B773=20,$B773=21),$F773,"")</f>
        <v/>
      </c>
      <c r="N773" s="1" t="str">
        <f>IF(AND(B772=19,B773=20,B774=21),AVERAGE(M772:M774),"")</f>
        <v/>
      </c>
      <c r="O773" s="8" t="str">
        <f>IF(OR($B773=25,$B773=26,$B773=27),$F773,"")</f>
        <v/>
      </c>
      <c r="P773" s="1" t="str">
        <f>IF(AND(B772=25,B773=26,B774=27),AVERAGE(O772:O774),"")</f>
        <v/>
      </c>
    </row>
    <row r="774" spans="1:16" x14ac:dyDescent="0.25">
      <c r="A774" s="4">
        <v>42894.503657407404</v>
      </c>
      <c r="B774" s="5">
        <v>8</v>
      </c>
      <c r="C774" s="6">
        <v>11</v>
      </c>
      <c r="D774" s="6">
        <v>9</v>
      </c>
      <c r="E774" s="7">
        <v>10</v>
      </c>
      <c r="F774">
        <v>33.102820419206239</v>
      </c>
      <c r="G774" s="8" t="str">
        <f>IF(OR($B774=1,$B774=2,$B774=3),$F774,"")</f>
        <v/>
      </c>
      <c r="H774" s="9" t="str">
        <f t="shared" si="40"/>
        <v/>
      </c>
      <c r="I774" s="2">
        <f>IF(OR($B774=7,$B774=8,$B774=9),$F774,"")</f>
        <v>33.102820419206239</v>
      </c>
      <c r="J774" s="1">
        <f>IF(AND(B773=7,B774=8,B775=9),AVERAGE(I773:I775),"")</f>
        <v>831.25468760094702</v>
      </c>
      <c r="K774" s="8" t="str">
        <f>IF(OR($B774=13,$B774=14,$B774=15),$F774,"")</f>
        <v/>
      </c>
      <c r="L774" s="1" t="str">
        <f>IF(AND(B773=13,B774=14,B775=15),AVERAGE(K773:K775),"")</f>
        <v/>
      </c>
      <c r="M774" s="2" t="str">
        <f>IF(OR($B774=19,$B774=20,$B774=21),$F774,"")</f>
        <v/>
      </c>
      <c r="N774" s="1" t="str">
        <f>IF(AND(B773=19,B774=20,B775=21),AVERAGE(M773:M775),"")</f>
        <v/>
      </c>
      <c r="O774" s="8" t="str">
        <f>IF(OR($B774=25,$B774=26,$B774=27),$F774,"")</f>
        <v/>
      </c>
      <c r="P774" s="1" t="str">
        <f>IF(AND(B773=25,B774=26,B775=27),AVERAGE(O773:O775),"")</f>
        <v/>
      </c>
    </row>
    <row r="775" spans="1:16" x14ac:dyDescent="0.25">
      <c r="A775" s="4">
        <v>42894.503692129627</v>
      </c>
      <c r="B775" s="5">
        <v>9</v>
      </c>
      <c r="C775" s="6">
        <v>12</v>
      </c>
      <c r="D775" s="6">
        <v>10</v>
      </c>
      <c r="E775" s="7">
        <v>11</v>
      </c>
      <c r="F775">
        <v>1558.3955181133813</v>
      </c>
      <c r="G775" s="8" t="str">
        <f>IF(OR($B775=1,$B775=2,$B775=3),$F775,"")</f>
        <v/>
      </c>
      <c r="H775" s="9" t="str">
        <f t="shared" si="40"/>
        <v/>
      </c>
      <c r="I775" s="2">
        <f>IF(OR($B775=7,$B775=8,$B775=9),$F775,"")</f>
        <v>1558.3955181133813</v>
      </c>
      <c r="J775" s="1" t="str">
        <f>IF(AND(B774=7,B775=8,B776=9),AVERAGE(I774:I776),"")</f>
        <v/>
      </c>
      <c r="K775" s="8" t="str">
        <f>IF(OR($B775=13,$B775=14,$B775=15),$F775,"")</f>
        <v/>
      </c>
      <c r="L775" s="1" t="str">
        <f>IF(AND(B774=13,B775=14,B776=15),AVERAGE(K774:K776),"")</f>
        <v/>
      </c>
      <c r="M775" s="2" t="str">
        <f>IF(OR($B775=19,$B775=20,$B775=21),$F775,"")</f>
        <v/>
      </c>
      <c r="N775" s="1" t="str">
        <f>IF(AND(B774=19,B775=20,B776=21),AVERAGE(M774:M776),"")</f>
        <v/>
      </c>
      <c r="O775" s="8" t="str">
        <f>IF(OR($B775=25,$B775=26,$B775=27),$F775,"")</f>
        <v/>
      </c>
      <c r="P775" s="1" t="str">
        <f>IF(AND(B774=25,B775=26,B776=27),AVERAGE(O774:O776),"")</f>
        <v/>
      </c>
    </row>
    <row r="776" spans="1:16" x14ac:dyDescent="0.25">
      <c r="A776" s="4">
        <v>42894.50377314815</v>
      </c>
      <c r="B776" s="5">
        <v>14</v>
      </c>
      <c r="C776" s="6">
        <v>17</v>
      </c>
      <c r="D776" s="6">
        <v>15</v>
      </c>
      <c r="E776" s="7">
        <v>16</v>
      </c>
      <c r="F776">
        <v>3099.9891703968342</v>
      </c>
      <c r="G776" s="8" t="str">
        <f>IF(OR($B776=1,$B776=2,$B776=3),$F776,"")</f>
        <v/>
      </c>
      <c r="H776" s="9" t="str">
        <f t="shared" si="40"/>
        <v/>
      </c>
      <c r="I776" s="2" t="str">
        <f>IF(OR($B776=7,$B776=8,$B776=9),$F776,"")</f>
        <v/>
      </c>
      <c r="J776" s="1" t="str">
        <f>IF(AND(B775=7,B776=8,B777=9),AVERAGE(I775:I777),"")</f>
        <v/>
      </c>
      <c r="K776" s="8">
        <f>IF(OR($B776=13,$B776=14,$B776=15),$F776,"")</f>
        <v>3099.9891703968342</v>
      </c>
      <c r="L776" s="1" t="str">
        <f>IF(AND(B775=13,B776=14,B777=15),AVERAGE(K775:K777),"")</f>
        <v/>
      </c>
      <c r="M776" s="2" t="str">
        <f>IF(OR($B776=19,$B776=20,$B776=21),$F776,"")</f>
        <v/>
      </c>
      <c r="N776" s="1" t="str">
        <f>IF(AND(B775=19,B776=20,B777=21),AVERAGE(M775:M777),"")</f>
        <v/>
      </c>
      <c r="O776" s="8" t="str">
        <f>IF(OR($B776=25,$B776=26,$B776=27),$F776,"")</f>
        <v/>
      </c>
      <c r="P776" s="1" t="str">
        <f>IF(AND(B775=25,B776=26,B777=27),AVERAGE(O775:O777),"")</f>
        <v/>
      </c>
    </row>
    <row r="777" spans="1:16" x14ac:dyDescent="0.25">
      <c r="A777" s="4">
        <v>42894.503819444442</v>
      </c>
      <c r="B777" s="5">
        <v>15</v>
      </c>
      <c r="C777" s="6">
        <v>18</v>
      </c>
      <c r="D777" s="6">
        <v>16</v>
      </c>
      <c r="E777" s="7">
        <v>17</v>
      </c>
      <c r="F777">
        <v>15.356739492462934</v>
      </c>
      <c r="G777" s="8" t="str">
        <f>IF(OR($B777=1,$B777=2,$B777=3),$F777,"")</f>
        <v/>
      </c>
      <c r="H777" s="9" t="str">
        <f t="shared" si="40"/>
        <v/>
      </c>
      <c r="I777" s="2" t="str">
        <f>IF(OR($B777=7,$B777=8,$B777=9),$F777,"")</f>
        <v/>
      </c>
      <c r="J777" s="1" t="str">
        <f>IF(AND(B776=7,B777=8,B778=9),AVERAGE(I776:I778),"")</f>
        <v/>
      </c>
      <c r="K777" s="8">
        <f>IF(OR($B777=13,$B777=14,$B777=15),$F777,"")</f>
        <v>15.356739492462934</v>
      </c>
      <c r="L777" s="1">
        <f>AVERAGE(K776:K777)</f>
        <v>1557.6729549446486</v>
      </c>
      <c r="M777" s="2" t="str">
        <f>IF(OR($B777=19,$B777=20,$B777=21),$F777,"")</f>
        <v/>
      </c>
      <c r="N777" s="1" t="str">
        <f>IF(AND(B776=19,B777=20,B778=21),AVERAGE(M776:M778),"")</f>
        <v/>
      </c>
      <c r="O777" s="8" t="str">
        <f>IF(OR($B777=25,$B777=26,$B777=27),$F777,"")</f>
        <v/>
      </c>
      <c r="P777" s="1" t="str">
        <f>IF(AND(B776=25,B777=26,B778=27),AVERAGE(O776:O778),"")</f>
        <v/>
      </c>
    </row>
    <row r="778" spans="1:16" x14ac:dyDescent="0.25">
      <c r="A778" s="4">
        <v>42894.503888888888</v>
      </c>
      <c r="B778" s="5">
        <v>20</v>
      </c>
      <c r="C778" s="6">
        <v>23</v>
      </c>
      <c r="D778" s="6">
        <v>21</v>
      </c>
      <c r="E778" s="7">
        <v>22</v>
      </c>
      <c r="F778">
        <v>1270.6385115744363</v>
      </c>
      <c r="G778" s="8" t="str">
        <f>IF(OR($B778=1,$B778=2,$B778=3),$F778,"")</f>
        <v/>
      </c>
      <c r="H778" s="9" t="str">
        <f>G778</f>
        <v/>
      </c>
      <c r="I778" s="2" t="str">
        <f>IF(OR($B778=7,$B778=8,$B778=9),$F778,"")</f>
        <v/>
      </c>
      <c r="J778" s="1" t="str">
        <f>IF(AND(B777=7,B778=8,B779=9),AVERAGE(I777:I779),"")</f>
        <v/>
      </c>
      <c r="K778" s="8" t="str">
        <f>IF(OR($B778=13,$B778=14,$B778=15),$F778,"")</f>
        <v/>
      </c>
      <c r="L778" s="1" t="str">
        <f>IF(AND(B777=13,B778=14,B779=15),AVERAGE(K777:K779),"")</f>
        <v/>
      </c>
      <c r="M778" s="2">
        <f>IF(OR($B778=19,$B778=20,$B778=21),$F778,"")</f>
        <v>1270.6385115744363</v>
      </c>
      <c r="N778" s="1" t="str">
        <f>IF(AND(B777=19,B778=20,B779=21),AVERAGE(M777:M779),"")</f>
        <v/>
      </c>
      <c r="O778" s="8" t="str">
        <f>IF(OR($B778=25,$B778=26,$B778=27),$F778,"")</f>
        <v/>
      </c>
      <c r="P778" s="1" t="str">
        <f>IF(AND(B777=25,B778=26,B779=27),AVERAGE(O777:O779),"")</f>
        <v/>
      </c>
    </row>
    <row r="779" spans="1:16" x14ac:dyDescent="0.25">
      <c r="A779" s="4">
        <v>42894.503923611112</v>
      </c>
      <c r="B779" s="5">
        <v>21</v>
      </c>
      <c r="C779" s="6">
        <v>24</v>
      </c>
      <c r="D779" s="6">
        <v>22</v>
      </c>
      <c r="E779" s="7">
        <v>23</v>
      </c>
      <c r="F779">
        <v>115.64742911800445</v>
      </c>
      <c r="G779" s="8" t="str">
        <f>IF(OR($B779=1,$B779=2,$B779=3),$F779,"")</f>
        <v/>
      </c>
      <c r="H779" s="9" t="str">
        <f t="shared" si="40"/>
        <v/>
      </c>
      <c r="I779" s="2" t="str">
        <f>IF(OR($B779=7,$B779=8,$B779=9),$F779,"")</f>
        <v/>
      </c>
      <c r="J779" s="1" t="str">
        <f>IF(AND(B778=7,B779=8,B780=9),AVERAGE(I778:I780),"")</f>
        <v/>
      </c>
      <c r="K779" s="8" t="str">
        <f>IF(OR($B779=13,$B779=14,$B779=15),$F779,"")</f>
        <v/>
      </c>
      <c r="L779" s="1" t="str">
        <f>IF(AND(B778=13,B779=14,B780=15),AVERAGE(K778:K780),"")</f>
        <v/>
      </c>
      <c r="M779" s="2">
        <f>IF(OR($B779=19,$B779=20,$B779=21),$F779,"")</f>
        <v>115.64742911800445</v>
      </c>
      <c r="N779" s="1">
        <f>AVERAGE(M778:M779)</f>
        <v>693.14297034622041</v>
      </c>
      <c r="O779" s="8" t="str">
        <f>IF(OR($B779=25,$B779=26,$B779=27),$F779,"")</f>
        <v/>
      </c>
      <c r="P779" s="1" t="str">
        <f>IF(AND(B778=25,B779=26,B780=27),AVERAGE(O778:O780),"")</f>
        <v/>
      </c>
    </row>
    <row r="780" spans="1:16" x14ac:dyDescent="0.25">
      <c r="A780" s="4">
        <v>42894.503969907404</v>
      </c>
      <c r="B780" s="5">
        <v>25</v>
      </c>
      <c r="C780" s="6">
        <v>28</v>
      </c>
      <c r="D780" s="6">
        <v>26</v>
      </c>
      <c r="E780" s="7">
        <v>27</v>
      </c>
      <c r="F780">
        <v>49.384768372929329</v>
      </c>
      <c r="G780" s="8" t="str">
        <f>IF(OR($B780=1,$B780=2,$B780=3),$F780,"")</f>
        <v/>
      </c>
      <c r="H780" s="9" t="str">
        <f t="shared" si="40"/>
        <v/>
      </c>
      <c r="I780" s="2" t="str">
        <f>IF(OR($B780=7,$B780=8,$B780=9),$F780,"")</f>
        <v/>
      </c>
      <c r="J780" s="1" t="str">
        <f>IF(AND(B779=7,B780=8,B781=9),AVERAGE(I779:I781),"")</f>
        <v/>
      </c>
      <c r="K780" s="8" t="str">
        <f>IF(OR($B780=13,$B780=14,$B780=15),$F780,"")</f>
        <v/>
      </c>
      <c r="L780" s="1" t="str">
        <f>IF(AND(B779=13,B780=14,B781=15),AVERAGE(K779:K781),"")</f>
        <v/>
      </c>
      <c r="M780" s="2" t="str">
        <f>IF(OR($B780=19,$B780=20,$B780=21),$F780,"")</f>
        <v/>
      </c>
      <c r="N780" s="1" t="str">
        <f>IF(AND(B779=19,B780=20,B781=21),AVERAGE(M779:M781),"")</f>
        <v/>
      </c>
      <c r="O780" s="8">
        <f>IF(OR($B780=25,$B780=26,$B780=27),$F780,"")</f>
        <v>49.384768372929329</v>
      </c>
      <c r="P780" s="1" t="str">
        <f>IF(AND(B779=25,B780=26,B781=27),AVERAGE(O779:O781),"")</f>
        <v/>
      </c>
    </row>
    <row r="781" spans="1:16" x14ac:dyDescent="0.25">
      <c r="A781" s="4">
        <v>42894.504004629627</v>
      </c>
      <c r="B781" s="5">
        <v>26</v>
      </c>
      <c r="C781" s="6">
        <v>29</v>
      </c>
      <c r="D781" s="6">
        <v>27</v>
      </c>
      <c r="E781" s="7">
        <v>28</v>
      </c>
      <c r="F781">
        <v>21.435510790451396</v>
      </c>
      <c r="G781" s="8" t="str">
        <f>IF(OR($B781=1,$B781=2,$B781=3),$F781,"")</f>
        <v/>
      </c>
      <c r="H781" s="9" t="str">
        <f t="shared" si="40"/>
        <v/>
      </c>
      <c r="I781" s="2" t="str">
        <f>IF(OR($B781=7,$B781=8,$B781=9),$F781,"")</f>
        <v/>
      </c>
      <c r="J781" s="1" t="str">
        <f>IF(AND(B780=7,B781=8,B782=9),AVERAGE(I780:I782),"")</f>
        <v/>
      </c>
      <c r="K781" s="8" t="str">
        <f>IF(OR($B781=13,$B781=14,$B781=15),$F781,"")</f>
        <v/>
      </c>
      <c r="L781" s="1" t="str">
        <f>IF(AND(B780=13,B781=14,B782=15),AVERAGE(K780:K782),"")</f>
        <v/>
      </c>
      <c r="M781" s="2" t="str">
        <f>IF(OR($B781=19,$B781=20,$B781=21),$F781,"")</f>
        <v/>
      </c>
      <c r="N781" s="1" t="str">
        <f>IF(AND(B780=19,B781=20,B782=21),AVERAGE(M780:M782),"")</f>
        <v/>
      </c>
      <c r="O781" s="8">
        <f>IF(OR($B781=25,$B781=26,$B781=27),$F781,"")</f>
        <v>21.435510790451396</v>
      </c>
      <c r="P781" s="1">
        <f>IF(AND(B780=25,B781=26,B782=27),AVERAGE(O780:O782),"")</f>
        <v>94.139001962063233</v>
      </c>
    </row>
    <row r="782" spans="1:16" x14ac:dyDescent="0.25">
      <c r="A782" s="4">
        <v>42894.50403935185</v>
      </c>
      <c r="B782" s="5">
        <v>27</v>
      </c>
      <c r="C782" s="6">
        <v>30</v>
      </c>
      <c r="D782" s="6">
        <v>28</v>
      </c>
      <c r="E782" s="7">
        <v>29</v>
      </c>
      <c r="F782">
        <v>211.59672672280902</v>
      </c>
      <c r="G782" s="8" t="str">
        <f>IF(OR($B782=1,$B782=2,$B782=3),$F782,"")</f>
        <v/>
      </c>
      <c r="H782" s="9" t="str">
        <f t="shared" ref="H782:H801" si="42">G782</f>
        <v/>
      </c>
      <c r="I782" s="2" t="str">
        <f>IF(OR($B782=7,$B782=8,$B782=9),$F782,"")</f>
        <v/>
      </c>
      <c r="J782" s="1" t="str">
        <f>IF(AND(B781=7,B782=8,B783=9),AVERAGE(I781:I783),"")</f>
        <v/>
      </c>
      <c r="K782" s="8" t="str">
        <f>IF(OR($B782=13,$B782=14,$B782=15),$F782,"")</f>
        <v/>
      </c>
      <c r="L782" s="1" t="str">
        <f>IF(AND(B781=13,B782=14,B783=15),AVERAGE(K781:K783),"")</f>
        <v/>
      </c>
      <c r="M782" s="2" t="str">
        <f>IF(OR($B782=19,$B782=20,$B782=21),$F782,"")</f>
        <v/>
      </c>
      <c r="N782" s="1" t="str">
        <f>IF(AND(B781=19,B782=20,B783=21),AVERAGE(M781:M783),"")</f>
        <v/>
      </c>
      <c r="O782" s="8">
        <f>IF(OR($B782=25,$B782=26,$B782=27),$F782,"")</f>
        <v>211.59672672280902</v>
      </c>
      <c r="P782" s="1" t="str">
        <f>IF(AND(B781=25,B782=26,B783=27),AVERAGE(O781:O783),"")</f>
        <v/>
      </c>
    </row>
    <row r="783" spans="1:16" x14ac:dyDescent="0.25">
      <c r="A783" s="4">
        <v>42894.517500000002</v>
      </c>
      <c r="B783" s="5">
        <v>7</v>
      </c>
      <c r="C783" s="6">
        <v>10</v>
      </c>
      <c r="D783" s="6">
        <v>8</v>
      </c>
      <c r="E783" s="7">
        <v>9</v>
      </c>
      <c r="F783">
        <v>918.35916095679829</v>
      </c>
      <c r="G783" s="8" t="str">
        <f>IF(OR($B783=1,$B783=2,$B783=3),$F783,"")</f>
        <v/>
      </c>
      <c r="H783" s="9" t="str">
        <f t="shared" si="42"/>
        <v/>
      </c>
      <c r="I783" s="2">
        <f>IF(OR($B783=7,$B783=8,$B783=9),$F783,"")</f>
        <v>918.35916095679829</v>
      </c>
      <c r="J783" s="1" t="str">
        <f>IF(AND(B782=7,B783=8,B784=9),AVERAGE(I782:I784),"")</f>
        <v/>
      </c>
      <c r="K783" s="8" t="str">
        <f>IF(OR($B783=13,$B783=14,$B783=15),$F783,"")</f>
        <v/>
      </c>
      <c r="L783" s="1" t="str">
        <f>IF(AND(B782=13,B783=14,B784=15),AVERAGE(K782:K784),"")</f>
        <v/>
      </c>
      <c r="M783" s="2" t="str">
        <f>IF(OR($B783=19,$B783=20,$B783=21),$F783,"")</f>
        <v/>
      </c>
      <c r="N783" s="1" t="str">
        <f>IF(AND(B782=19,B783=20,B784=21),AVERAGE(M782:M784),"")</f>
        <v/>
      </c>
      <c r="O783" s="8" t="str">
        <f>IF(OR($B783=25,$B783=26,$B783=27),$F783,"")</f>
        <v/>
      </c>
      <c r="P783" s="1" t="str">
        <f>IF(AND(B782=25,B783=26,B784=27),AVERAGE(O782:O784),"")</f>
        <v/>
      </c>
    </row>
    <row r="784" spans="1:16" x14ac:dyDescent="0.25">
      <c r="A784" s="4">
        <v>42894.517534722225</v>
      </c>
      <c r="B784" s="5">
        <v>8</v>
      </c>
      <c r="C784" s="6">
        <v>11</v>
      </c>
      <c r="D784" s="6">
        <v>9</v>
      </c>
      <c r="E784" s="7">
        <v>10</v>
      </c>
      <c r="F784">
        <v>29.205907210284472</v>
      </c>
      <c r="G784" s="8" t="str">
        <f>IF(OR($B784=1,$B784=2,$B784=3),$F784,"")</f>
        <v/>
      </c>
      <c r="H784" s="9" t="str">
        <f t="shared" si="42"/>
        <v/>
      </c>
      <c r="I784" s="2">
        <f>IF(OR($B784=7,$B784=8,$B784=9),$F784,"")</f>
        <v>29.205907210284472</v>
      </c>
      <c r="J784" s="1">
        <f>IF(AND(B783=7,B784=8,B785=9),AVERAGE(I783:I785),"")</f>
        <v>830.53513093638367</v>
      </c>
      <c r="K784" s="8" t="str">
        <f>IF(OR($B784=13,$B784=14,$B784=15),$F784,"")</f>
        <v/>
      </c>
      <c r="L784" s="1" t="str">
        <f>IF(AND(B783=13,B784=14,B785=15),AVERAGE(K783:K785),"")</f>
        <v/>
      </c>
      <c r="M784" s="2" t="str">
        <f>IF(OR($B784=19,$B784=20,$B784=21),$F784,"")</f>
        <v/>
      </c>
      <c r="N784" s="1" t="str">
        <f>IF(AND(B783=19,B784=20,B785=21),AVERAGE(M783:M785),"")</f>
        <v/>
      </c>
      <c r="O784" s="8" t="str">
        <f>IF(OR($B784=25,$B784=26,$B784=27),$F784,"")</f>
        <v/>
      </c>
      <c r="P784" s="1" t="str">
        <f>IF(AND(B783=25,B784=26,B785=27),AVERAGE(O783:O785),"")</f>
        <v/>
      </c>
    </row>
    <row r="785" spans="1:16" x14ac:dyDescent="0.25">
      <c r="A785" s="4">
        <v>42894.517569444448</v>
      </c>
      <c r="B785" s="5">
        <v>9</v>
      </c>
      <c r="C785" s="6">
        <v>12</v>
      </c>
      <c r="D785" s="6">
        <v>10</v>
      </c>
      <c r="E785" s="7">
        <v>11</v>
      </c>
      <c r="F785">
        <v>1544.0403246420683</v>
      </c>
      <c r="G785" s="8" t="str">
        <f>IF(OR($B785=1,$B785=2,$B785=3),$F785,"")</f>
        <v/>
      </c>
      <c r="H785" s="9" t="str">
        <f t="shared" si="42"/>
        <v/>
      </c>
      <c r="I785" s="2">
        <f>IF(OR($B785=7,$B785=8,$B785=9),$F785,"")</f>
        <v>1544.0403246420683</v>
      </c>
      <c r="J785" s="1" t="str">
        <f>IF(AND(B784=7,B785=8,B786=9),AVERAGE(I784:I786),"")</f>
        <v/>
      </c>
      <c r="K785" s="8" t="str">
        <f>IF(OR($B785=13,$B785=14,$B785=15),$F785,"")</f>
        <v/>
      </c>
      <c r="L785" s="1" t="str">
        <f>IF(AND(B784=13,B785=14,B786=15),AVERAGE(K784:K786),"")</f>
        <v/>
      </c>
      <c r="M785" s="2" t="str">
        <f>IF(OR($B785=19,$B785=20,$B785=21),$F785,"")</f>
        <v/>
      </c>
      <c r="N785" s="1" t="str">
        <f>IF(AND(B784=19,B785=20,B786=21),AVERAGE(M784:M786),"")</f>
        <v/>
      </c>
      <c r="O785" s="8" t="str">
        <f>IF(OR($B785=25,$B785=26,$B785=27),$F785,"")</f>
        <v/>
      </c>
      <c r="P785" s="1" t="str">
        <f>IF(AND(B784=25,B785=26,B786=27),AVERAGE(O784:O786),"")</f>
        <v/>
      </c>
    </row>
    <row r="786" spans="1:16" x14ac:dyDescent="0.25">
      <c r="A786" s="4">
        <v>42894.51761574074</v>
      </c>
      <c r="B786" s="5">
        <v>13</v>
      </c>
      <c r="C786" s="6">
        <v>16</v>
      </c>
      <c r="D786" s="6">
        <v>14</v>
      </c>
      <c r="E786" s="7">
        <v>15</v>
      </c>
      <c r="F786">
        <v>14.019605402464084</v>
      </c>
      <c r="G786" s="8" t="str">
        <f>IF(OR($B786=1,$B786=2,$B786=3),$F786,"")</f>
        <v/>
      </c>
      <c r="H786" s="9" t="str">
        <f t="shared" si="42"/>
        <v/>
      </c>
      <c r="I786" s="2" t="str">
        <f>IF(OR($B786=7,$B786=8,$B786=9),$F786,"")</f>
        <v/>
      </c>
      <c r="J786" s="1" t="str">
        <f>IF(AND(B785=7,B786=8,B787=9),AVERAGE(I785:I787),"")</f>
        <v/>
      </c>
      <c r="K786" s="8">
        <f>IF(OR($B786=13,$B786=14,$B786=15),$F786,"")</f>
        <v>14.019605402464084</v>
      </c>
      <c r="L786" s="1" t="str">
        <f>IF(AND(B785=13,B786=14,B787=15),AVERAGE(K785:K787),"")</f>
        <v/>
      </c>
      <c r="M786" s="2" t="str">
        <f>IF(OR($B786=19,$B786=20,$B786=21),$F786,"")</f>
        <v/>
      </c>
      <c r="N786" s="1" t="str">
        <f>IF(AND(B785=19,B786=20,B787=21),AVERAGE(M785:M787),"")</f>
        <v/>
      </c>
      <c r="O786" s="8" t="str">
        <f>IF(OR($B786=25,$B786=26,$B786=27),$F786,"")</f>
        <v/>
      </c>
      <c r="P786" s="1" t="str">
        <f>IF(AND(B785=25,B786=26,B787=27),AVERAGE(O785:O787),"")</f>
        <v/>
      </c>
    </row>
    <row r="787" spans="1:16" x14ac:dyDescent="0.25">
      <c r="A787" s="4">
        <v>42894.517650462964</v>
      </c>
      <c r="B787" s="5">
        <v>14</v>
      </c>
      <c r="C787" s="6">
        <v>17</v>
      </c>
      <c r="D787" s="6">
        <v>15</v>
      </c>
      <c r="E787" s="7">
        <v>16</v>
      </c>
      <c r="F787">
        <v>3041.5696842070051</v>
      </c>
      <c r="G787" s="8" t="str">
        <f>IF(OR($B787=1,$B787=2,$B787=3),$F787,"")</f>
        <v/>
      </c>
      <c r="H787" s="9" t="str">
        <f t="shared" si="42"/>
        <v/>
      </c>
      <c r="I787" s="2" t="str">
        <f>IF(OR($B787=7,$B787=8,$B787=9),$F787,"")</f>
        <v/>
      </c>
      <c r="J787" s="1" t="str">
        <f>IF(AND(B786=7,B787=8,B788=9),AVERAGE(I786:I788),"")</f>
        <v/>
      </c>
      <c r="K787" s="8">
        <f>IF(OR($B787=13,$B787=14,$B787=15),$F787,"")</f>
        <v>3041.5696842070051</v>
      </c>
      <c r="L787" s="1">
        <f>IF(AND(B786=13,B787=14,B788=15),AVERAGE(K786:K788),"")</f>
        <v>1023.6209497177477</v>
      </c>
      <c r="M787" s="2" t="str">
        <f>IF(OR($B787=19,$B787=20,$B787=21),$F787,"")</f>
        <v/>
      </c>
      <c r="N787" s="1" t="str">
        <f>IF(AND(B786=19,B787=20,B788=21),AVERAGE(M786:M788),"")</f>
        <v/>
      </c>
      <c r="O787" s="8" t="str">
        <f>IF(OR($B787=25,$B787=26,$B787=27),$F787,"")</f>
        <v/>
      </c>
      <c r="P787" s="1" t="str">
        <f>IF(AND(B786=25,B787=26,B788=27),AVERAGE(O786:O788),"")</f>
        <v/>
      </c>
    </row>
    <row r="788" spans="1:16" x14ac:dyDescent="0.25">
      <c r="A788" s="4">
        <v>42894.517685185187</v>
      </c>
      <c r="B788" s="5">
        <v>15</v>
      </c>
      <c r="C788" s="6">
        <v>18</v>
      </c>
      <c r="D788" s="6">
        <v>16</v>
      </c>
      <c r="E788" s="7">
        <v>17</v>
      </c>
      <c r="F788">
        <v>15.273559543773837</v>
      </c>
      <c r="G788" s="8" t="str">
        <f>IF(OR($B788=1,$B788=2,$B788=3),$F788,"")</f>
        <v/>
      </c>
      <c r="H788" s="9" t="str">
        <f t="shared" si="42"/>
        <v/>
      </c>
      <c r="I788" s="2" t="str">
        <f>IF(OR($B788=7,$B788=8,$B788=9),$F788,"")</f>
        <v/>
      </c>
      <c r="J788" s="1" t="str">
        <f>IF(AND(B787=7,B788=8,B789=9),AVERAGE(I787:I789),"")</f>
        <v/>
      </c>
      <c r="K788" s="8">
        <f>IF(OR($B788=13,$B788=14,$B788=15),$F788,"")</f>
        <v>15.273559543773837</v>
      </c>
      <c r="L788" s="1" t="str">
        <f>IF(AND(B787=13,B788=14,B789=15),AVERAGE(K787:K789),"")</f>
        <v/>
      </c>
      <c r="M788" s="2" t="str">
        <f>IF(OR($B788=19,$B788=20,$B788=21),$F788,"")</f>
        <v/>
      </c>
      <c r="N788" s="1" t="str">
        <f>IF(AND(B787=19,B788=20,B789=21),AVERAGE(M787:M789),"")</f>
        <v/>
      </c>
      <c r="O788" s="8" t="str">
        <f>IF(OR($B788=25,$B788=26,$B788=27),$F788,"")</f>
        <v/>
      </c>
      <c r="P788" s="1" t="str">
        <f>IF(AND(B787=25,B788=26,B789=27),AVERAGE(O787:O789),"")</f>
        <v/>
      </c>
    </row>
    <row r="789" spans="1:16" x14ac:dyDescent="0.25">
      <c r="A789" s="4">
        <v>42894.517766203702</v>
      </c>
      <c r="B789" s="5">
        <v>20</v>
      </c>
      <c r="C789" s="6">
        <v>23</v>
      </c>
      <c r="D789" s="6">
        <v>21</v>
      </c>
      <c r="E789" s="7">
        <v>22</v>
      </c>
      <c r="F789">
        <v>1313.5624061596991</v>
      </c>
      <c r="G789" s="8" t="str">
        <f>IF(OR($B789=1,$B789=2,$B789=3),$F789,"")</f>
        <v/>
      </c>
      <c r="H789" s="9" t="str">
        <f t="shared" si="42"/>
        <v/>
      </c>
      <c r="I789" s="2" t="str">
        <f>IF(OR($B789=7,$B789=8,$B789=9),$F789,"")</f>
        <v/>
      </c>
      <c r="J789" s="1" t="str">
        <f>IF(AND(B788=7,B789=8,B790=9),AVERAGE(I788:I790),"")</f>
        <v/>
      </c>
      <c r="K789" s="8" t="str">
        <f>IF(OR($B789=13,$B789=14,$B789=15),$F789,"")</f>
        <v/>
      </c>
      <c r="L789" s="1" t="str">
        <f>IF(AND(B788=13,B789=14,B790=15),AVERAGE(K788:K790),"")</f>
        <v/>
      </c>
      <c r="M789" s="2">
        <f>IF(OR($B789=19,$B789=20,$B789=21),$F789,"")</f>
        <v>1313.5624061596991</v>
      </c>
      <c r="N789" s="1" t="str">
        <f>IF(AND(B788=19,B789=20,B790=21),AVERAGE(M788:M790),"")</f>
        <v/>
      </c>
      <c r="O789" s="8" t="str">
        <f>IF(OR($B789=25,$B789=26,$B789=27),$F789,"")</f>
        <v/>
      </c>
      <c r="P789" s="1" t="str">
        <f>IF(AND(B788=25,B789=26,B790=27),AVERAGE(O788:O790),"")</f>
        <v/>
      </c>
    </row>
    <row r="790" spans="1:16" x14ac:dyDescent="0.25">
      <c r="A790" s="4">
        <v>42894.517800925925</v>
      </c>
      <c r="B790" s="5">
        <v>21</v>
      </c>
      <c r="C790" s="6">
        <v>24</v>
      </c>
      <c r="D790" s="6">
        <v>22</v>
      </c>
      <c r="E790" s="7">
        <v>23</v>
      </c>
      <c r="F790">
        <v>113.35177311824678</v>
      </c>
      <c r="G790" s="8" t="str">
        <f>IF(OR($B790=1,$B790=2,$B790=3),$F790,"")</f>
        <v/>
      </c>
      <c r="H790" s="9" t="str">
        <f t="shared" si="42"/>
        <v/>
      </c>
      <c r="I790" s="2" t="str">
        <f>IF(OR($B790=7,$B790=8,$B790=9),$F790,"")</f>
        <v/>
      </c>
      <c r="J790" s="1" t="str">
        <f>IF(AND(B789=7,B790=8,B791=9),AVERAGE(I789:I791),"")</f>
        <v/>
      </c>
      <c r="K790" s="8" t="str">
        <f>IF(OR($B790=13,$B790=14,$B790=15),$F790,"")</f>
        <v/>
      </c>
      <c r="L790" s="1" t="str">
        <f>IF(AND(B789=13,B790=14,B791=15),AVERAGE(K789:K791),"")</f>
        <v/>
      </c>
      <c r="M790" s="2">
        <f>IF(OR($B790=19,$B790=20,$B790=21),$F790,"")</f>
        <v>113.35177311824678</v>
      </c>
      <c r="N790" s="1">
        <f>AVERAGE(M789:M790)</f>
        <v>713.45708963897289</v>
      </c>
      <c r="O790" s="8" t="str">
        <f>IF(OR($B790=25,$B790=26,$B790=27),$F790,"")</f>
        <v/>
      </c>
      <c r="P790" s="1" t="str">
        <f>IF(AND(B789=25,B790=26,B791=27),AVERAGE(O789:O791),"")</f>
        <v/>
      </c>
    </row>
    <row r="791" spans="1:16" x14ac:dyDescent="0.25">
      <c r="A791" s="4">
        <v>42894.517847222225</v>
      </c>
      <c r="B791" s="5">
        <v>25</v>
      </c>
      <c r="C791" s="6">
        <v>28</v>
      </c>
      <c r="D791" s="6">
        <v>26</v>
      </c>
      <c r="E791" s="7">
        <v>27</v>
      </c>
      <c r="F791">
        <v>49.475309073205786</v>
      </c>
      <c r="G791" s="8" t="str">
        <f>IF(OR($B791=1,$B791=2,$B791=3),$F791,"")</f>
        <v/>
      </c>
      <c r="H791" s="9" t="str">
        <f t="shared" si="42"/>
        <v/>
      </c>
      <c r="I791" s="2" t="str">
        <f>IF(OR($B791=7,$B791=8,$B791=9),$F791,"")</f>
        <v/>
      </c>
      <c r="J791" s="1" t="str">
        <f>IF(AND(B790=7,B791=8,B792=9),AVERAGE(I790:I792),"")</f>
        <v/>
      </c>
      <c r="K791" s="8" t="str">
        <f>IF(OR($B791=13,$B791=14,$B791=15),$F791,"")</f>
        <v/>
      </c>
      <c r="L791" s="1" t="str">
        <f>IF(AND(B790=13,B791=14,B792=15),AVERAGE(K790:K792),"")</f>
        <v/>
      </c>
      <c r="M791" s="2" t="str">
        <f>IF(OR($B791=19,$B791=20,$B791=21),$F791,"")</f>
        <v/>
      </c>
      <c r="N791" s="1" t="str">
        <f>IF(AND(B790=19,B791=20,B792=21),AVERAGE(M790:M792),"")</f>
        <v/>
      </c>
      <c r="O791" s="8">
        <f>IF(OR($B791=25,$B791=26,$B791=27),$F791,"")</f>
        <v>49.475309073205786</v>
      </c>
      <c r="P791" s="1" t="str">
        <f>IF(AND(B790=25,B791=26,B792=27),AVERAGE(O790:O792),"")</f>
        <v/>
      </c>
    </row>
    <row r="792" spans="1:16" x14ac:dyDescent="0.25">
      <c r="A792" s="4">
        <v>42894.517881944441</v>
      </c>
      <c r="B792" s="5">
        <v>26</v>
      </c>
      <c r="C792" s="6">
        <v>29</v>
      </c>
      <c r="D792" s="6">
        <v>27</v>
      </c>
      <c r="E792" s="7">
        <v>28</v>
      </c>
      <c r="F792">
        <v>6.6808323973077135</v>
      </c>
      <c r="G792" s="8" t="str">
        <f>IF(OR($B792=1,$B792=2,$B792=3),$F792,"")</f>
        <v/>
      </c>
      <c r="H792" s="9" t="str">
        <f t="shared" si="42"/>
        <v/>
      </c>
      <c r="I792" s="2" t="str">
        <f>IF(OR($B792=7,$B792=8,$B792=9),$F792,"")</f>
        <v/>
      </c>
      <c r="J792" s="1" t="str">
        <f>IF(AND(B791=7,B792=8,B793=9),AVERAGE(I791:I793),"")</f>
        <v/>
      </c>
      <c r="K792" s="8" t="str">
        <f>IF(OR($B792=13,$B792=14,$B792=15),$F792,"")</f>
        <v/>
      </c>
      <c r="L792" s="1" t="str">
        <f>IF(AND(B791=13,B792=14,B793=15),AVERAGE(K791:K793),"")</f>
        <v/>
      </c>
      <c r="M792" s="2" t="str">
        <f>IF(OR($B792=19,$B792=20,$B792=21),$F792,"")</f>
        <v/>
      </c>
      <c r="N792" s="1" t="str">
        <f>IF(AND(B791=19,B792=20,B793=21),AVERAGE(M791:M793),"")</f>
        <v/>
      </c>
      <c r="O792" s="8">
        <f>IF(OR($B792=25,$B792=26,$B792=27),$F792,"")</f>
        <v>6.6808323973077135</v>
      </c>
      <c r="P792" s="1">
        <f>IF(AND(B791=25,B792=26,B793=27),AVERAGE(O791:O793),"")</f>
        <v>137.72905032556864</v>
      </c>
    </row>
    <row r="793" spans="1:16" x14ac:dyDescent="0.25">
      <c r="A793" s="4">
        <v>42894.517916666664</v>
      </c>
      <c r="B793" s="5">
        <v>27</v>
      </c>
      <c r="C793" s="6">
        <v>30</v>
      </c>
      <c r="D793" s="6">
        <v>28</v>
      </c>
      <c r="E793" s="7">
        <v>29</v>
      </c>
      <c r="F793">
        <v>357.03100950619245</v>
      </c>
      <c r="G793" s="8" t="str">
        <f>IF(OR($B793=1,$B793=2,$B793=3),$F793,"")</f>
        <v/>
      </c>
      <c r="H793" s="9" t="str">
        <f t="shared" si="42"/>
        <v/>
      </c>
      <c r="I793" s="2" t="str">
        <f>IF(OR($B793=7,$B793=8,$B793=9),$F793,"")</f>
        <v/>
      </c>
      <c r="J793" s="1" t="str">
        <f>IF(AND(B792=7,B793=8,B794=9),AVERAGE(I792:I794),"")</f>
        <v/>
      </c>
      <c r="K793" s="8" t="str">
        <f>IF(OR($B793=13,$B793=14,$B793=15),$F793,"")</f>
        <v/>
      </c>
      <c r="L793" s="1" t="str">
        <f>IF(AND(B792=13,B793=14,B794=15),AVERAGE(K792:K794),"")</f>
        <v/>
      </c>
      <c r="M793" s="2" t="str">
        <f>IF(OR($B793=19,$B793=20,$B793=21),$F793,"")</f>
        <v/>
      </c>
      <c r="N793" s="1" t="str">
        <f>IF(AND(B792=19,B793=20,B794=21),AVERAGE(M792:M794),"")</f>
        <v/>
      </c>
      <c r="O793" s="8">
        <f>IF(OR($B793=25,$B793=26,$B793=27),$F793,"")</f>
        <v>357.03100950619245</v>
      </c>
      <c r="P793" s="1" t="str">
        <f>IF(AND(B792=25,B793=26,B794=27),AVERAGE(O792:O794),"")</f>
        <v/>
      </c>
    </row>
    <row r="794" spans="1:16" x14ac:dyDescent="0.25">
      <c r="A794" s="4">
        <v>42894.531319444446</v>
      </c>
      <c r="B794" s="5">
        <v>2</v>
      </c>
      <c r="C794" s="6">
        <v>5</v>
      </c>
      <c r="D794" s="6">
        <v>3</v>
      </c>
      <c r="E794" s="7">
        <v>4</v>
      </c>
      <c r="F794">
        <v>192.37894472634301</v>
      </c>
      <c r="G794" s="8">
        <f>IF(OR($B794=1,$B794=2,$B794=3),$F794,"")</f>
        <v>192.37894472634301</v>
      </c>
      <c r="H794" s="9">
        <f t="shared" si="42"/>
        <v>192.37894472634301</v>
      </c>
      <c r="I794" s="2" t="str">
        <f>IF(OR($B794=7,$B794=8,$B794=9),$F794,"")</f>
        <v/>
      </c>
      <c r="J794" s="1" t="str">
        <f>IF(AND(B793=7,B794=8,B795=9),AVERAGE(I793:I795),"")</f>
        <v/>
      </c>
      <c r="K794" s="8" t="str">
        <f>IF(OR($B794=13,$B794=14,$B794=15),$F794,"")</f>
        <v/>
      </c>
      <c r="L794" s="1" t="str">
        <f>IF(AND(B793=13,B794=14,B795=15),AVERAGE(K793:K795),"")</f>
        <v/>
      </c>
      <c r="M794" s="2" t="str">
        <f>IF(OR($B794=19,$B794=20,$B794=21),$F794,"")</f>
        <v/>
      </c>
      <c r="N794" s="1" t="str">
        <f>IF(AND(B793=19,B794=20,B795=21),AVERAGE(M793:M795),"")</f>
        <v/>
      </c>
      <c r="O794" s="8" t="str">
        <f>IF(OR($B794=25,$B794=26,$B794=27),$F794,"")</f>
        <v/>
      </c>
      <c r="P794" s="1" t="str">
        <f>IF(AND(B793=25,B794=26,B795=27),AVERAGE(O793:O795),"")</f>
        <v/>
      </c>
    </row>
    <row r="795" spans="1:16" x14ac:dyDescent="0.25">
      <c r="A795" s="4">
        <v>42894.531400462962</v>
      </c>
      <c r="B795" s="5">
        <v>7</v>
      </c>
      <c r="C795" s="6">
        <v>10</v>
      </c>
      <c r="D795" s="6">
        <v>8</v>
      </c>
      <c r="E795" s="7">
        <v>9</v>
      </c>
      <c r="F795">
        <v>933.63012868663293</v>
      </c>
      <c r="G795" s="8" t="str">
        <f>IF(OR($B795=1,$B795=2,$B795=3),$F795,"")</f>
        <v/>
      </c>
      <c r="H795" s="9" t="str">
        <f t="shared" si="42"/>
        <v/>
      </c>
      <c r="I795" s="2">
        <f>IF(OR($B795=7,$B795=8,$B795=9),$F795,"")</f>
        <v>933.63012868663293</v>
      </c>
      <c r="J795" s="1" t="str">
        <f>IF(AND(B794=7,B795=8,B796=9),AVERAGE(I794:I796),"")</f>
        <v/>
      </c>
      <c r="K795" s="8" t="str">
        <f>IF(OR($B795=13,$B795=14,$B795=15),$F795,"")</f>
        <v/>
      </c>
      <c r="L795" s="1" t="str">
        <f>IF(AND(B794=13,B795=14,B796=15),AVERAGE(K794:K796),"")</f>
        <v/>
      </c>
      <c r="M795" s="2" t="str">
        <f>IF(OR($B795=19,$B795=20,$B795=21),$F795,"")</f>
        <v/>
      </c>
      <c r="N795" s="1" t="str">
        <f>IF(AND(B794=19,B795=20,B796=21),AVERAGE(M794:M796),"")</f>
        <v/>
      </c>
      <c r="O795" s="8" t="str">
        <f>IF(OR($B795=25,$B795=26,$B795=27),$F795,"")</f>
        <v/>
      </c>
      <c r="P795" s="1" t="str">
        <f>IF(AND(B794=25,B795=26,B796=27),AVERAGE(O794:O796),"")</f>
        <v/>
      </c>
    </row>
    <row r="796" spans="1:16" x14ac:dyDescent="0.25">
      <c r="A796" s="4">
        <v>42894.531435185185</v>
      </c>
      <c r="B796" s="5">
        <v>8</v>
      </c>
      <c r="C796" s="6">
        <v>11</v>
      </c>
      <c r="D796" s="6">
        <v>9</v>
      </c>
      <c r="E796" s="7">
        <v>10</v>
      </c>
      <c r="F796">
        <v>24.633359943689019</v>
      </c>
      <c r="G796" s="8" t="str">
        <f>IF(OR($B796=1,$B796=2,$B796=3),$F796,"")</f>
        <v/>
      </c>
      <c r="H796" s="9" t="str">
        <f t="shared" si="42"/>
        <v/>
      </c>
      <c r="I796" s="2">
        <f>IF(OR($B796=7,$B796=8,$B796=9),$F796,"")</f>
        <v>24.633359943689019</v>
      </c>
      <c r="J796" s="1">
        <f>IF(AND(B795=7,B796=8,B797=9),AVERAGE(I795:I797),"")</f>
        <v>835.08961613961617</v>
      </c>
      <c r="K796" s="8" t="str">
        <f>IF(OR($B796=13,$B796=14,$B796=15),$F796,"")</f>
        <v/>
      </c>
      <c r="L796" s="1" t="str">
        <f>IF(AND(B795=13,B796=14,B797=15),AVERAGE(K795:K797),"")</f>
        <v/>
      </c>
      <c r="M796" s="2" t="str">
        <f>IF(OR($B796=19,$B796=20,$B796=21),$F796,"")</f>
        <v/>
      </c>
      <c r="N796" s="1" t="str">
        <f>IF(AND(B795=19,B796=20,B797=21),AVERAGE(M795:M797),"")</f>
        <v/>
      </c>
      <c r="O796" s="8" t="str">
        <f>IF(OR($B796=25,$B796=26,$B796=27),$F796,"")</f>
        <v/>
      </c>
      <c r="P796" s="1" t="str">
        <f>IF(AND(B795=25,B796=26,B797=27),AVERAGE(O795:O797),"")</f>
        <v/>
      </c>
    </row>
    <row r="797" spans="1:16" x14ac:dyDescent="0.25">
      <c r="A797" s="4">
        <v>42894.531469907408</v>
      </c>
      <c r="B797" s="5">
        <v>9</v>
      </c>
      <c r="C797" s="6">
        <v>12</v>
      </c>
      <c r="D797" s="6">
        <v>10</v>
      </c>
      <c r="E797" s="7">
        <v>11</v>
      </c>
      <c r="F797">
        <v>1547.0053597885262</v>
      </c>
      <c r="G797" s="8" t="str">
        <f>IF(OR($B797=1,$B797=2,$B797=3),$F797,"")</f>
        <v/>
      </c>
      <c r="H797" s="9" t="str">
        <f t="shared" si="42"/>
        <v/>
      </c>
      <c r="I797" s="2">
        <f>IF(OR($B797=7,$B797=8,$B797=9),$F797,"")</f>
        <v>1547.0053597885262</v>
      </c>
      <c r="J797" s="1" t="str">
        <f>IF(AND(B796=7,B797=8,B798=9),AVERAGE(I796:I798),"")</f>
        <v/>
      </c>
      <c r="K797" s="8" t="str">
        <f>IF(OR($B797=13,$B797=14,$B797=15),$F797,"")</f>
        <v/>
      </c>
      <c r="L797" s="1" t="str">
        <f>IF(AND(B796=13,B797=14,B798=15),AVERAGE(K796:K798),"")</f>
        <v/>
      </c>
      <c r="M797" s="2" t="str">
        <f>IF(OR($B797=19,$B797=20,$B797=21),$F797,"")</f>
        <v/>
      </c>
      <c r="N797" s="1" t="str">
        <f>IF(AND(B796=19,B797=20,B798=21),AVERAGE(M796:M798),"")</f>
        <v/>
      </c>
      <c r="O797" s="8" t="str">
        <f>IF(OR($B797=25,$B797=26,$B797=27),$F797,"")</f>
        <v/>
      </c>
      <c r="P797" s="1" t="str">
        <f>IF(AND(B796=25,B797=26,B798=27),AVERAGE(O796:O798),"")</f>
        <v/>
      </c>
    </row>
    <row r="798" spans="1:16" x14ac:dyDescent="0.25">
      <c r="A798" s="4">
        <v>42894.5315625</v>
      </c>
      <c r="B798" s="5">
        <v>14</v>
      </c>
      <c r="C798" s="6">
        <v>17</v>
      </c>
      <c r="D798" s="6">
        <v>15</v>
      </c>
      <c r="E798" s="7">
        <v>16</v>
      </c>
      <c r="F798">
        <v>3105.8812274186416</v>
      </c>
      <c r="G798" s="8" t="str">
        <f>IF(OR($B798=1,$B798=2,$B798=3),$F798,"")</f>
        <v/>
      </c>
      <c r="H798" s="9" t="str">
        <f t="shared" si="42"/>
        <v/>
      </c>
      <c r="I798" s="2" t="str">
        <f>IF(OR($B798=7,$B798=8,$B798=9),$F798,"")</f>
        <v/>
      </c>
      <c r="J798" s="1" t="str">
        <f>IF(AND(B797=7,B798=8,B799=9),AVERAGE(I797:I799),"")</f>
        <v/>
      </c>
      <c r="K798" s="8">
        <f>IF(OR($B798=13,$B798=14,$B798=15),$F798,"")</f>
        <v>3105.8812274186416</v>
      </c>
      <c r="L798" s="1" t="str">
        <f>IF(AND(B797=13,B798=14,B799=15),AVERAGE(K797:K799),"")</f>
        <v/>
      </c>
      <c r="M798" s="2" t="str">
        <f>IF(OR($B798=19,$B798=20,$B798=21),$F798,"")</f>
        <v/>
      </c>
      <c r="N798" s="1" t="str">
        <f>IF(AND(B797=19,B798=20,B799=21),AVERAGE(M797:M799),"")</f>
        <v/>
      </c>
      <c r="O798" s="8" t="str">
        <f>IF(OR($B798=25,$B798=26,$B798=27),$F798,"")</f>
        <v/>
      </c>
      <c r="P798" s="1" t="str">
        <f>IF(AND(B797=25,B798=26,B799=27),AVERAGE(O797:O799),"")</f>
        <v/>
      </c>
    </row>
    <row r="799" spans="1:16" x14ac:dyDescent="0.25">
      <c r="A799" s="4">
        <v>42894.531597222223</v>
      </c>
      <c r="B799" s="5">
        <v>15</v>
      </c>
      <c r="C799" s="6">
        <v>18</v>
      </c>
      <c r="D799" s="6">
        <v>16</v>
      </c>
      <c r="E799" s="7">
        <v>17</v>
      </c>
      <c r="F799">
        <v>15.272280915563828</v>
      </c>
      <c r="G799" s="8" t="str">
        <f>IF(OR($B799=1,$B799=2,$B799=3),$F799,"")</f>
        <v/>
      </c>
      <c r="H799" s="9" t="str">
        <f t="shared" si="42"/>
        <v/>
      </c>
      <c r="I799" s="2" t="str">
        <f>IF(OR($B799=7,$B799=8,$B799=9),$F799,"")</f>
        <v/>
      </c>
      <c r="J799" s="1" t="str">
        <f>IF(AND(B798=7,B799=8,B800=9),AVERAGE(I798:I800),"")</f>
        <v/>
      </c>
      <c r="K799" s="8">
        <f>IF(OR($B799=13,$B799=14,$B799=15),$F799,"")</f>
        <v>15.272280915563828</v>
      </c>
      <c r="L799" s="1">
        <f>AVERAGE(K798:K799)</f>
        <v>1560.5767541671028</v>
      </c>
      <c r="M799" s="2" t="str">
        <f>IF(OR($B799=19,$B799=20,$B799=21),$F799,"")</f>
        <v/>
      </c>
      <c r="N799" s="1" t="str">
        <f>IF(AND(B798=19,B799=20,B800=21),AVERAGE(M798:M800),"")</f>
        <v/>
      </c>
      <c r="O799" s="8" t="str">
        <f>IF(OR($B799=25,$B799=26,$B799=27),$F799,"")</f>
        <v/>
      </c>
      <c r="P799" s="1" t="str">
        <f>IF(AND(B798=25,B799=26,B800=27),AVERAGE(O798:O800),"")</f>
        <v/>
      </c>
    </row>
    <row r="800" spans="1:16" x14ac:dyDescent="0.25">
      <c r="A800" s="4">
        <v>42894.531666666669</v>
      </c>
      <c r="B800" s="5">
        <v>20</v>
      </c>
      <c r="C800" s="6">
        <v>23</v>
      </c>
      <c r="D800" s="6">
        <v>21</v>
      </c>
      <c r="E800" s="7">
        <v>22</v>
      </c>
      <c r="F800">
        <v>1300.2197480006378</v>
      </c>
      <c r="G800" s="8" t="str">
        <f>IF(OR($B800=1,$B800=2,$B800=3),$F800,"")</f>
        <v/>
      </c>
      <c r="H800" s="9" t="str">
        <f t="shared" si="42"/>
        <v/>
      </c>
      <c r="I800" s="2" t="str">
        <f>IF(OR($B800=7,$B800=8,$B800=9),$F800,"")</f>
        <v/>
      </c>
      <c r="J800" s="1" t="str">
        <f>IF(AND(B799=7,B800=8,B801=9),AVERAGE(I799:I801),"")</f>
        <v/>
      </c>
      <c r="K800" s="8" t="str">
        <f>IF(OR($B800=13,$B800=14,$B800=15),$F800,"")</f>
        <v/>
      </c>
      <c r="L800" s="1" t="str">
        <f>IF(AND(B799=13,B800=14,B801=15),AVERAGE(K799:K801),"")</f>
        <v/>
      </c>
      <c r="M800" s="2">
        <f>IF(OR($B800=19,$B800=20,$B800=21),$F800,"")</f>
        <v>1300.2197480006378</v>
      </c>
      <c r="N800" s="1" t="str">
        <f>IF(AND(B799=19,B800=20,B801=21),AVERAGE(M799:M801),"")</f>
        <v/>
      </c>
      <c r="O800" s="8" t="str">
        <f>IF(OR($B800=25,$B800=26,$B800=27),$F800,"")</f>
        <v/>
      </c>
      <c r="P800" s="1" t="str">
        <f>IF(AND(B799=25,B800=26,B801=27),AVERAGE(O799:O801),"")</f>
        <v/>
      </c>
    </row>
    <row r="801" spans="1:16" x14ac:dyDescent="0.25">
      <c r="A801" s="4">
        <v>42894.531701388885</v>
      </c>
      <c r="B801" s="5">
        <v>21</v>
      </c>
      <c r="C801" s="6">
        <v>24</v>
      </c>
      <c r="D801" s="6">
        <v>22</v>
      </c>
      <c r="E801" s="7">
        <v>23</v>
      </c>
      <c r="F801">
        <v>114.85364290222194</v>
      </c>
      <c r="G801" s="8" t="str">
        <f>IF(OR($B801=1,$B801=2,$B801=3),$F801,"")</f>
        <v/>
      </c>
      <c r="H801" s="9" t="str">
        <f t="shared" si="42"/>
        <v/>
      </c>
      <c r="I801" s="2" t="str">
        <f>IF(OR($B801=7,$B801=8,$B801=9),$F801,"")</f>
        <v/>
      </c>
      <c r="J801" s="1" t="str">
        <f>IF(AND(B800=7,B801=8,B802=9),AVERAGE(I800:I802),"")</f>
        <v/>
      </c>
      <c r="K801" s="8" t="str">
        <f>IF(OR($B801=13,$B801=14,$B801=15),$F801,"")</f>
        <v/>
      </c>
      <c r="L801" s="1" t="str">
        <f>IF(AND(B800=13,B801=14,B802=15),AVERAGE(K800:K802),"")</f>
        <v/>
      </c>
      <c r="M801" s="2">
        <f>IF(OR($B801=19,$B801=20,$B801=21),$F801,"")</f>
        <v>114.85364290222194</v>
      </c>
      <c r="N801" s="1">
        <f>AVERAGE(M800:M801)</f>
        <v>707.53669545142986</v>
      </c>
      <c r="O801" s="8" t="str">
        <f>IF(OR($B801=25,$B801=26,$B801=27),$F801,"")</f>
        <v/>
      </c>
      <c r="P801" s="1" t="str">
        <f>IF(AND(B800=25,B801=26,B802=27),AVERAGE(O800:O802),"")</f>
        <v/>
      </c>
    </row>
    <row r="802" spans="1:16" x14ac:dyDescent="0.25">
      <c r="A802" s="4">
        <v>42894.531747685185</v>
      </c>
      <c r="B802" s="5">
        <v>25</v>
      </c>
      <c r="C802" s="6">
        <v>28</v>
      </c>
      <c r="D802" s="6">
        <v>26</v>
      </c>
      <c r="E802" s="7">
        <v>27</v>
      </c>
      <c r="F802">
        <v>50.262874935534214</v>
      </c>
      <c r="G802" s="8" t="str">
        <f>IF(OR($B802=1,$B802=2,$B802=3),$F802,"")</f>
        <v/>
      </c>
      <c r="I802" s="2" t="str">
        <f>IF(OR($B802=7,$B802=8,$B802=9),$F802,"")</f>
        <v/>
      </c>
      <c r="J802" s="1" t="str">
        <f>IF(AND(B801=7,B802=8,B803=9),AVERAGE(I801:I803),"")</f>
        <v/>
      </c>
      <c r="K802" s="8" t="str">
        <f>IF(OR($B802=13,$B802=14,$B802=15),$F802,"")</f>
        <v/>
      </c>
      <c r="L802" s="1" t="str">
        <f>IF(AND(B801=13,B802=14,B803=15),AVERAGE(K801:K803),"")</f>
        <v/>
      </c>
      <c r="M802" s="2" t="str">
        <f>IF(OR($B802=19,$B802=20,$B802=21),$F802,"")</f>
        <v/>
      </c>
      <c r="N802" s="1" t="str">
        <f>IF(AND(B801=19,B802=20,B803=21),AVERAGE(M801:M803),"")</f>
        <v/>
      </c>
      <c r="O802" s="8">
        <f>IF(OR($B802=25,$B802=26,$B802=27),$F802,"")</f>
        <v>50.262874935534214</v>
      </c>
      <c r="P802" s="1" t="str">
        <f>IF(AND(B801=25,B802=26,B803=27),AVERAGE(O801:O803),"")</f>
        <v/>
      </c>
    </row>
    <row r="803" spans="1:16" x14ac:dyDescent="0.25">
      <c r="A803" s="4">
        <v>42894.531782407408</v>
      </c>
      <c r="B803" s="5">
        <v>26</v>
      </c>
      <c r="C803" s="6">
        <v>29</v>
      </c>
      <c r="D803" s="6">
        <v>27</v>
      </c>
      <c r="E803" s="7">
        <v>28</v>
      </c>
      <c r="F803">
        <v>10.312101956219895</v>
      </c>
      <c r="G803" s="8" t="str">
        <f>IF(OR($B803=1,$B803=2,$B803=3),$F803,"")</f>
        <v/>
      </c>
      <c r="I803" s="2" t="str">
        <f>IF(OR($B803=7,$B803=8,$B803=9),$F803,"")</f>
        <v/>
      </c>
      <c r="J803" s="1" t="str">
        <f>IF(AND(B802=7,B803=8,B804=9),AVERAGE(I802:I804),"")</f>
        <v/>
      </c>
      <c r="K803" s="8" t="str">
        <f>IF(OR($B803=13,$B803=14,$B803=15),$F803,"")</f>
        <v/>
      </c>
      <c r="L803" s="1" t="str">
        <f>IF(AND(B802=13,B803=14,B804=15),AVERAGE(K802:K804),"")</f>
        <v/>
      </c>
      <c r="M803" s="2" t="str">
        <f>IF(OR($B803=19,$B803=20,$B803=21),$F803,"")</f>
        <v/>
      </c>
      <c r="N803" s="1" t="str">
        <f>IF(AND(B802=19,B803=20,B804=21),AVERAGE(M802:M804),"")</f>
        <v/>
      </c>
      <c r="O803" s="8">
        <f>IF(OR($B803=25,$B803=26,$B803=27),$F803,"")</f>
        <v>10.312101956219895</v>
      </c>
      <c r="P803" s="1">
        <f>AVERAGE(O802:O803)</f>
        <v>30.287488445877052</v>
      </c>
    </row>
    <row r="804" spans="1:16" x14ac:dyDescent="0.25">
      <c r="A804" s="4">
        <v>42894.545173611114</v>
      </c>
      <c r="B804" s="5">
        <v>1</v>
      </c>
      <c r="C804" s="6">
        <v>4</v>
      </c>
      <c r="D804" s="6">
        <v>2</v>
      </c>
      <c r="E804" s="7">
        <v>3</v>
      </c>
      <c r="F804">
        <v>121.11062732667058</v>
      </c>
      <c r="G804" s="8">
        <f>IF(OR($B804=1,$B804=2,$B804=3),$F804,"")</f>
        <v>121.11062732667058</v>
      </c>
      <c r="I804" s="2" t="str">
        <f>IF(OR($B804=7,$B804=8,$B804=9),$F804,"")</f>
        <v/>
      </c>
      <c r="J804" s="1" t="str">
        <f>IF(AND(B803=7,B804=8,B805=9),AVERAGE(I803:I805),"")</f>
        <v/>
      </c>
      <c r="K804" s="8" t="str">
        <f>IF(OR($B804=13,$B804=14,$B804=15),$F804,"")</f>
        <v/>
      </c>
      <c r="L804" s="1" t="str">
        <f>IF(AND(B803=13,B804=14,B805=15),AVERAGE(K803:K805),"")</f>
        <v/>
      </c>
      <c r="M804" s="2" t="str">
        <f>IF(OR($B804=19,$B804=20,$B804=21),$F804,"")</f>
        <v/>
      </c>
      <c r="N804" s="1" t="str">
        <f>IF(AND(B803=19,B804=20,B805=21),AVERAGE(M803:M805),"")</f>
        <v/>
      </c>
      <c r="O804" s="8" t="str">
        <f>IF(OR($B804=25,$B804=26,$B804=27),$F804,"")</f>
        <v/>
      </c>
      <c r="P804" s="1" t="str">
        <f>IF(AND(B803=25,B804=26,B805=27),AVERAGE(O803:O805),"")</f>
        <v/>
      </c>
    </row>
    <row r="805" spans="1:16" x14ac:dyDescent="0.25">
      <c r="A805" s="4">
        <v>42894.545254629629</v>
      </c>
      <c r="B805" s="5">
        <v>3</v>
      </c>
      <c r="C805" s="6">
        <v>6</v>
      </c>
      <c r="D805" s="6">
        <v>4</v>
      </c>
      <c r="E805" s="7">
        <v>5</v>
      </c>
      <c r="F805">
        <v>2021.8222177001692</v>
      </c>
      <c r="G805" s="8">
        <f>IF(OR($B805=1,$B805=2,$B805=3),$F805,"")</f>
        <v>2021.8222177001692</v>
      </c>
      <c r="H805" s="9">
        <f t="shared" ref="H805" si="43">(G805+G804)/2</f>
        <v>1071.46642251342</v>
      </c>
      <c r="I805" s="2" t="str">
        <f>IF(OR($B805=7,$B805=8,$B805=9),$F805,"")</f>
        <v/>
      </c>
      <c r="J805" s="1" t="str">
        <f>IF(AND(B804=7,B805=8,B806=9),AVERAGE(I804:I806),"")</f>
        <v/>
      </c>
      <c r="K805" s="8" t="str">
        <f>IF(OR($B805=13,$B805=14,$B805=15),$F805,"")</f>
        <v/>
      </c>
      <c r="L805" s="1" t="str">
        <f>IF(AND(B804=13,B805=14,B806=15),AVERAGE(K804:K806),"")</f>
        <v/>
      </c>
      <c r="M805" s="2" t="str">
        <f>IF(OR($B805=19,$B805=20,$B805=21),$F805,"")</f>
        <v/>
      </c>
      <c r="N805" s="1" t="str">
        <f>IF(AND(B804=19,B805=20,B806=21),AVERAGE(M804:M806),"")</f>
        <v/>
      </c>
      <c r="O805" s="8" t="str">
        <f>IF(OR($B805=25,$B805=26,$B805=27),$F805,"")</f>
        <v/>
      </c>
      <c r="P805" s="1" t="str">
        <f>IF(AND(B804=25,B805=26,B806=27),AVERAGE(O804:O806),"")</f>
        <v/>
      </c>
    </row>
    <row r="806" spans="1:16" x14ac:dyDescent="0.25">
      <c r="A806" s="4">
        <v>42894.545289351852</v>
      </c>
      <c r="B806" s="5">
        <v>7</v>
      </c>
      <c r="C806" s="6">
        <v>10</v>
      </c>
      <c r="D806" s="6">
        <v>8</v>
      </c>
      <c r="E806" s="7">
        <v>9</v>
      </c>
      <c r="F806">
        <v>957.96553369987032</v>
      </c>
      <c r="G806" s="8" t="str">
        <f>IF(OR($B806=1,$B806=2,$B806=3),$F806,"")</f>
        <v/>
      </c>
      <c r="I806" s="2">
        <f>IF(OR($B806=7,$B806=8,$B806=9),$F806,"")</f>
        <v>957.96553369987032</v>
      </c>
      <c r="J806" s="1" t="str">
        <f>IF(AND(B805=7,B806=8,B807=9),AVERAGE(I805:I807),"")</f>
        <v/>
      </c>
      <c r="K806" s="8" t="str">
        <f>IF(OR($B806=13,$B806=14,$B806=15),$F806,"")</f>
        <v/>
      </c>
      <c r="L806" s="1" t="str">
        <f>IF(AND(B805=13,B806=14,B807=15),AVERAGE(K805:K807),"")</f>
        <v/>
      </c>
      <c r="M806" s="2" t="str">
        <f>IF(OR($B806=19,$B806=20,$B806=21),$F806,"")</f>
        <v/>
      </c>
      <c r="N806" s="1" t="str">
        <f>IF(AND(B805=19,B806=20,B807=21),AVERAGE(M805:M807),"")</f>
        <v/>
      </c>
      <c r="O806" s="8" t="str">
        <f>IF(OR($B806=25,$B806=26,$B806=27),$F806,"")</f>
        <v/>
      </c>
      <c r="P806" s="1" t="str">
        <f t="shared" ref="P806:P810" si="44">O806</f>
        <v/>
      </c>
    </row>
    <row r="807" spans="1:16" x14ac:dyDescent="0.25">
      <c r="A807" s="4">
        <v>42894.545335648145</v>
      </c>
      <c r="B807" s="5">
        <v>8</v>
      </c>
      <c r="C807" s="6">
        <v>11</v>
      </c>
      <c r="D807" s="6">
        <v>9</v>
      </c>
      <c r="E807" s="7">
        <v>10</v>
      </c>
      <c r="F807">
        <v>25.215481354435941</v>
      </c>
      <c r="G807" s="8" t="str">
        <f>IF(OR($B807=1,$B807=2,$B807=3),$F807,"")</f>
        <v/>
      </c>
      <c r="I807" s="2">
        <f>IF(OR($B807=7,$B807=8,$B807=9),$F807,"")</f>
        <v>25.215481354435941</v>
      </c>
      <c r="J807" s="1">
        <f>IF(AND(B806=7,B807=8,B808=9),AVERAGE(I806:I808),"")</f>
        <v>849.17808315865193</v>
      </c>
      <c r="K807" s="8" t="str">
        <f>IF(OR($B807=13,$B807=14,$B807=15),$F807,"")</f>
        <v/>
      </c>
      <c r="L807" s="1" t="str">
        <f>IF(AND(B806=13,B807=14,B808=15),AVERAGE(K806:K808),"")</f>
        <v/>
      </c>
      <c r="M807" s="2" t="str">
        <f>IF(OR($B807=19,$B807=20,$B807=21),$F807,"")</f>
        <v/>
      </c>
      <c r="N807" s="1" t="str">
        <f>IF(AND(B806=19,B807=20,B808=21),AVERAGE(M806:M808),"")</f>
        <v/>
      </c>
      <c r="O807" s="8" t="str">
        <f>IF(OR($B807=25,$B807=26,$B807=27),$F807,"")</f>
        <v/>
      </c>
      <c r="P807" s="1" t="str">
        <f t="shared" si="44"/>
        <v/>
      </c>
    </row>
    <row r="808" spans="1:16" x14ac:dyDescent="0.25">
      <c r="A808" s="4">
        <v>42894.545370370368</v>
      </c>
      <c r="B808" s="5">
        <v>9</v>
      </c>
      <c r="C808" s="6">
        <v>12</v>
      </c>
      <c r="D808" s="6">
        <v>10</v>
      </c>
      <c r="E808" s="7">
        <v>11</v>
      </c>
      <c r="F808">
        <v>1564.3532344216494</v>
      </c>
      <c r="G808" s="8" t="str">
        <f>IF(OR($B808=1,$B808=2,$B808=3),$F808,"")</f>
        <v/>
      </c>
      <c r="I808" s="2">
        <f>IF(OR($B808=7,$B808=8,$B808=9),$F808,"")</f>
        <v>1564.3532344216494</v>
      </c>
      <c r="J808" s="1" t="str">
        <f>IF(AND(B807=7,B808=8,B809=9),AVERAGE(I807:I809),"")</f>
        <v/>
      </c>
      <c r="K808" s="8" t="str">
        <f>IF(OR($B808=13,$B808=14,$B808=15),$F808,"")</f>
        <v/>
      </c>
      <c r="L808" s="1" t="str">
        <f>IF(AND(B807=13,B808=14,B809=15),AVERAGE(K807:K809),"")</f>
        <v/>
      </c>
      <c r="M808" s="2" t="str">
        <f>IF(OR($B808=19,$B808=20,$B808=21),$F808,"")</f>
        <v/>
      </c>
      <c r="N808" s="1" t="str">
        <f>IF(AND(B807=19,B808=20,B809=21),AVERAGE(M807:M809),"")</f>
        <v/>
      </c>
      <c r="O808" s="8" t="str">
        <f>IF(OR($B808=25,$B808=26,$B808=27),$F808,"")</f>
        <v/>
      </c>
      <c r="P808" s="1" t="str">
        <f t="shared" si="44"/>
        <v/>
      </c>
    </row>
    <row r="809" spans="1:16" x14ac:dyDescent="0.25">
      <c r="A809" s="4">
        <v>42894.545405092591</v>
      </c>
      <c r="B809" s="5">
        <v>13</v>
      </c>
      <c r="C809" s="6">
        <v>16</v>
      </c>
      <c r="D809" s="6">
        <v>14</v>
      </c>
      <c r="E809" s="7">
        <v>15</v>
      </c>
      <c r="F809">
        <v>14.615238803214096</v>
      </c>
      <c r="G809" s="8" t="str">
        <f>IF(OR($B809=1,$B809=2,$B809=3),$F809,"")</f>
        <v/>
      </c>
      <c r="I809" s="2" t="str">
        <f>IF(OR($B809=7,$B809=8,$B809=9),$F809,"")</f>
        <v/>
      </c>
      <c r="J809" s="1" t="str">
        <f>IF(AND(B808=7,B809=8,B810=9),AVERAGE(I808:I810),"")</f>
        <v/>
      </c>
      <c r="K809" s="8">
        <f>IF(OR($B809=13,$B809=14,$B809=15),$F809,"")</f>
        <v>14.615238803214096</v>
      </c>
      <c r="L809" s="1" t="str">
        <f>IF(AND(B808=13,B809=14,B810=15),AVERAGE(K808:K810),"")</f>
        <v/>
      </c>
      <c r="M809" s="2" t="str">
        <f>IF(OR($B809=19,$B809=20,$B809=21),$F809,"")</f>
        <v/>
      </c>
      <c r="N809" s="1" t="str">
        <f>IF(AND(B808=19,B809=20,B810=21),AVERAGE(M808:M810),"")</f>
        <v/>
      </c>
      <c r="O809" s="8" t="str">
        <f>IF(OR($B809=25,$B809=26,$B809=27),$F809,"")</f>
        <v/>
      </c>
      <c r="P809" s="1" t="str">
        <f t="shared" si="44"/>
        <v/>
      </c>
    </row>
    <row r="810" spans="1:16" x14ac:dyDescent="0.25">
      <c r="A810" s="4">
        <v>42894.545451388891</v>
      </c>
      <c r="B810" s="5">
        <v>14</v>
      </c>
      <c r="C810" s="6">
        <v>17</v>
      </c>
      <c r="D810" s="6">
        <v>15</v>
      </c>
      <c r="E810" s="7">
        <v>16</v>
      </c>
      <c r="F810">
        <v>3044.5105290900306</v>
      </c>
      <c r="G810" s="8" t="str">
        <f>IF(OR($B810=1,$B810=2,$B810=3),$F810,"")</f>
        <v/>
      </c>
      <c r="I810" s="2" t="str">
        <f>IF(OR($B810=7,$B810=8,$B810=9),$F810,"")</f>
        <v/>
      </c>
      <c r="J810" s="1" t="str">
        <f>IF(AND(B809=7,B810=8,B811=9),AVERAGE(I809:I811),"")</f>
        <v/>
      </c>
      <c r="K810" s="8">
        <f>IF(OR($B810=13,$B810=14,$B810=15),$F810,"")</f>
        <v>3044.5105290900306</v>
      </c>
      <c r="L810" s="1">
        <f>IF(AND(B809=13,B810=14,B811=15),AVERAGE(K809:K811),"")</f>
        <v>1024.8096938203469</v>
      </c>
      <c r="M810" s="2" t="str">
        <f>IF(OR($B810=19,$B810=20,$B810=21),$F810,"")</f>
        <v/>
      </c>
      <c r="N810" s="1" t="str">
        <f>IF(AND(B809=19,B810=20,B811=21),AVERAGE(M809:M811),"")</f>
        <v/>
      </c>
      <c r="O810" s="8" t="str">
        <f>IF(OR($B810=25,$B810=26,$B810=27),$F810,"")</f>
        <v/>
      </c>
      <c r="P810" s="1" t="str">
        <f t="shared" si="44"/>
        <v/>
      </c>
    </row>
    <row r="811" spans="1:16" x14ac:dyDescent="0.25">
      <c r="A811" s="4">
        <v>42894.545497685183</v>
      </c>
      <c r="B811" s="5">
        <v>15</v>
      </c>
      <c r="C811" s="6">
        <v>18</v>
      </c>
      <c r="D811" s="6">
        <v>16</v>
      </c>
      <c r="E811" s="7">
        <v>17</v>
      </c>
      <c r="F811">
        <v>15.303313567795987</v>
      </c>
      <c r="G811" s="8" t="str">
        <f>IF(OR($B811=1,$B811=2,$B811=3),$F811,"")</f>
        <v/>
      </c>
      <c r="I811" s="2" t="str">
        <f>IF(OR($B811=7,$B811=8,$B811=9),$F811,"")</f>
        <v/>
      </c>
      <c r="J811" s="1" t="str">
        <f>IF(AND(B810=7,B811=8,B812=9),AVERAGE(I810:I812),"")</f>
        <v/>
      </c>
      <c r="K811" s="8">
        <f>IF(OR($B811=13,$B811=14,$B811=15),$F811,"")</f>
        <v>15.303313567795987</v>
      </c>
      <c r="L811" s="1" t="str">
        <f>IF(AND(B810=13,B811=14,B812=15),AVERAGE(K810:K812),"")</f>
        <v/>
      </c>
      <c r="M811" s="2" t="str">
        <f>IF(OR($B811=19,$B811=20,$B811=21),$F811,"")</f>
        <v/>
      </c>
      <c r="N811" s="1" t="str">
        <f>IF(AND(B810=19,B811=20,B812=21),AVERAGE(M810:M812),"")</f>
        <v/>
      </c>
      <c r="O811" s="8" t="str">
        <f>IF(OR($B811=25,$B811=26,$B811=27),$F811,"")</f>
        <v/>
      </c>
      <c r="P811" s="1" t="str">
        <f>IF(AND(B810=25,B811=26,B812=27),AVERAGE(O810:O812),"")</f>
        <v/>
      </c>
    </row>
    <row r="812" spans="1:16" x14ac:dyDescent="0.25">
      <c r="A812" s="4">
        <v>42894.545578703706</v>
      </c>
      <c r="B812" s="5">
        <v>20</v>
      </c>
      <c r="C812" s="6">
        <v>23</v>
      </c>
      <c r="D812" s="6">
        <v>21</v>
      </c>
      <c r="E812" s="7">
        <v>22</v>
      </c>
      <c r="F812">
        <v>1242.7989741153849</v>
      </c>
      <c r="G812" s="8" t="str">
        <f>IF(OR($B812=1,$B812=2,$B812=3),$F812,"")</f>
        <v/>
      </c>
      <c r="I812" s="2" t="str">
        <f>IF(OR($B812=7,$B812=8,$B812=9),$F812,"")</f>
        <v/>
      </c>
      <c r="J812" s="1" t="str">
        <f>IF(AND(B811=7,B812=8,B813=9),AVERAGE(I811:I813),"")</f>
        <v/>
      </c>
      <c r="K812" s="8" t="str">
        <f>IF(OR($B812=13,$B812=14,$B812=15),$F812,"")</f>
        <v/>
      </c>
      <c r="L812" s="1" t="str">
        <f>IF(AND(B811=13,B812=14,B813=15),AVERAGE(K811:K813),"")</f>
        <v/>
      </c>
      <c r="M812" s="2">
        <f>IF(OR($B812=19,$B812=20,$B812=21),$F812,"")</f>
        <v>1242.7989741153849</v>
      </c>
      <c r="N812" s="1" t="str">
        <f>IF(AND(B811=19,B812=20,B813=21),AVERAGE(M811:M813),"")</f>
        <v/>
      </c>
      <c r="O812" s="8" t="str">
        <f>IF(OR($B812=25,$B812=26,$B812=27),$F812,"")</f>
        <v/>
      </c>
      <c r="P812" s="1" t="str">
        <f>IF(AND(B811=25,B812=26,B813=27),AVERAGE(O811:O813),"")</f>
        <v/>
      </c>
    </row>
    <row r="813" spans="1:16" x14ac:dyDescent="0.25">
      <c r="A813" s="4">
        <v>42894.545613425929</v>
      </c>
      <c r="B813" s="5">
        <v>21</v>
      </c>
      <c r="C813" s="6">
        <v>24</v>
      </c>
      <c r="D813" s="6">
        <v>22</v>
      </c>
      <c r="E813" s="7">
        <v>23</v>
      </c>
      <c r="F813">
        <v>114.94625705364976</v>
      </c>
      <c r="G813" s="8" t="str">
        <f>IF(OR($B813=1,$B813=2,$B813=3),$F813,"")</f>
        <v/>
      </c>
      <c r="I813" s="2" t="str">
        <f>IF(OR($B813=7,$B813=8,$B813=9),$F813,"")</f>
        <v/>
      </c>
      <c r="J813" s="1" t="str">
        <f>IF(AND(B812=7,B813=8,B814=9),AVERAGE(I812:I814),"")</f>
        <v/>
      </c>
      <c r="K813" s="8" t="str">
        <f>IF(OR($B813=13,$B813=14,$B813=15),$F813,"")</f>
        <v/>
      </c>
      <c r="L813" s="1" t="str">
        <f>IF(AND(B812=13,B813=14,B814=15),AVERAGE(K812:K814),"")</f>
        <v/>
      </c>
      <c r="M813" s="2">
        <f>IF(OR($B813=19,$B813=20,$B813=21),$F813,"")</f>
        <v>114.94625705364976</v>
      </c>
      <c r="N813" s="1">
        <f>AVERAGE(M812:M813)</f>
        <v>678.87261558451735</v>
      </c>
      <c r="O813" s="8" t="str">
        <f>IF(OR($B813=25,$B813=26,$B813=27),$F813,"")</f>
        <v/>
      </c>
      <c r="P813" s="1" t="str">
        <f>IF(AND(B812=25,B813=26,B814=27),AVERAGE(O812:O814),"")</f>
        <v/>
      </c>
    </row>
    <row r="814" spans="1:16" x14ac:dyDescent="0.25">
      <c r="A814" s="4">
        <v>42894.545659722222</v>
      </c>
      <c r="B814" s="5">
        <v>25</v>
      </c>
      <c r="C814" s="6">
        <v>28</v>
      </c>
      <c r="D814" s="6">
        <v>26</v>
      </c>
      <c r="E814" s="7">
        <v>27</v>
      </c>
      <c r="F814">
        <v>185.37344443625003</v>
      </c>
      <c r="G814" s="8" t="str">
        <f>IF(OR($B814=1,$B814=2,$B814=3),$F814,"")</f>
        <v/>
      </c>
      <c r="I814" s="2" t="str">
        <f>IF(OR($B814=7,$B814=8,$B814=9),$F814,"")</f>
        <v/>
      </c>
      <c r="J814" s="1" t="str">
        <f>IF(AND(B813=7,B814=8,B815=9),AVERAGE(I813:I815),"")</f>
        <v/>
      </c>
      <c r="K814" s="8" t="str">
        <f>IF(OR($B814=13,$B814=14,$B814=15),$F814,"")</f>
        <v/>
      </c>
      <c r="L814" s="1" t="str">
        <f>IF(AND(B813=13,B814=14,B815=15),AVERAGE(K813:K815),"")</f>
        <v/>
      </c>
      <c r="M814" s="2" t="str">
        <f>IF(OR($B814=19,$B814=20,$B814=21),$F814,"")</f>
        <v/>
      </c>
      <c r="N814" s="1" t="str">
        <f>IF(AND(B813=19,B814=20,B815=21),AVERAGE(M813:M815),"")</f>
        <v/>
      </c>
      <c r="O814" s="8">
        <f>IF(OR($B814=25,$B814=26,$B814=27),$F814,"")</f>
        <v>185.37344443625003</v>
      </c>
      <c r="P814" s="1" t="str">
        <f>IF(AND(B813=25,B814=26,B815=27),AVERAGE(O813:O815),"")</f>
        <v/>
      </c>
    </row>
    <row r="815" spans="1:16" x14ac:dyDescent="0.25">
      <c r="A815" s="4">
        <v>42894.545694444445</v>
      </c>
      <c r="B815" s="5">
        <v>26</v>
      </c>
      <c r="C815" s="6">
        <v>29</v>
      </c>
      <c r="D815" s="6">
        <v>27</v>
      </c>
      <c r="E815" s="7">
        <v>28</v>
      </c>
      <c r="F815">
        <v>37.591669374324752</v>
      </c>
      <c r="G815" s="8" t="str">
        <f>IF(OR($B815=1,$B815=2,$B815=3),$F815,"")</f>
        <v/>
      </c>
      <c r="I815" s="2" t="str">
        <f>IF(OR($B815=7,$B815=8,$B815=9),$F815,"")</f>
        <v/>
      </c>
      <c r="J815" s="1" t="str">
        <f>IF(AND(B814=7,B815=8,B816=9),AVERAGE(I814:I816),"")</f>
        <v/>
      </c>
      <c r="K815" s="8" t="str">
        <f>IF(OR($B815=13,$B815=14,$B815=15),$F815,"")</f>
        <v/>
      </c>
      <c r="L815" s="1" t="str">
        <f>IF(AND(B814=13,B815=14,B816=15),AVERAGE(K814:K816),"")</f>
        <v/>
      </c>
      <c r="M815" s="2" t="str">
        <f>IF(OR($B815=19,$B815=20,$B815=21),$F815,"")</f>
        <v/>
      </c>
      <c r="N815" s="1" t="str">
        <f>IF(AND(B814=19,B815=20,B816=21),AVERAGE(M814:M816),"")</f>
        <v/>
      </c>
      <c r="O815" s="8">
        <f>IF(OR($B815=25,$B815=26,$B815=27),$F815,"")</f>
        <v>37.591669374324752</v>
      </c>
      <c r="P815" s="1">
        <f>IF(AND(B814=25,B815=26,B816=27),AVERAGE(O814:O816),"")</f>
        <v>196.07014854270281</v>
      </c>
    </row>
    <row r="816" spans="1:16" x14ac:dyDescent="0.25">
      <c r="A816" s="4">
        <v>42894.545740740738</v>
      </c>
      <c r="B816" s="5">
        <v>27</v>
      </c>
      <c r="C816" s="6">
        <v>30</v>
      </c>
      <c r="D816" s="6">
        <v>28</v>
      </c>
      <c r="E816" s="7">
        <v>29</v>
      </c>
      <c r="F816">
        <v>365.24533181753367</v>
      </c>
      <c r="G816" s="8" t="str">
        <f>IF(OR($B816=1,$B816=2,$B816=3),$F816,"")</f>
        <v/>
      </c>
      <c r="I816" s="2" t="str">
        <f>IF(OR($B816=7,$B816=8,$B816=9),$F816,"")</f>
        <v/>
      </c>
      <c r="J816" s="1" t="str">
        <f>IF(AND(B815=7,B816=8,B817=9),AVERAGE(I815:I817),"")</f>
        <v/>
      </c>
      <c r="K816" s="8" t="str">
        <f>IF(OR($B816=13,$B816=14,$B816=15),$F816,"")</f>
        <v/>
      </c>
      <c r="L816" s="1" t="str">
        <f>IF(AND(B815=13,B816=14,B817=15),AVERAGE(K815:K817),"")</f>
        <v/>
      </c>
      <c r="M816" s="2" t="str">
        <f>IF(OR($B816=19,$B816=20,$B816=21),$F816,"")</f>
        <v/>
      </c>
      <c r="N816" s="1" t="str">
        <f>IF(AND(B815=19,B816=20,B817=21),AVERAGE(M815:M817),"")</f>
        <v/>
      </c>
      <c r="O816" s="8">
        <f>IF(OR($B816=25,$B816=26,$B816=27),$F816,"")</f>
        <v>365.24533181753367</v>
      </c>
      <c r="P816" s="1" t="str">
        <f>IF(AND(B815=25,B816=26,B817=27),AVERAGE(O815:O817),"")</f>
        <v/>
      </c>
    </row>
    <row r="817" spans="1:16" x14ac:dyDescent="0.25">
      <c r="A817" s="4">
        <v>42894.559166666666</v>
      </c>
      <c r="B817" s="5">
        <v>7</v>
      </c>
      <c r="C817" s="6">
        <v>10</v>
      </c>
      <c r="D817" s="6">
        <v>8</v>
      </c>
      <c r="E817" s="7">
        <v>9</v>
      </c>
      <c r="F817">
        <v>943.20601725404003</v>
      </c>
      <c r="G817" s="8" t="str">
        <f>IF(OR($B817=1,$B817=2,$B817=3),$F817,"")</f>
        <v/>
      </c>
      <c r="I817" s="2">
        <f>IF(OR($B817=7,$B817=8,$B817=9),$F817,"")</f>
        <v>943.20601725404003</v>
      </c>
      <c r="J817" s="1" t="str">
        <f>IF(AND(B816=7,B817=8,B818=9),AVERAGE(I816:I818),"")</f>
        <v/>
      </c>
      <c r="K817" s="8" t="str">
        <f>IF(OR($B817=13,$B817=14,$B817=15),$F817,"")</f>
        <v/>
      </c>
      <c r="L817" s="1" t="str">
        <f>IF(AND(B816=13,B817=14,B818=15),AVERAGE(K816:K818),"")</f>
        <v/>
      </c>
      <c r="M817" s="2" t="str">
        <f>IF(OR($B817=19,$B817=20,$B817=21),$F817,"")</f>
        <v/>
      </c>
      <c r="N817" s="1" t="str">
        <f>IF(AND(B816=19,B817=20,B818=21),AVERAGE(M816:M818),"")</f>
        <v/>
      </c>
      <c r="O817" s="8" t="str">
        <f>IF(OR($B817=25,$B817=26,$B817=27),$F817,"")</f>
        <v/>
      </c>
      <c r="P817" s="1" t="str">
        <f>IF(AND(B816=25,B817=26,B818=27),AVERAGE(O816:O818),"")</f>
        <v/>
      </c>
    </row>
    <row r="818" spans="1:16" x14ac:dyDescent="0.25">
      <c r="A818" s="4">
        <v>42894.559212962966</v>
      </c>
      <c r="B818" s="5">
        <v>8</v>
      </c>
      <c r="C818" s="6">
        <v>11</v>
      </c>
      <c r="D818" s="6">
        <v>9</v>
      </c>
      <c r="E818" s="7">
        <v>10</v>
      </c>
      <c r="F818">
        <v>29.282106540097288</v>
      </c>
      <c r="G818" s="8" t="str">
        <f>IF(OR($B818=1,$B818=2,$B818=3),$F818,"")</f>
        <v/>
      </c>
      <c r="I818" s="2">
        <f>IF(OR($B818=7,$B818=8,$B818=9),$F818,"")</f>
        <v>29.282106540097288</v>
      </c>
      <c r="J818" s="1">
        <f>IF(AND(B817=7,B818=8,B819=9),AVERAGE(I817:I819),"")</f>
        <v>845.5435191162436</v>
      </c>
      <c r="K818" s="8" t="str">
        <f>IF(OR($B818=13,$B818=14,$B818=15),$F818,"")</f>
        <v/>
      </c>
      <c r="L818" s="1" t="str">
        <f>IF(AND(B817=13,B818=14,B819=15),AVERAGE(K817:K819),"")</f>
        <v/>
      </c>
      <c r="M818" s="2" t="str">
        <f>IF(OR($B818=19,$B818=20,$B818=21),$F818,"")</f>
        <v/>
      </c>
      <c r="N818" s="1" t="str">
        <f>IF(AND(B817=19,B818=20,B819=21),AVERAGE(M817:M819),"")</f>
        <v/>
      </c>
      <c r="O818" s="8" t="str">
        <f>IF(OR($B818=25,$B818=26,$B818=27),$F818,"")</f>
        <v/>
      </c>
      <c r="P818" s="1" t="str">
        <f>IF(AND(B817=25,B818=26,B819=27),AVERAGE(O817:O819),"")</f>
        <v/>
      </c>
    </row>
    <row r="819" spans="1:16" x14ac:dyDescent="0.25">
      <c r="A819" s="4">
        <v>42894.559247685182</v>
      </c>
      <c r="B819" s="5">
        <v>9</v>
      </c>
      <c r="C819" s="6">
        <v>12</v>
      </c>
      <c r="D819" s="6">
        <v>10</v>
      </c>
      <c r="E819" s="7">
        <v>11</v>
      </c>
      <c r="F819">
        <v>1564.1424335545933</v>
      </c>
      <c r="G819" s="8" t="str">
        <f>IF(OR($B819=1,$B819=2,$B819=3),$F819,"")</f>
        <v/>
      </c>
      <c r="I819" s="2">
        <f>IF(OR($B819=7,$B819=8,$B819=9),$F819,"")</f>
        <v>1564.1424335545933</v>
      </c>
      <c r="J819" s="1" t="str">
        <f>IF(AND(B818=7,B819=8,B820=9),AVERAGE(I818:I820),"")</f>
        <v/>
      </c>
      <c r="K819" s="8" t="str">
        <f>IF(OR($B819=13,$B819=14,$B819=15),$F819,"")</f>
        <v/>
      </c>
      <c r="L819" s="1" t="str">
        <f>IF(AND(B818=13,B819=14,B820=15),AVERAGE(K818:K820),"")</f>
        <v/>
      </c>
      <c r="M819" s="2" t="str">
        <f>IF(OR($B819=19,$B819=20,$B819=21),$F819,"")</f>
        <v/>
      </c>
      <c r="N819" s="1" t="str">
        <f>IF(AND(B818=19,B819=20,B820=21),AVERAGE(M818:M820),"")</f>
        <v/>
      </c>
      <c r="O819" s="8" t="str">
        <f>IF(OR($B819=25,$B819=26,$B819=27),$F819,"")</f>
        <v/>
      </c>
      <c r="P819" s="1" t="str">
        <f>IF(AND(B818=25,B819=26,B820=27),AVERAGE(O818:O820),"")</f>
        <v/>
      </c>
    </row>
    <row r="820" spans="1:16" x14ac:dyDescent="0.25">
      <c r="A820" s="4">
        <v>42894.559282407405</v>
      </c>
      <c r="B820" s="5">
        <v>13</v>
      </c>
      <c r="C820" s="6">
        <v>16</v>
      </c>
      <c r="D820" s="6">
        <v>14</v>
      </c>
      <c r="E820" s="7">
        <v>15</v>
      </c>
      <c r="F820">
        <v>14.740475252756799</v>
      </c>
      <c r="G820" s="8" t="str">
        <f>IF(OR($B820=1,$B820=2,$B820=3),$F820,"")</f>
        <v/>
      </c>
      <c r="I820" s="2" t="str">
        <f>IF(OR($B820=7,$B820=8,$B820=9),$F820,"")</f>
        <v/>
      </c>
      <c r="J820" s="1" t="str">
        <f>IF(AND(B819=7,B820=8,B821=9),AVERAGE(I819:I821),"")</f>
        <v/>
      </c>
      <c r="K820" s="8">
        <f>IF(OR($B820=13,$B820=14,$B820=15),$F820,"")</f>
        <v>14.740475252756799</v>
      </c>
      <c r="L820" s="1" t="str">
        <f>IF(AND(B819=13,B820=14,B821=15),AVERAGE(K819:K821),"")</f>
        <v/>
      </c>
      <c r="M820" s="2" t="str">
        <f>IF(OR($B820=19,$B820=20,$B820=21),$F820,"")</f>
        <v/>
      </c>
      <c r="N820" s="1" t="str">
        <f>IF(AND(B819=19,B820=20,B821=21),AVERAGE(M819:M821),"")</f>
        <v/>
      </c>
      <c r="O820" s="8" t="str">
        <f>IF(OR($B820=25,$B820=26,$B820=27),$F820,"")</f>
        <v/>
      </c>
      <c r="P820" s="1" t="str">
        <f>IF(AND(B819=25,B820=26,B821=27),AVERAGE(O819:O821),"")</f>
        <v/>
      </c>
    </row>
    <row r="821" spans="1:16" x14ac:dyDescent="0.25">
      <c r="A821" s="4">
        <v>42894.559328703705</v>
      </c>
      <c r="B821" s="5">
        <v>14</v>
      </c>
      <c r="C821" s="6">
        <v>17</v>
      </c>
      <c r="D821" s="6">
        <v>15</v>
      </c>
      <c r="E821" s="7">
        <v>16</v>
      </c>
      <c r="F821">
        <v>3048.1356128530074</v>
      </c>
      <c r="G821" s="8" t="str">
        <f>IF(OR($B821=1,$B821=2,$B821=3),$F821,"")</f>
        <v/>
      </c>
      <c r="I821" s="2" t="str">
        <f>IF(OR($B821=7,$B821=8,$B821=9),$F821,"")</f>
        <v/>
      </c>
      <c r="J821" s="1" t="str">
        <f>IF(AND(B820=7,B821=8,B822=9),AVERAGE(I820:I822),"")</f>
        <v/>
      </c>
      <c r="K821" s="8">
        <f>IF(OR($B821=13,$B821=14,$B821=15),$F821,"")</f>
        <v>3048.1356128530074</v>
      </c>
      <c r="L821" s="1">
        <f>IF(AND(B820=13,B821=14,B822=15),AVERAGE(K820:K822),"")</f>
        <v>1026.0291249999862</v>
      </c>
      <c r="M821" s="2" t="str">
        <f>IF(OR($B821=19,$B821=20,$B821=21),$F821,"")</f>
        <v/>
      </c>
      <c r="N821" s="1" t="str">
        <f>IF(AND(B820=19,B821=20,B822=21),AVERAGE(M820:M822),"")</f>
        <v/>
      </c>
      <c r="O821" s="8" t="str">
        <f>IF(OR($B821=25,$B821=26,$B821=27),$F821,"")</f>
        <v/>
      </c>
      <c r="P821" s="1" t="str">
        <f>IF(AND(B820=25,B821=26,B822=27),AVERAGE(O820:O822),"")</f>
        <v/>
      </c>
    </row>
    <row r="822" spans="1:16" x14ac:dyDescent="0.25">
      <c r="A822" s="4">
        <v>42894.559363425928</v>
      </c>
      <c r="B822" s="5">
        <v>15</v>
      </c>
      <c r="C822" s="6">
        <v>18</v>
      </c>
      <c r="D822" s="6">
        <v>16</v>
      </c>
      <c r="E822" s="7">
        <v>17</v>
      </c>
      <c r="F822">
        <v>15.211286894194382</v>
      </c>
      <c r="G822" s="8" t="str">
        <f>IF(OR($B822=1,$B822=2,$B822=3),$F822,"")</f>
        <v/>
      </c>
      <c r="I822" s="2" t="str">
        <f>IF(OR($B822=7,$B822=8,$B822=9),$F822,"")</f>
        <v/>
      </c>
      <c r="J822" s="1" t="str">
        <f>IF(AND(B821=7,B822=8,B823=9),AVERAGE(I821:I823),"")</f>
        <v/>
      </c>
      <c r="K822" s="8">
        <f>IF(OR($B822=13,$B822=14,$B822=15),$F822,"")</f>
        <v>15.211286894194382</v>
      </c>
      <c r="L822" s="1" t="str">
        <f>IF(AND(B821=13,B822=14,B823=15),AVERAGE(K821:K823),"")</f>
        <v/>
      </c>
      <c r="M822" s="2" t="str">
        <f>IF(OR($B822=19,$B822=20,$B822=21),$F822,"")</f>
        <v/>
      </c>
      <c r="N822" s="1" t="str">
        <f>IF(AND(B821=19,B822=20,B823=21),AVERAGE(M821:M823),"")</f>
        <v/>
      </c>
      <c r="O822" s="8" t="str">
        <f>IF(OR($B822=25,$B822=26,$B822=27),$F822,"")</f>
        <v/>
      </c>
      <c r="P822" s="1" t="str">
        <f>IF(AND(B821=25,B822=26,B823=27),AVERAGE(O821:O823),"")</f>
        <v/>
      </c>
    </row>
    <row r="823" spans="1:16" x14ac:dyDescent="0.25">
      <c r="A823" s="4">
        <v>42894.559432870374</v>
      </c>
      <c r="B823" s="5">
        <v>20</v>
      </c>
      <c r="C823" s="6">
        <v>23</v>
      </c>
      <c r="D823" s="6">
        <v>21</v>
      </c>
      <c r="E823" s="7">
        <v>22</v>
      </c>
      <c r="F823">
        <v>1342.1414745294053</v>
      </c>
      <c r="G823" s="8" t="str">
        <f>IF(OR($B823=1,$B823=2,$B823=3),$F823,"")</f>
        <v/>
      </c>
      <c r="I823" s="2" t="str">
        <f>IF(OR($B823=7,$B823=8,$B823=9),$F823,"")</f>
        <v/>
      </c>
      <c r="J823" s="1" t="str">
        <f>IF(AND(B822=7,B823=8,B824=9),AVERAGE(I822:I824),"")</f>
        <v/>
      </c>
      <c r="K823" s="8" t="str">
        <f>IF(OR($B823=13,$B823=14,$B823=15),$F823,"")</f>
        <v/>
      </c>
      <c r="L823" s="1" t="str">
        <f>IF(AND(B822=13,B823=14,B824=15),AVERAGE(K822:K824),"")</f>
        <v/>
      </c>
      <c r="M823" s="2">
        <f>IF(OR($B823=19,$B823=20,$B823=21),$F823,"")</f>
        <v>1342.1414745294053</v>
      </c>
      <c r="N823" s="1" t="str">
        <f>IF(AND(B822=19,B823=20,B824=21),AVERAGE(M822:M824),"")</f>
        <v/>
      </c>
      <c r="O823" s="8" t="str">
        <f>IF(OR($B823=25,$B823=26,$B823=27),$F823,"")</f>
        <v/>
      </c>
      <c r="P823" s="1" t="str">
        <f>IF(AND(B822=25,B823=26,B824=27),AVERAGE(O822:O824),"")</f>
        <v/>
      </c>
    </row>
    <row r="824" spans="1:16" x14ac:dyDescent="0.25">
      <c r="A824" s="4">
        <v>42894.559479166666</v>
      </c>
      <c r="B824" s="5">
        <v>21</v>
      </c>
      <c r="C824" s="6">
        <v>24</v>
      </c>
      <c r="D824" s="6">
        <v>22</v>
      </c>
      <c r="E824" s="7">
        <v>23</v>
      </c>
      <c r="F824">
        <v>117.13547589430382</v>
      </c>
      <c r="G824" s="8" t="str">
        <f>IF(OR($B824=1,$B824=2,$B824=3),$F824,"")</f>
        <v/>
      </c>
      <c r="I824" s="2" t="str">
        <f>IF(OR($B824=7,$B824=8,$B824=9),$F824,"")</f>
        <v/>
      </c>
      <c r="J824" s="1" t="str">
        <f>IF(AND(B823=7,B824=8,B825=9),AVERAGE(I823:I825),"")</f>
        <v/>
      </c>
      <c r="K824" s="8" t="str">
        <f>IF(OR($B824=13,$B824=14,$B824=15),$F824,"")</f>
        <v/>
      </c>
      <c r="L824" s="1" t="str">
        <f>IF(AND(B823=13,B824=14,B825=15),AVERAGE(K823:K825),"")</f>
        <v/>
      </c>
      <c r="M824" s="2">
        <f>IF(OR($B824=19,$B824=20,$B824=21),$F824,"")</f>
        <v>117.13547589430382</v>
      </c>
      <c r="N824" s="1">
        <f>AVERAGE(M823:M824)</f>
        <v>729.6384752118546</v>
      </c>
      <c r="O824" s="8" t="str">
        <f>IF(OR($B824=25,$B824=26,$B824=27),$F824,"")</f>
        <v/>
      </c>
      <c r="P824" s="1" t="str">
        <f>IF(AND(B823=25,B824=26,B825=27),AVERAGE(O823:O825),"")</f>
        <v/>
      </c>
    </row>
    <row r="825" spans="1:16" x14ac:dyDescent="0.25">
      <c r="A825" s="4">
        <v>42894.559513888889</v>
      </c>
      <c r="B825" s="5">
        <v>25</v>
      </c>
      <c r="C825" s="6">
        <v>28</v>
      </c>
      <c r="D825" s="6">
        <v>26</v>
      </c>
      <c r="E825" s="7">
        <v>27</v>
      </c>
      <c r="F825">
        <v>49.780797542840851</v>
      </c>
      <c r="G825" s="8" t="str">
        <f>IF(OR($B825=1,$B825=2,$B825=3),$F825,"")</f>
        <v/>
      </c>
      <c r="I825" s="2" t="str">
        <f>IF(OR($B825=7,$B825=8,$B825=9),$F825,"")</f>
        <v/>
      </c>
      <c r="J825" s="1" t="str">
        <f>IF(AND(B824=7,B825=8,B826=9),AVERAGE(I824:I826),"")</f>
        <v/>
      </c>
      <c r="K825" s="8" t="str">
        <f>IF(OR($B825=13,$B825=14,$B825=15),$F825,"")</f>
        <v/>
      </c>
      <c r="L825" s="1" t="str">
        <f>IF(AND(B824=13,B825=14,B826=15),AVERAGE(K824:K826),"")</f>
        <v/>
      </c>
      <c r="M825" s="2" t="str">
        <f>IF(OR($B825=19,$B825=20,$B825=21),$F825,"")</f>
        <v/>
      </c>
      <c r="N825" s="1" t="str">
        <f>IF(AND(B824=19,B825=20,B826=21),AVERAGE(M824:M826),"")</f>
        <v/>
      </c>
      <c r="O825" s="8">
        <f>IF(OR($B825=25,$B825=26,$B825=27),$F825,"")</f>
        <v>49.780797542840851</v>
      </c>
      <c r="P825" s="1" t="str">
        <f>IF(AND(B824=25,B825=26,B826=27),AVERAGE(O824:O826),"")</f>
        <v/>
      </c>
    </row>
    <row r="826" spans="1:16" x14ac:dyDescent="0.25">
      <c r="A826" s="4">
        <v>42894.559560185182</v>
      </c>
      <c r="B826" s="5">
        <v>26</v>
      </c>
      <c r="C826" s="6">
        <v>29</v>
      </c>
      <c r="D826" s="6">
        <v>27</v>
      </c>
      <c r="E826" s="7">
        <v>28</v>
      </c>
      <c r="F826">
        <v>47.080472993374286</v>
      </c>
      <c r="G826" s="8" t="str">
        <f>IF(OR($B826=1,$B826=2,$B826=3),$F826,"")</f>
        <v/>
      </c>
      <c r="I826" s="2" t="str">
        <f>IF(OR($B826=7,$B826=8,$B826=9),$F826,"")</f>
        <v/>
      </c>
      <c r="J826" s="1" t="str">
        <f>IF(AND(B825=7,B826=8,B827=9),AVERAGE(I825:I827),"")</f>
        <v/>
      </c>
      <c r="K826" s="8" t="str">
        <f>IF(OR($B826=13,$B826=14,$B826=15),$F826,"")</f>
        <v/>
      </c>
      <c r="L826" s="1" t="str">
        <f>IF(AND(B825=13,B826=14,B827=15),AVERAGE(K825:K827),"")</f>
        <v/>
      </c>
      <c r="M826" s="2" t="str">
        <f>IF(OR($B826=19,$B826=20,$B826=21),$F826,"")</f>
        <v/>
      </c>
      <c r="N826" s="1" t="str">
        <f>IF(AND(B825=19,B826=20,B827=21),AVERAGE(M825:M827),"")</f>
        <v/>
      </c>
      <c r="O826" s="8">
        <f>IF(OR($B826=25,$B826=26,$B826=27),$F826,"")</f>
        <v>47.080472993374286</v>
      </c>
      <c r="P826" s="1">
        <f>IF(AND(B825=25,B826=26,B827=27),AVERAGE(O825:O827),"")</f>
        <v>156.53404275531622</v>
      </c>
    </row>
    <row r="827" spans="1:16" x14ac:dyDescent="0.25">
      <c r="A827" s="4">
        <v>42894.559594907405</v>
      </c>
      <c r="B827" s="5">
        <v>27</v>
      </c>
      <c r="C827" s="6">
        <v>30</v>
      </c>
      <c r="D827" s="6">
        <v>28</v>
      </c>
      <c r="E827" s="7">
        <v>29</v>
      </c>
      <c r="F827">
        <v>372.74085772973348</v>
      </c>
      <c r="G827" s="8" t="str">
        <f>IF(OR($B827=1,$B827=2,$B827=3),$F827,"")</f>
        <v/>
      </c>
      <c r="I827" s="2" t="str">
        <f>IF(OR($B827=7,$B827=8,$B827=9),$F827,"")</f>
        <v/>
      </c>
      <c r="J827" s="1" t="str">
        <f>IF(AND(B826=7,B827=8,B828=9),AVERAGE(I826:I828),"")</f>
        <v/>
      </c>
      <c r="K827" s="8" t="str">
        <f>IF(OR($B827=13,$B827=14,$B827=15),$F827,"")</f>
        <v/>
      </c>
      <c r="L827" s="1" t="str">
        <f>IF(AND(B826=13,B827=14,B828=15),AVERAGE(K826:K828),"")</f>
        <v/>
      </c>
      <c r="M827" s="2" t="str">
        <f>IF(OR($B827=19,$B827=20,$B827=21),$F827,"")</f>
        <v/>
      </c>
      <c r="N827" s="1" t="str">
        <f>IF(AND(B826=19,B827=20,B828=21),AVERAGE(M826:M828),"")</f>
        <v/>
      </c>
      <c r="O827" s="8">
        <f>IF(OR($B827=25,$B827=26,$B827=27),$F827,"")</f>
        <v>372.74085772973348</v>
      </c>
      <c r="P827" s="1" t="str">
        <f>IF(AND(B826=25,B827=26,B828=27),AVERAGE(O826:O828),"")</f>
        <v/>
      </c>
    </row>
    <row r="828" spans="1:16" x14ac:dyDescent="0.25">
      <c r="A828" s="4">
        <v>42894.57298611111</v>
      </c>
      <c r="B828" s="5">
        <v>2</v>
      </c>
      <c r="C828" s="6">
        <v>5</v>
      </c>
      <c r="D828" s="6">
        <v>3</v>
      </c>
      <c r="E828" s="7">
        <v>4</v>
      </c>
      <c r="F828">
        <v>85.34083036401563</v>
      </c>
      <c r="G828" s="8">
        <f>IF(OR($B828=1,$B828=2,$B828=3),$F828,"")</f>
        <v>85.34083036401563</v>
      </c>
      <c r="H828" s="9">
        <f>G828</f>
        <v>85.34083036401563</v>
      </c>
      <c r="I828" s="2" t="str">
        <f>IF(OR($B828=7,$B828=8,$B828=9),$F828,"")</f>
        <v/>
      </c>
      <c r="J828" s="1" t="str">
        <f>IF(AND(B827=7,B828=8,B829=9),AVERAGE(I827:I829),"")</f>
        <v/>
      </c>
      <c r="K828" s="8" t="str">
        <f>IF(OR($B828=13,$B828=14,$B828=15),$F828,"")</f>
        <v/>
      </c>
      <c r="L828" s="1" t="str">
        <f>IF(AND(B827=13,B828=14,B829=15),AVERAGE(K827:K829),"")</f>
        <v/>
      </c>
      <c r="M828" s="2" t="str">
        <f>IF(OR($B828=19,$B828=20,$B828=21),$F828,"")</f>
        <v/>
      </c>
      <c r="N828" s="1" t="str">
        <f>IF(AND(B827=19,B828=20,B829=21),AVERAGE(M827:M829),"")</f>
        <v/>
      </c>
      <c r="O828" s="8" t="str">
        <f>IF(OR($B828=25,$B828=26,$B828=27),$F828,"")</f>
        <v/>
      </c>
      <c r="P828" s="1" t="str">
        <f>IF(AND(B827=25,B828=26,B829=27),AVERAGE(O827:O829),"")</f>
        <v/>
      </c>
    </row>
    <row r="829" spans="1:16" x14ac:dyDescent="0.25">
      <c r="A829" s="4">
        <v>42894.573055555556</v>
      </c>
      <c r="B829" s="5">
        <v>7</v>
      </c>
      <c r="C829" s="6">
        <v>10</v>
      </c>
      <c r="D829" s="6">
        <v>8</v>
      </c>
      <c r="E829" s="7">
        <v>9</v>
      </c>
      <c r="F829">
        <v>947.39784433172508</v>
      </c>
      <c r="G829" s="8" t="str">
        <f>IF(OR($B829=1,$B829=2,$B829=3),$F829,"")</f>
        <v/>
      </c>
      <c r="H829" s="9" t="str">
        <f t="shared" ref="H829:H866" si="45">G829</f>
        <v/>
      </c>
      <c r="I829" s="2">
        <f>IF(OR($B829=7,$B829=8,$B829=9),$F829,"")</f>
        <v>947.39784433172508</v>
      </c>
      <c r="J829" s="1" t="str">
        <f>IF(AND(B828=7,B829=8,B830=9),AVERAGE(I828:I830),"")</f>
        <v/>
      </c>
      <c r="K829" s="8" t="str">
        <f>IF(OR($B829=13,$B829=14,$B829=15),$F829,"")</f>
        <v/>
      </c>
      <c r="L829" s="1" t="str">
        <f>IF(AND(B828=13,B829=14,B830=15),AVERAGE(K828:K830),"")</f>
        <v/>
      </c>
      <c r="M829" s="2" t="str">
        <f>IF(OR($B829=19,$B829=20,$B829=21),$F829,"")</f>
        <v/>
      </c>
      <c r="N829" s="1" t="str">
        <f>IF(AND(B828=19,B829=20,B830=21),AVERAGE(M828:M830),"")</f>
        <v/>
      </c>
      <c r="O829" s="8" t="str">
        <f>IF(OR($B829=25,$B829=26,$B829=27),$F829,"")</f>
        <v/>
      </c>
      <c r="P829" s="1" t="str">
        <f>IF(AND(B828=25,B829=26,B830=27),AVERAGE(O828:O830),"")</f>
        <v/>
      </c>
    </row>
    <row r="830" spans="1:16" x14ac:dyDescent="0.25">
      <c r="A830" s="4">
        <v>42894.573101851849</v>
      </c>
      <c r="B830" s="5">
        <v>8</v>
      </c>
      <c r="C830" s="6">
        <v>11</v>
      </c>
      <c r="D830" s="6">
        <v>9</v>
      </c>
      <c r="E830" s="7">
        <v>10</v>
      </c>
      <c r="F830">
        <v>156.97787649343988</v>
      </c>
      <c r="G830" s="8" t="str">
        <f>IF(OR($B830=1,$B830=2,$B830=3),$F830,"")</f>
        <v/>
      </c>
      <c r="H830" s="9" t="str">
        <f t="shared" si="45"/>
        <v/>
      </c>
      <c r="I830" s="2">
        <f>IF(OR($B830=7,$B830=8,$B830=9),$F830,"")</f>
        <v>156.97787649343988</v>
      </c>
      <c r="J830" s="1">
        <f>IF(AND(B829=7,B830=8,B831=9),AVERAGE(I829:I831),"")</f>
        <v>902.8475577016743</v>
      </c>
      <c r="K830" s="8" t="str">
        <f>IF(OR($B830=13,$B830=14,$B830=15),$F830,"")</f>
        <v/>
      </c>
      <c r="L830" s="1" t="str">
        <f>IF(AND(B829=13,B830=14,B831=15),AVERAGE(K829:K831),"")</f>
        <v/>
      </c>
      <c r="M830" s="2" t="str">
        <f>IF(OR($B830=19,$B830=20,$B830=21),$F830,"")</f>
        <v/>
      </c>
      <c r="N830" s="1" t="str">
        <f>IF(AND(B829=19,B830=20,B831=21),AVERAGE(M829:M831),"")</f>
        <v/>
      </c>
      <c r="O830" s="8" t="str">
        <f>IF(OR($B830=25,$B830=26,$B830=27),$F830,"")</f>
        <v/>
      </c>
      <c r="P830" s="1" t="str">
        <f>IF(AND(B829=25,B830=26,B831=27),AVERAGE(O829:O831),"")</f>
        <v/>
      </c>
    </row>
    <row r="831" spans="1:16" x14ac:dyDescent="0.25">
      <c r="A831" s="4">
        <v>42894.573136574072</v>
      </c>
      <c r="B831" s="5">
        <v>9</v>
      </c>
      <c r="C831" s="6">
        <v>12</v>
      </c>
      <c r="D831" s="6">
        <v>10</v>
      </c>
      <c r="E831" s="7">
        <v>11</v>
      </c>
      <c r="F831">
        <v>1604.1669522798582</v>
      </c>
      <c r="G831" s="8" t="str">
        <f>IF(OR($B831=1,$B831=2,$B831=3),$F831,"")</f>
        <v/>
      </c>
      <c r="H831" s="9" t="str">
        <f t="shared" si="45"/>
        <v/>
      </c>
      <c r="I831" s="2">
        <f>IF(OR($B831=7,$B831=8,$B831=9),$F831,"")</f>
        <v>1604.1669522798582</v>
      </c>
      <c r="J831" s="1" t="str">
        <f>IF(AND(B830=7,B831=8,B832=9),AVERAGE(I830:I832),"")</f>
        <v/>
      </c>
      <c r="K831" s="8" t="str">
        <f>IF(OR($B831=13,$B831=14,$B831=15),$F831,"")</f>
        <v/>
      </c>
      <c r="L831" s="1" t="str">
        <f>IF(AND(B830=13,B831=14,B832=15),AVERAGE(K830:K832),"")</f>
        <v/>
      </c>
      <c r="M831" s="2" t="str">
        <f>IF(OR($B831=19,$B831=20,$B831=21),$F831,"")</f>
        <v/>
      </c>
      <c r="N831" s="1" t="str">
        <f>IF(AND(B830=19,B831=20,B832=21),AVERAGE(M830:M832),"")</f>
        <v/>
      </c>
      <c r="O831" s="8" t="str">
        <f>IF(OR($B831=25,$B831=26,$B831=27),$F831,"")</f>
        <v/>
      </c>
      <c r="P831" s="1" t="str">
        <f>IF(AND(B830=25,B831=26,B832=27),AVERAGE(O830:O832),"")</f>
        <v/>
      </c>
    </row>
    <row r="832" spans="1:16" x14ac:dyDescent="0.25">
      <c r="A832" s="4">
        <v>42894.573217592595</v>
      </c>
      <c r="B832" s="5">
        <v>14</v>
      </c>
      <c r="C832" s="6">
        <v>17</v>
      </c>
      <c r="D832" s="6">
        <v>15</v>
      </c>
      <c r="E832" s="7">
        <v>16</v>
      </c>
      <c r="F832">
        <v>3101.9865950059861</v>
      </c>
      <c r="G832" s="8" t="str">
        <f>IF(OR($B832=1,$B832=2,$B832=3),$F832,"")</f>
        <v/>
      </c>
      <c r="H832" s="9" t="str">
        <f t="shared" si="45"/>
        <v/>
      </c>
      <c r="I832" s="2" t="str">
        <f>IF(OR($B832=7,$B832=8,$B832=9),$F832,"")</f>
        <v/>
      </c>
      <c r="J832" s="1" t="str">
        <f>IF(AND(B831=7,B832=8,B833=9),AVERAGE(I831:I833),"")</f>
        <v/>
      </c>
      <c r="K832" s="8">
        <f>IF(OR($B832=13,$B832=14,$B832=15),$F832,"")</f>
        <v>3101.9865950059861</v>
      </c>
      <c r="L832" s="1" t="str">
        <f>IF(AND(B831=13,B832=14,B833=15),AVERAGE(K831:K833),"")</f>
        <v/>
      </c>
      <c r="M832" s="2" t="str">
        <f>IF(OR($B832=19,$B832=20,$B832=21),$F832,"")</f>
        <v/>
      </c>
      <c r="N832" s="1" t="str">
        <f>IF(AND(B831=19,B832=20,B833=21),AVERAGE(M831:M833),"")</f>
        <v/>
      </c>
      <c r="O832" s="8" t="str">
        <f>IF(OR($B832=25,$B832=26,$B832=27),$F832,"")</f>
        <v/>
      </c>
      <c r="P832" s="1" t="str">
        <f>IF(AND(B831=25,B832=26,B833=27),AVERAGE(O831:O833),"")</f>
        <v/>
      </c>
    </row>
    <row r="833" spans="1:16" x14ac:dyDescent="0.25">
      <c r="A833" s="4">
        <v>42894.573263888888</v>
      </c>
      <c r="B833" s="5">
        <v>15</v>
      </c>
      <c r="C833" s="6">
        <v>18</v>
      </c>
      <c r="D833" s="6">
        <v>16</v>
      </c>
      <c r="E833" s="7">
        <v>17</v>
      </c>
      <c r="F833">
        <v>15.321145247697761</v>
      </c>
      <c r="G833" s="8" t="str">
        <f>IF(OR($B833=1,$B833=2,$B833=3),$F833,"")</f>
        <v/>
      </c>
      <c r="H833" s="9" t="str">
        <f t="shared" si="45"/>
        <v/>
      </c>
      <c r="I833" s="2" t="str">
        <f>IF(OR($B833=7,$B833=8,$B833=9),$F833,"")</f>
        <v/>
      </c>
      <c r="J833" s="1" t="str">
        <f>IF(AND(B832=7,B833=8,B834=9),AVERAGE(I832:I834),"")</f>
        <v/>
      </c>
      <c r="K833" s="8">
        <f>IF(OR($B833=13,$B833=14,$B833=15),$F833,"")</f>
        <v>15.321145247697761</v>
      </c>
      <c r="L833" s="1">
        <f>AVERAGE(K832:K833)</f>
        <v>1558.6538701268419</v>
      </c>
      <c r="M833" s="2" t="str">
        <f>IF(OR($B833=19,$B833=20,$B833=21),$F833,"")</f>
        <v/>
      </c>
      <c r="N833" s="1" t="str">
        <f>IF(AND(B832=19,B833=20,B834=21),AVERAGE(M832:M834),"")</f>
        <v/>
      </c>
      <c r="O833" s="8" t="str">
        <f>IF(OR($B833=25,$B833=26,$B833=27),$F833,"")</f>
        <v/>
      </c>
      <c r="P833" s="1" t="str">
        <f>IF(AND(B832=25,B833=26,B834=27),AVERAGE(O832:O834),"")</f>
        <v/>
      </c>
    </row>
    <row r="834" spans="1:16" x14ac:dyDescent="0.25">
      <c r="A834" s="4">
        <v>42894.573333333334</v>
      </c>
      <c r="B834" s="5">
        <v>20</v>
      </c>
      <c r="C834" s="6">
        <v>23</v>
      </c>
      <c r="D834" s="6">
        <v>21</v>
      </c>
      <c r="E834" s="7">
        <v>22</v>
      </c>
      <c r="F834">
        <v>1192.3588191064086</v>
      </c>
      <c r="G834" s="8" t="str">
        <f>IF(OR($B834=1,$B834=2,$B834=3),$F834,"")</f>
        <v/>
      </c>
      <c r="H834" s="9" t="str">
        <f t="shared" si="45"/>
        <v/>
      </c>
      <c r="I834" s="2" t="str">
        <f>IF(OR($B834=7,$B834=8,$B834=9),$F834,"")</f>
        <v/>
      </c>
      <c r="J834" s="1" t="str">
        <f>IF(AND(B833=7,B834=8,B835=9),AVERAGE(I833:I835),"")</f>
        <v/>
      </c>
      <c r="K834" s="8" t="str">
        <f>IF(OR($B834=13,$B834=14,$B834=15),$F834,"")</f>
        <v/>
      </c>
      <c r="L834" s="1" t="str">
        <f>IF(AND(B833=13,B834=14,B835=15),AVERAGE(K833:K835),"")</f>
        <v/>
      </c>
      <c r="M834" s="2">
        <f>IF(OR($B834=19,$B834=20,$B834=21),$F834,"")</f>
        <v>1192.3588191064086</v>
      </c>
      <c r="N834" s="1" t="str">
        <f>IF(AND(B833=19,B834=20,B835=21),AVERAGE(M833:M835),"")</f>
        <v/>
      </c>
      <c r="O834" s="8" t="str">
        <f>IF(OR($B834=25,$B834=26,$B834=27),$F834,"")</f>
        <v/>
      </c>
      <c r="P834" s="1" t="str">
        <f>IF(AND(B833=25,B834=26,B835=27),AVERAGE(O833:O835),"")</f>
        <v/>
      </c>
    </row>
    <row r="835" spans="1:16" x14ac:dyDescent="0.25">
      <c r="A835" s="4">
        <v>42894.573379629626</v>
      </c>
      <c r="B835" s="5">
        <v>21</v>
      </c>
      <c r="C835" s="6">
        <v>24</v>
      </c>
      <c r="D835" s="6">
        <v>22</v>
      </c>
      <c r="E835" s="7">
        <v>23</v>
      </c>
      <c r="F835">
        <v>64.491242311421985</v>
      </c>
      <c r="G835" s="8" t="str">
        <f>IF(OR($B835=1,$B835=2,$B835=3),$F835,"")</f>
        <v/>
      </c>
      <c r="H835" s="9" t="str">
        <f t="shared" si="45"/>
        <v/>
      </c>
      <c r="I835" s="2" t="str">
        <f>IF(OR($B835=7,$B835=8,$B835=9),$F835,"")</f>
        <v/>
      </c>
      <c r="J835" s="1" t="str">
        <f>IF(AND(B834=7,B835=8,B836=9),AVERAGE(I834:I836),"")</f>
        <v/>
      </c>
      <c r="K835" s="8" t="str">
        <f>IF(OR($B835=13,$B835=14,$B835=15),$F835,"")</f>
        <v/>
      </c>
      <c r="L835" s="1" t="str">
        <f>IF(AND(B834=13,B835=14,B836=15),AVERAGE(K834:K836),"")</f>
        <v/>
      </c>
      <c r="M835" s="2">
        <f>IF(OR($B835=19,$B835=20,$B835=21),$F835,"")</f>
        <v>64.491242311421985</v>
      </c>
      <c r="N835" s="1">
        <f>AVERAGE(M834:M835)</f>
        <v>628.4250307089153</v>
      </c>
      <c r="O835" s="8" t="str">
        <f>IF(OR($B835=25,$B835=26,$B835=27),$F835,"")</f>
        <v/>
      </c>
      <c r="P835" s="1" t="str">
        <f>IF(AND(B834=25,B835=26,B836=27),AVERAGE(O834:O836),"")</f>
        <v/>
      </c>
    </row>
    <row r="836" spans="1:16" x14ac:dyDescent="0.25">
      <c r="A836" s="4">
        <v>42894.573414351849</v>
      </c>
      <c r="B836" s="5">
        <v>25</v>
      </c>
      <c r="C836" s="6">
        <v>28</v>
      </c>
      <c r="D836" s="6">
        <v>26</v>
      </c>
      <c r="E836" s="7">
        <v>27</v>
      </c>
      <c r="F836">
        <v>191.9324615784148</v>
      </c>
      <c r="G836" s="8" t="str">
        <f>IF(OR($B836=1,$B836=2,$B836=3),$F836,"")</f>
        <v/>
      </c>
      <c r="H836" s="9" t="str">
        <f t="shared" si="45"/>
        <v/>
      </c>
      <c r="I836" s="2" t="str">
        <f>IF(OR($B836=7,$B836=8,$B836=9),$F836,"")</f>
        <v/>
      </c>
      <c r="J836" s="1" t="str">
        <f>IF(AND(B835=7,B836=8,B837=9),AVERAGE(I835:I837),"")</f>
        <v/>
      </c>
      <c r="K836" s="8" t="str">
        <f>IF(OR($B836=13,$B836=14,$B836=15),$F836,"")</f>
        <v/>
      </c>
      <c r="L836" s="1" t="str">
        <f>IF(AND(B835=13,B836=14,B837=15),AVERAGE(K835:K837),"")</f>
        <v/>
      </c>
      <c r="M836" s="2" t="str">
        <f>IF(OR($B836=19,$B836=20,$B836=21),$F836,"")</f>
        <v/>
      </c>
      <c r="N836" s="1" t="str">
        <f>IF(AND(B835=19,B836=20,B837=21),AVERAGE(M835:M837),"")</f>
        <v/>
      </c>
      <c r="O836" s="8">
        <f>IF(OR($B836=25,$B836=26,$B836=27),$F836,"")</f>
        <v>191.9324615784148</v>
      </c>
      <c r="P836" s="1" t="str">
        <f>IF(AND(B835=25,B836=26,B837=27),AVERAGE(O835:O837),"")</f>
        <v/>
      </c>
    </row>
    <row r="837" spans="1:16" x14ac:dyDescent="0.25">
      <c r="A837" s="4">
        <v>42894.573449074072</v>
      </c>
      <c r="B837" s="5">
        <v>26</v>
      </c>
      <c r="C837" s="6">
        <v>29</v>
      </c>
      <c r="D837" s="6">
        <v>27</v>
      </c>
      <c r="E837" s="7">
        <v>28</v>
      </c>
      <c r="F837">
        <v>76.652033314202725</v>
      </c>
      <c r="G837" s="8" t="str">
        <f>IF(OR($B837=1,$B837=2,$B837=3),$F837,"")</f>
        <v/>
      </c>
      <c r="H837" s="9" t="str">
        <f t="shared" si="45"/>
        <v/>
      </c>
      <c r="I837" s="2" t="str">
        <f>IF(OR($B837=7,$B837=8,$B837=9),$F837,"")</f>
        <v/>
      </c>
      <c r="J837" s="1" t="str">
        <f>IF(AND(B836=7,B837=8,B838=9),AVERAGE(I836:I838),"")</f>
        <v/>
      </c>
      <c r="K837" s="8" t="str">
        <f>IF(OR($B837=13,$B837=14,$B837=15),$F837,"")</f>
        <v/>
      </c>
      <c r="L837" s="1" t="str">
        <f>IF(AND(B836=13,B837=14,B838=15),AVERAGE(K836:K838),"")</f>
        <v/>
      </c>
      <c r="M837" s="2" t="str">
        <f>IF(OR($B837=19,$B837=20,$B837=21),$F837,"")</f>
        <v/>
      </c>
      <c r="N837" s="1" t="str">
        <f>IF(AND(B836=19,B837=20,B838=21),AVERAGE(M836:M838),"")</f>
        <v/>
      </c>
      <c r="O837" s="8">
        <f>IF(OR($B837=25,$B837=26,$B837=27),$F837,"")</f>
        <v>76.652033314202725</v>
      </c>
      <c r="P837" s="1">
        <f>IF(AND(B836=25,B837=26,B838=27),AVERAGE(O836:O838),"")</f>
        <v>208.75275808524478</v>
      </c>
    </row>
    <row r="838" spans="1:16" x14ac:dyDescent="0.25">
      <c r="A838" s="4">
        <v>42894.573495370372</v>
      </c>
      <c r="B838" s="5">
        <v>27</v>
      </c>
      <c r="C838" s="6">
        <v>30</v>
      </c>
      <c r="D838" s="6">
        <v>28</v>
      </c>
      <c r="E838" s="7">
        <v>29</v>
      </c>
      <c r="F838">
        <v>357.67377936311686</v>
      </c>
      <c r="G838" s="8" t="str">
        <f>IF(OR($B838=1,$B838=2,$B838=3),$F838,"")</f>
        <v/>
      </c>
      <c r="H838" s="9" t="str">
        <f t="shared" si="45"/>
        <v/>
      </c>
      <c r="I838" s="2" t="str">
        <f>IF(OR($B838=7,$B838=8,$B838=9),$F838,"")</f>
        <v/>
      </c>
      <c r="J838" s="1" t="str">
        <f>IF(AND(B837=7,B838=8,B839=9),AVERAGE(I837:I839),"")</f>
        <v/>
      </c>
      <c r="K838" s="8" t="str">
        <f>IF(OR($B838=13,$B838=14,$B838=15),$F838,"")</f>
        <v/>
      </c>
      <c r="L838" s="1" t="str">
        <f>IF(AND(B837=13,B838=14,B839=15),AVERAGE(K837:K839),"")</f>
        <v/>
      </c>
      <c r="M838" s="2" t="str">
        <f>IF(OR($B838=19,$B838=20,$B838=21),$F838,"")</f>
        <v/>
      </c>
      <c r="N838" s="1" t="str">
        <f>IF(AND(B837=19,B838=20,B839=21),AVERAGE(M837:M839),"")</f>
        <v/>
      </c>
      <c r="O838" s="8">
        <f>IF(OR($B838=25,$B838=26,$B838=27),$F838,"")</f>
        <v>357.67377936311686</v>
      </c>
      <c r="P838" s="1" t="str">
        <f>IF(AND(B837=25,B838=26,B839=27),AVERAGE(O837:O839),"")</f>
        <v/>
      </c>
    </row>
    <row r="839" spans="1:16" x14ac:dyDescent="0.25">
      <c r="A839" s="4">
        <v>42894.58693287037</v>
      </c>
      <c r="B839" s="5">
        <v>7</v>
      </c>
      <c r="C839" s="6">
        <v>10</v>
      </c>
      <c r="D839" s="6">
        <v>8</v>
      </c>
      <c r="E839" s="7">
        <v>9</v>
      </c>
      <c r="F839">
        <v>959.03336104282539</v>
      </c>
      <c r="G839" s="8" t="str">
        <f>IF(OR($B839=1,$B839=2,$B839=3),$F839,"")</f>
        <v/>
      </c>
      <c r="H839" s="9" t="str">
        <f t="shared" si="45"/>
        <v/>
      </c>
      <c r="I839" s="2">
        <f>IF(OR($B839=7,$B839=8,$B839=9),$F839,"")</f>
        <v>959.03336104282539</v>
      </c>
      <c r="J839" s="1" t="str">
        <f>IF(AND(B838=7,B839=8,B840=9),AVERAGE(I838:I840),"")</f>
        <v/>
      </c>
      <c r="K839" s="8" t="str">
        <f>IF(OR($B839=13,$B839=14,$B839=15),$F839,"")</f>
        <v/>
      </c>
      <c r="L839" s="1" t="str">
        <f>IF(AND(B838=13,B839=14,B840=15),AVERAGE(K838:K840),"")</f>
        <v/>
      </c>
      <c r="M839" s="2" t="str">
        <f>IF(OR($B839=19,$B839=20,$B839=21),$F839,"")</f>
        <v/>
      </c>
      <c r="N839" s="1" t="str">
        <f>IF(AND(B838=19,B839=20,B840=21),AVERAGE(M838:M840),"")</f>
        <v/>
      </c>
      <c r="O839" s="8" t="str">
        <f>IF(OR($B839=25,$B839=26,$B839=27),$F839,"")</f>
        <v/>
      </c>
      <c r="P839" s="1" t="str">
        <f>IF(AND(B838=25,B839=26,B840=27),AVERAGE(O838:O840),"")</f>
        <v/>
      </c>
    </row>
    <row r="840" spans="1:16" x14ac:dyDescent="0.25">
      <c r="A840" s="4">
        <v>42894.58697916667</v>
      </c>
      <c r="B840" s="5">
        <v>8</v>
      </c>
      <c r="C840" s="6">
        <v>11</v>
      </c>
      <c r="D840" s="6">
        <v>9</v>
      </c>
      <c r="E840" s="7">
        <v>10</v>
      </c>
      <c r="F840">
        <v>149.04105106119025</v>
      </c>
      <c r="G840" s="8" t="str">
        <f>IF(OR($B840=1,$B840=2,$B840=3),$F840,"")</f>
        <v/>
      </c>
      <c r="H840" s="9" t="str">
        <f t="shared" si="45"/>
        <v/>
      </c>
      <c r="I840" s="2">
        <f>IF(OR($B840=7,$B840=8,$B840=9),$F840,"")</f>
        <v>149.04105106119025</v>
      </c>
      <c r="J840" s="1">
        <f>IF(AND(B839=7,B840=8,B841=9),AVERAGE(I839:I841),"")</f>
        <v>904.3396361885458</v>
      </c>
      <c r="K840" s="8" t="str">
        <f>IF(OR($B840=13,$B840=14,$B840=15),$F840,"")</f>
        <v/>
      </c>
      <c r="L840" s="1" t="str">
        <f>IF(AND(B839=13,B840=14,B841=15),AVERAGE(K839:K841),"")</f>
        <v/>
      </c>
      <c r="M840" s="2" t="str">
        <f>IF(OR($B840=19,$B840=20,$B840=21),$F840,"")</f>
        <v/>
      </c>
      <c r="N840" s="1" t="str">
        <f>IF(AND(B839=19,B840=20,B841=21),AVERAGE(M839:M841),"")</f>
        <v/>
      </c>
      <c r="O840" s="8" t="str">
        <f>IF(OR($B840=25,$B840=26,$B840=27),$F840,"")</f>
        <v/>
      </c>
      <c r="P840" s="1" t="str">
        <f>IF(AND(B839=25,B840=26,B841=27),AVERAGE(O839:O841),"")</f>
        <v/>
      </c>
    </row>
    <row r="841" spans="1:16" x14ac:dyDescent="0.25">
      <c r="A841" s="4">
        <v>42894.587013888886</v>
      </c>
      <c r="B841" s="5">
        <v>9</v>
      </c>
      <c r="C841" s="6">
        <v>12</v>
      </c>
      <c r="D841" s="6">
        <v>10</v>
      </c>
      <c r="E841" s="7">
        <v>11</v>
      </c>
      <c r="F841">
        <v>1604.9444964616216</v>
      </c>
      <c r="G841" s="8" t="str">
        <f>IF(OR($B841=1,$B841=2,$B841=3),$F841,"")</f>
        <v/>
      </c>
      <c r="H841" s="9" t="str">
        <f t="shared" si="45"/>
        <v/>
      </c>
      <c r="I841" s="2">
        <f>IF(OR($B841=7,$B841=8,$B841=9),$F841,"")</f>
        <v>1604.9444964616216</v>
      </c>
      <c r="J841" s="1" t="str">
        <f>IF(AND(B840=7,B841=8,B842=9),AVERAGE(I840:I842),"")</f>
        <v/>
      </c>
      <c r="K841" s="8" t="str">
        <f>IF(OR($B841=13,$B841=14,$B841=15),$F841,"")</f>
        <v/>
      </c>
      <c r="L841" s="1" t="str">
        <f>IF(AND(B840=13,B841=14,B842=15),AVERAGE(K840:K842),"")</f>
        <v/>
      </c>
      <c r="M841" s="2" t="str">
        <f>IF(OR($B841=19,$B841=20,$B841=21),$F841,"")</f>
        <v/>
      </c>
      <c r="N841" s="1" t="str">
        <f>IF(AND(B840=19,B841=20,B842=21),AVERAGE(M840:M842),"")</f>
        <v/>
      </c>
      <c r="O841" s="8" t="str">
        <f>IF(OR($B841=25,$B841=26,$B841=27),$F841,"")</f>
        <v/>
      </c>
      <c r="P841" s="1" t="str">
        <f>IF(AND(B840=25,B841=26,B842=27),AVERAGE(O840:O842),"")</f>
        <v/>
      </c>
    </row>
    <row r="842" spans="1:16" x14ac:dyDescent="0.25">
      <c r="A842" s="4">
        <v>42894.587094907409</v>
      </c>
      <c r="B842" s="5">
        <v>14</v>
      </c>
      <c r="C842" s="6">
        <v>17</v>
      </c>
      <c r="D842" s="6">
        <v>15</v>
      </c>
      <c r="E842" s="7">
        <v>16</v>
      </c>
      <c r="F842">
        <v>3116.1171646025682</v>
      </c>
      <c r="G842" s="8" t="str">
        <f>IF(OR($B842=1,$B842=2,$B842=3),$F842,"")</f>
        <v/>
      </c>
      <c r="H842" s="9" t="str">
        <f t="shared" si="45"/>
        <v/>
      </c>
      <c r="I842" s="2" t="str">
        <f>IF(OR($B842=7,$B842=8,$B842=9),$F842,"")</f>
        <v/>
      </c>
      <c r="J842" s="1" t="str">
        <f>IF(AND(B841=7,B842=8,B843=9),AVERAGE(I841:I843),"")</f>
        <v/>
      </c>
      <c r="K842" s="8">
        <f>IF(OR($B842=13,$B842=14,$B842=15),$F842,"")</f>
        <v>3116.1171646025682</v>
      </c>
      <c r="L842" s="1" t="str">
        <f>IF(AND(B841=13,B842=14,B843=15),AVERAGE(K841:K843),"")</f>
        <v/>
      </c>
      <c r="M842" s="2" t="str">
        <f>IF(OR($B842=19,$B842=20,$B842=21),$F842,"")</f>
        <v/>
      </c>
      <c r="N842" s="1" t="str">
        <f>IF(AND(B841=19,B842=20,B843=21),AVERAGE(M841:M843),"")</f>
        <v/>
      </c>
      <c r="O842" s="8" t="str">
        <f>IF(OR($B842=25,$B842=26,$B842=27),$F842,"")</f>
        <v/>
      </c>
      <c r="P842" s="1" t="str">
        <f>IF(AND(B841=25,B842=26,B843=27),AVERAGE(O841:O843),"")</f>
        <v/>
      </c>
    </row>
    <row r="843" spans="1:16" x14ac:dyDescent="0.25">
      <c r="A843" s="4">
        <v>42894.587141203701</v>
      </c>
      <c r="B843" s="5">
        <v>15</v>
      </c>
      <c r="C843" s="6">
        <v>18</v>
      </c>
      <c r="D843" s="6">
        <v>16</v>
      </c>
      <c r="E843" s="7">
        <v>17</v>
      </c>
      <c r="F843">
        <v>15.276807950577648</v>
      </c>
      <c r="G843" s="8" t="str">
        <f>IF(OR($B843=1,$B843=2,$B843=3),$F843,"")</f>
        <v/>
      </c>
      <c r="H843" s="9" t="str">
        <f t="shared" si="45"/>
        <v/>
      </c>
      <c r="I843" s="2" t="str">
        <f>IF(OR($B843=7,$B843=8,$B843=9),$F843,"")</f>
        <v/>
      </c>
      <c r="J843" s="1" t="str">
        <f>IF(AND(B842=7,B843=8,B844=9),AVERAGE(I842:I844),"")</f>
        <v/>
      </c>
      <c r="K843" s="8">
        <f>IF(OR($B843=13,$B843=14,$B843=15),$F843,"")</f>
        <v>15.276807950577648</v>
      </c>
      <c r="L843" s="1">
        <f>AVERAGE(K842:K843)</f>
        <v>1565.6969862765729</v>
      </c>
      <c r="M843" s="2" t="str">
        <f>IF(OR($B843=19,$B843=20,$B843=21),$F843,"")</f>
        <v/>
      </c>
      <c r="N843" s="1" t="str">
        <f>IF(AND(B842=19,B843=20,B844=21),AVERAGE(M842:M844),"")</f>
        <v/>
      </c>
      <c r="O843" s="8" t="str">
        <f>IF(OR($B843=25,$B843=26,$B843=27),$F843,"")</f>
        <v/>
      </c>
      <c r="P843" s="1" t="str">
        <f>IF(AND(B842=25,B843=26,B844=27),AVERAGE(O842:O844),"")</f>
        <v/>
      </c>
    </row>
    <row r="844" spans="1:16" x14ac:dyDescent="0.25">
      <c r="A844" s="4">
        <v>42894.587210648147</v>
      </c>
      <c r="B844" s="5">
        <v>20</v>
      </c>
      <c r="C844" s="6">
        <v>23</v>
      </c>
      <c r="D844" s="6">
        <v>21</v>
      </c>
      <c r="E844" s="7">
        <v>22</v>
      </c>
      <c r="F844">
        <v>1333.0252009672183</v>
      </c>
      <c r="G844" s="8" t="str">
        <f>IF(OR($B844=1,$B844=2,$B844=3),$F844,"")</f>
        <v/>
      </c>
      <c r="H844" s="9" t="str">
        <f t="shared" si="45"/>
        <v/>
      </c>
      <c r="I844" s="2" t="str">
        <f>IF(OR($B844=7,$B844=8,$B844=9),$F844,"")</f>
        <v/>
      </c>
      <c r="J844" s="1" t="str">
        <f>IF(AND(B843=7,B844=8,B845=9),AVERAGE(I843:I845),"")</f>
        <v/>
      </c>
      <c r="K844" s="8" t="str">
        <f>IF(OR($B844=13,$B844=14,$B844=15),$F844,"")</f>
        <v/>
      </c>
      <c r="L844" s="1" t="str">
        <f>IF(AND(B843=13,B844=14,B845=15),AVERAGE(K843:K845),"")</f>
        <v/>
      </c>
      <c r="M844" s="2">
        <f>IF(OR($B844=19,$B844=20,$B844=21),$F844,"")</f>
        <v>1333.0252009672183</v>
      </c>
      <c r="N844" s="1" t="str">
        <f>IF(AND(B843=19,B844=20,B845=21),AVERAGE(M843:M845),"")</f>
        <v/>
      </c>
      <c r="O844" s="8" t="str">
        <f>IF(OR($B844=25,$B844=26,$B844=27),$F844,"")</f>
        <v/>
      </c>
      <c r="P844" s="1" t="str">
        <f>IF(AND(B843=25,B844=26,B845=27),AVERAGE(O843:O845),"")</f>
        <v/>
      </c>
    </row>
    <row r="845" spans="1:16" x14ac:dyDescent="0.25">
      <c r="A845" s="4">
        <v>42894.587256944447</v>
      </c>
      <c r="B845" s="5">
        <v>21</v>
      </c>
      <c r="C845" s="6">
        <v>24</v>
      </c>
      <c r="D845" s="6">
        <v>22</v>
      </c>
      <c r="E845" s="7">
        <v>23</v>
      </c>
      <c r="F845">
        <v>114.61588717019825</v>
      </c>
      <c r="G845" s="8" t="str">
        <f>IF(OR($B845=1,$B845=2,$B845=3),$F845,"")</f>
        <v/>
      </c>
      <c r="H845" s="9" t="str">
        <f t="shared" si="45"/>
        <v/>
      </c>
      <c r="I845" s="2" t="str">
        <f>IF(OR($B845=7,$B845=8,$B845=9),$F845,"")</f>
        <v/>
      </c>
      <c r="J845" s="1" t="str">
        <f>IF(AND(B844=7,B845=8,B846=9),AVERAGE(I844:I846),"")</f>
        <v/>
      </c>
      <c r="K845" s="8" t="str">
        <f>IF(OR($B845=13,$B845=14,$B845=15),$F845,"")</f>
        <v/>
      </c>
      <c r="L845" s="1" t="str">
        <f>IF(AND(B844=13,B845=14,B846=15),AVERAGE(K844:K846),"")</f>
        <v/>
      </c>
      <c r="M845" s="2">
        <f>IF(OR($B845=19,$B845=20,$B845=21),$F845,"")</f>
        <v>114.61588717019825</v>
      </c>
      <c r="N845" s="1">
        <f>AVERAGE(M844:M845)</f>
        <v>723.82054406870827</v>
      </c>
      <c r="O845" s="8" t="str">
        <f>IF(OR($B845=25,$B845=26,$B845=27),$F845,"")</f>
        <v/>
      </c>
      <c r="P845" s="1" t="str">
        <f>IF(AND(B844=25,B845=26,B846=27),AVERAGE(O844:O846),"")</f>
        <v/>
      </c>
    </row>
    <row r="846" spans="1:16" x14ac:dyDescent="0.25">
      <c r="A846" s="4">
        <v>42894.587291666663</v>
      </c>
      <c r="B846" s="5">
        <v>25</v>
      </c>
      <c r="C846" s="6">
        <v>28</v>
      </c>
      <c r="D846" s="6">
        <v>26</v>
      </c>
      <c r="E846" s="7">
        <v>27</v>
      </c>
      <c r="F846">
        <v>197.07462043381059</v>
      </c>
      <c r="G846" s="8" t="str">
        <f>IF(OR($B846=1,$B846=2,$B846=3),$F846,"")</f>
        <v/>
      </c>
      <c r="H846" s="9" t="str">
        <f t="shared" si="45"/>
        <v/>
      </c>
      <c r="I846" s="2" t="str">
        <f>IF(OR($B846=7,$B846=8,$B846=9),$F846,"")</f>
        <v/>
      </c>
      <c r="J846" s="1" t="str">
        <f>IF(AND(B845=7,B846=8,B847=9),AVERAGE(I845:I847),"")</f>
        <v/>
      </c>
      <c r="K846" s="8" t="str">
        <f>IF(OR($B846=13,$B846=14,$B846=15),$F846,"")</f>
        <v/>
      </c>
      <c r="L846" s="1" t="str">
        <f>IF(AND(B845=13,B846=14,B847=15),AVERAGE(K845:K847),"")</f>
        <v/>
      </c>
      <c r="M846" s="2" t="str">
        <f>IF(OR($B846=19,$B846=20,$B846=21),$F846,"")</f>
        <v/>
      </c>
      <c r="N846" s="1" t="str">
        <f>IF(AND(B845=19,B846=20,B847=21),AVERAGE(M845:M847),"")</f>
        <v/>
      </c>
      <c r="O846" s="8">
        <f>IF(OR($B846=25,$B846=26,$B846=27),$F846,"")</f>
        <v>197.07462043381059</v>
      </c>
      <c r="P846" s="1" t="str">
        <f>IF(AND(B845=25,B846=26,B847=27),AVERAGE(O845:O847),"")</f>
        <v/>
      </c>
    </row>
    <row r="847" spans="1:16" x14ac:dyDescent="0.25">
      <c r="A847" s="4">
        <v>42894.587337962963</v>
      </c>
      <c r="B847" s="5">
        <v>26</v>
      </c>
      <c r="C847" s="6">
        <v>29</v>
      </c>
      <c r="D847" s="6">
        <v>27</v>
      </c>
      <c r="E847" s="7">
        <v>28</v>
      </c>
      <c r="F847">
        <v>44.549134712744312</v>
      </c>
      <c r="G847" s="8" t="str">
        <f>IF(OR($B847=1,$B847=2,$B847=3),$F847,"")</f>
        <v/>
      </c>
      <c r="H847" s="9" t="str">
        <f t="shared" si="45"/>
        <v/>
      </c>
      <c r="I847" s="2" t="str">
        <f>IF(OR($B847=7,$B847=8,$B847=9),$F847,"")</f>
        <v/>
      </c>
      <c r="J847" s="1" t="str">
        <f>IF(AND(B846=7,B847=8,B848=9),AVERAGE(I846:I848),"")</f>
        <v/>
      </c>
      <c r="K847" s="8" t="str">
        <f>IF(OR($B847=13,$B847=14,$B847=15),$F847,"")</f>
        <v/>
      </c>
      <c r="L847" s="1" t="str">
        <f>IF(AND(B846=13,B847=14,B848=15),AVERAGE(K846:K848),"")</f>
        <v/>
      </c>
      <c r="M847" s="2" t="str">
        <f>IF(OR($B847=19,$B847=20,$B847=21),$F847,"")</f>
        <v/>
      </c>
      <c r="N847" s="1" t="str">
        <f>IF(AND(B846=19,B847=20,B848=21),AVERAGE(M846:M848),"")</f>
        <v/>
      </c>
      <c r="O847" s="8">
        <f>IF(OR($B847=25,$B847=26,$B847=27),$F847,"")</f>
        <v>44.549134712744312</v>
      </c>
      <c r="P847" s="1">
        <f>IF(AND(B846=25,B847=26,B848=27),AVERAGE(O846:O848),"")</f>
        <v>199.79694660382779</v>
      </c>
    </row>
    <row r="848" spans="1:16" x14ac:dyDescent="0.25">
      <c r="A848" s="4">
        <v>42894.587384259263</v>
      </c>
      <c r="B848" s="5">
        <v>27</v>
      </c>
      <c r="C848" s="6">
        <v>30</v>
      </c>
      <c r="D848" s="6">
        <v>28</v>
      </c>
      <c r="E848" s="7">
        <v>29</v>
      </c>
      <c r="F848">
        <v>357.76708466492852</v>
      </c>
      <c r="G848" s="8" t="str">
        <f>IF(OR($B848=1,$B848=2,$B848=3),$F848,"")</f>
        <v/>
      </c>
      <c r="H848" s="9" t="str">
        <f t="shared" si="45"/>
        <v/>
      </c>
      <c r="I848" s="2" t="str">
        <f>IF(OR($B848=7,$B848=8,$B848=9),$F848,"")</f>
        <v/>
      </c>
      <c r="J848" s="1" t="str">
        <f>IF(AND(B847=7,B848=8,B849=9),AVERAGE(I847:I849),"")</f>
        <v/>
      </c>
      <c r="K848" s="8" t="str">
        <f>IF(OR($B848=13,$B848=14,$B848=15),$F848,"")</f>
        <v/>
      </c>
      <c r="L848" s="1" t="str">
        <f>IF(AND(B847=13,B848=14,B849=15),AVERAGE(K847:K849),"")</f>
        <v/>
      </c>
      <c r="M848" s="2" t="str">
        <f>IF(OR($B848=19,$B848=20,$B848=21),$F848,"")</f>
        <v/>
      </c>
      <c r="N848" s="1" t="str">
        <f>IF(AND(B847=19,B848=20,B849=21),AVERAGE(M847:M849),"")</f>
        <v/>
      </c>
      <c r="O848" s="8">
        <f>IF(OR($B848=25,$B848=26,$B848=27),$F848,"")</f>
        <v>357.76708466492852</v>
      </c>
      <c r="P848" s="1" t="str">
        <f>IF(AND(B847=25,B848=26,B849=27),AVERAGE(O847:O849),"")</f>
        <v/>
      </c>
    </row>
    <row r="849" spans="1:16" x14ac:dyDescent="0.25">
      <c r="A849" s="4">
        <v>42894.600821759261</v>
      </c>
      <c r="B849" s="5">
        <v>7</v>
      </c>
      <c r="C849" s="6">
        <v>10</v>
      </c>
      <c r="D849" s="6">
        <v>8</v>
      </c>
      <c r="E849" s="7">
        <v>9</v>
      </c>
      <c r="F849">
        <v>965.21570122582477</v>
      </c>
      <c r="G849" s="8" t="str">
        <f>IF(OR($B849=1,$B849=2,$B849=3),$F849,"")</f>
        <v/>
      </c>
      <c r="H849" s="9" t="str">
        <f t="shared" si="45"/>
        <v/>
      </c>
      <c r="I849" s="2">
        <f>IF(OR($B849=7,$B849=8,$B849=9),$F849,"")</f>
        <v>965.21570122582477</v>
      </c>
      <c r="J849" s="1" t="str">
        <f>IF(AND(B848=7,B849=8,B850=9),AVERAGE(I848:I850),"")</f>
        <v/>
      </c>
      <c r="K849" s="8" t="str">
        <f>IF(OR($B849=13,$B849=14,$B849=15),$F849,"")</f>
        <v/>
      </c>
      <c r="L849" s="1" t="str">
        <f>IF(AND(B848=13,B849=14,B850=15),AVERAGE(K848:K850),"")</f>
        <v/>
      </c>
      <c r="M849" s="2" t="str">
        <f>IF(OR($B849=19,$B849=20,$B849=21),$F849,"")</f>
        <v/>
      </c>
      <c r="N849" s="1" t="str">
        <f>IF(AND(B848=19,B849=20,B850=21),AVERAGE(M848:M850),"")</f>
        <v/>
      </c>
      <c r="O849" s="8" t="str">
        <f>IF(OR($B849=25,$B849=26,$B849=27),$F849,"")</f>
        <v/>
      </c>
      <c r="P849" s="1" t="str">
        <f>IF(AND(B848=25,B849=26,B850=27),AVERAGE(O848:O850),"")</f>
        <v/>
      </c>
    </row>
    <row r="850" spans="1:16" x14ac:dyDescent="0.25">
      <c r="A850" s="4">
        <v>42894.600856481484</v>
      </c>
      <c r="B850" s="5">
        <v>8</v>
      </c>
      <c r="C850" s="6">
        <v>11</v>
      </c>
      <c r="D850" s="6">
        <v>9</v>
      </c>
      <c r="E850" s="7">
        <v>10</v>
      </c>
      <c r="F850">
        <v>140.05505934634775</v>
      </c>
      <c r="G850" s="8" t="str">
        <f>IF(OR($B850=1,$B850=2,$B850=3),$F850,"")</f>
        <v/>
      </c>
      <c r="H850" s="9" t="str">
        <f t="shared" si="45"/>
        <v/>
      </c>
      <c r="I850" s="2">
        <f>IF(OR($B850=7,$B850=8,$B850=9),$F850,"")</f>
        <v>140.05505934634775</v>
      </c>
      <c r="J850" s="1">
        <f>IF(AND(B849=7,B850=8,B851=9),AVERAGE(I849:I851),"")</f>
        <v>906.06140698629667</v>
      </c>
      <c r="K850" s="8" t="str">
        <f>IF(OR($B850=13,$B850=14,$B850=15),$F850,"")</f>
        <v/>
      </c>
      <c r="L850" s="1" t="str">
        <f>IF(AND(B849=13,B850=14,B851=15),AVERAGE(K849:K851),"")</f>
        <v/>
      </c>
      <c r="M850" s="2" t="str">
        <f>IF(OR($B850=19,$B850=20,$B850=21),$F850,"")</f>
        <v/>
      </c>
      <c r="N850" s="1" t="str">
        <f>IF(AND(B849=19,B850=20,B851=21),AVERAGE(M849:M851),"")</f>
        <v/>
      </c>
      <c r="O850" s="8" t="str">
        <f>IF(OR($B850=25,$B850=26,$B850=27),$F850,"")</f>
        <v/>
      </c>
      <c r="P850" s="1" t="str">
        <f>IF(AND(B849=25,B850=26,B851=27),AVERAGE(O849:O851),"")</f>
        <v/>
      </c>
    </row>
    <row r="851" spans="1:16" x14ac:dyDescent="0.25">
      <c r="A851" s="4">
        <v>42894.600902777776</v>
      </c>
      <c r="B851" s="5">
        <v>9</v>
      </c>
      <c r="C851" s="6">
        <v>12</v>
      </c>
      <c r="D851" s="6">
        <v>10</v>
      </c>
      <c r="E851" s="7">
        <v>11</v>
      </c>
      <c r="F851">
        <v>1612.9134603867174</v>
      </c>
      <c r="G851" s="8" t="str">
        <f>IF(OR($B851=1,$B851=2,$B851=3),$F851,"")</f>
        <v/>
      </c>
      <c r="H851" s="9" t="str">
        <f t="shared" si="45"/>
        <v/>
      </c>
      <c r="I851" s="2">
        <f>IF(OR($B851=7,$B851=8,$B851=9),$F851,"")</f>
        <v>1612.9134603867174</v>
      </c>
      <c r="J851" s="1" t="str">
        <f>IF(AND(B850=7,B851=8,B852=9),AVERAGE(I850:I852),"")</f>
        <v/>
      </c>
      <c r="K851" s="8" t="str">
        <f>IF(OR($B851=13,$B851=14,$B851=15),$F851,"")</f>
        <v/>
      </c>
      <c r="L851" s="1" t="str">
        <f>IF(AND(B850=13,B851=14,B852=15),AVERAGE(K850:K852),"")</f>
        <v/>
      </c>
      <c r="M851" s="2" t="str">
        <f>IF(OR($B851=19,$B851=20,$B851=21),$F851,"")</f>
        <v/>
      </c>
      <c r="N851" s="1" t="str">
        <f>IF(AND(B850=19,B851=20,B852=21),AVERAGE(M850:M852),"")</f>
        <v/>
      </c>
      <c r="O851" s="8" t="str">
        <f>IF(OR($B851=25,$B851=26,$B851=27),$F851,"")</f>
        <v/>
      </c>
      <c r="P851" s="1" t="str">
        <f>IF(AND(B850=25,B851=26,B852=27),AVERAGE(O850:O852),"")</f>
        <v/>
      </c>
    </row>
    <row r="852" spans="1:16" x14ac:dyDescent="0.25">
      <c r="A852" s="4">
        <v>42894.600983796299</v>
      </c>
      <c r="B852" s="5">
        <v>14</v>
      </c>
      <c r="C852" s="6">
        <v>17</v>
      </c>
      <c r="D852" s="6">
        <v>15</v>
      </c>
      <c r="E852" s="7">
        <v>16</v>
      </c>
      <c r="F852">
        <v>3169.204425581459</v>
      </c>
      <c r="G852" s="8" t="str">
        <f>IF(OR($B852=1,$B852=2,$B852=3),$F852,"")</f>
        <v/>
      </c>
      <c r="H852" s="9" t="str">
        <f t="shared" si="45"/>
        <v/>
      </c>
      <c r="I852" s="2" t="str">
        <f>IF(OR($B852=7,$B852=8,$B852=9),$F852,"")</f>
        <v/>
      </c>
      <c r="J852" s="1" t="str">
        <f>IF(AND(B851=7,B852=8,B853=9),AVERAGE(I851:I853),"")</f>
        <v/>
      </c>
      <c r="K852" s="8">
        <f>IF(OR($B852=13,$B852=14,$B852=15),$F852,"")</f>
        <v>3169.204425581459</v>
      </c>
      <c r="L852" s="1" t="str">
        <f>IF(AND(B851=13,B852=14,B853=15),AVERAGE(K851:K853),"")</f>
        <v/>
      </c>
      <c r="M852" s="2" t="str">
        <f>IF(OR($B852=19,$B852=20,$B852=21),$F852,"")</f>
        <v/>
      </c>
      <c r="N852" s="1" t="str">
        <f>IF(AND(B851=19,B852=20,B853=21),AVERAGE(M851:M853),"")</f>
        <v/>
      </c>
      <c r="O852" s="8" t="str">
        <f>IF(OR($B852=25,$B852=26,$B852=27),$F852,"")</f>
        <v/>
      </c>
      <c r="P852" s="1" t="str">
        <f>IF(AND(B851=25,B852=26,B853=27),AVERAGE(O851:O853),"")</f>
        <v/>
      </c>
    </row>
    <row r="853" spans="1:16" x14ac:dyDescent="0.25">
      <c r="A853" s="4">
        <v>42894.601018518515</v>
      </c>
      <c r="B853" s="5">
        <v>15</v>
      </c>
      <c r="C853" s="6">
        <v>18</v>
      </c>
      <c r="D853" s="6">
        <v>16</v>
      </c>
      <c r="E853" s="7">
        <v>17</v>
      </c>
      <c r="F853">
        <v>15.26993100425894</v>
      </c>
      <c r="G853" s="8" t="str">
        <f>IF(OR($B853=1,$B853=2,$B853=3),$F853,"")</f>
        <v/>
      </c>
      <c r="H853" s="9" t="str">
        <f t="shared" si="45"/>
        <v/>
      </c>
      <c r="I853" s="2" t="str">
        <f>IF(OR($B853=7,$B853=8,$B853=9),$F853,"")</f>
        <v/>
      </c>
      <c r="J853" s="1" t="str">
        <f>IF(AND(B852=7,B853=8,B854=9),AVERAGE(I852:I854),"")</f>
        <v/>
      </c>
      <c r="K853" s="8">
        <f>IF(OR($B853=13,$B853=14,$B853=15),$F853,"")</f>
        <v>15.26993100425894</v>
      </c>
      <c r="L853" s="1">
        <f>AVERAGE(K852:K853)</f>
        <v>1592.237178292859</v>
      </c>
      <c r="M853" s="2" t="str">
        <f>IF(OR($B853=19,$B853=20,$B853=21),$F853,"")</f>
        <v/>
      </c>
      <c r="N853" s="1" t="str">
        <f>IF(AND(B852=19,B853=20,B854=21),AVERAGE(M852:M854),"")</f>
        <v/>
      </c>
      <c r="O853" s="8" t="str">
        <f>IF(OR($B853=25,$B853=26,$B853=27),$F853,"")</f>
        <v/>
      </c>
      <c r="P853" s="1" t="str">
        <f>IF(AND(B852=25,B853=26,B854=27),AVERAGE(O852:O854),"")</f>
        <v/>
      </c>
    </row>
    <row r="854" spans="1:16" x14ac:dyDescent="0.25">
      <c r="A854" s="4">
        <v>42894.601099537038</v>
      </c>
      <c r="B854" s="5">
        <v>20</v>
      </c>
      <c r="C854" s="6">
        <v>23</v>
      </c>
      <c r="D854" s="6">
        <v>21</v>
      </c>
      <c r="E854" s="7">
        <v>22</v>
      </c>
      <c r="F854">
        <v>1354.2504292534018</v>
      </c>
      <c r="G854" s="8" t="str">
        <f>IF(OR($B854=1,$B854=2,$B854=3),$F854,"")</f>
        <v/>
      </c>
      <c r="H854" s="9" t="str">
        <f t="shared" si="45"/>
        <v/>
      </c>
      <c r="I854" s="2" t="str">
        <f>IF(OR($B854=7,$B854=8,$B854=9),$F854,"")</f>
        <v/>
      </c>
      <c r="J854" s="1" t="str">
        <f>IF(AND(B853=7,B854=8,B855=9),AVERAGE(I853:I855),"")</f>
        <v/>
      </c>
      <c r="K854" s="8" t="str">
        <f>IF(OR($B854=13,$B854=14,$B854=15),$F854,"")</f>
        <v/>
      </c>
      <c r="L854" s="1" t="str">
        <f>IF(AND(B853=13,B854=14,B855=15),AVERAGE(K853:K855),"")</f>
        <v/>
      </c>
      <c r="M854" s="2">
        <f>IF(OR($B854=19,$B854=20,$B854=21),$F854,"")</f>
        <v>1354.2504292534018</v>
      </c>
      <c r="N854" s="1" t="str">
        <f>IF(AND(B853=19,B854=20,B855=21),AVERAGE(M853:M855),"")</f>
        <v/>
      </c>
      <c r="O854" s="8" t="str">
        <f>IF(OR($B854=25,$B854=26,$B854=27),$F854,"")</f>
        <v/>
      </c>
      <c r="P854" s="1" t="str">
        <f>IF(AND(B853=25,B854=26,B855=27),AVERAGE(O853:O855),"")</f>
        <v/>
      </c>
    </row>
    <row r="855" spans="1:16" x14ac:dyDescent="0.25">
      <c r="A855" s="4">
        <v>42894.601134259261</v>
      </c>
      <c r="B855" s="5">
        <v>21</v>
      </c>
      <c r="C855" s="6">
        <v>24</v>
      </c>
      <c r="D855" s="6">
        <v>22</v>
      </c>
      <c r="E855" s="7">
        <v>23</v>
      </c>
      <c r="F855">
        <v>115.53684505659811</v>
      </c>
      <c r="G855" s="8" t="str">
        <f>IF(OR($B855=1,$B855=2,$B855=3),$F855,"")</f>
        <v/>
      </c>
      <c r="H855" s="9" t="str">
        <f t="shared" si="45"/>
        <v/>
      </c>
      <c r="I855" s="2" t="str">
        <f>IF(OR($B855=7,$B855=8,$B855=9),$F855,"")</f>
        <v/>
      </c>
      <c r="J855" s="1" t="str">
        <f>IF(AND(B854=7,B855=8,B856=9),AVERAGE(I854:I856),"")</f>
        <v/>
      </c>
      <c r="K855" s="8" t="str">
        <f>IF(OR($B855=13,$B855=14,$B855=15),$F855,"")</f>
        <v/>
      </c>
      <c r="L855" s="1" t="str">
        <f>IF(AND(B854=13,B855=14,B856=15),AVERAGE(K854:K856),"")</f>
        <v/>
      </c>
      <c r="M855" s="2">
        <f>IF(OR($B855=19,$B855=20,$B855=21),$F855,"")</f>
        <v>115.53684505659811</v>
      </c>
      <c r="N855" s="1">
        <f>AVERAGE(M854:M855)</f>
        <v>734.89363715499996</v>
      </c>
      <c r="O855" s="8" t="str">
        <f>IF(OR($B855=25,$B855=26,$B855=27),$F855,"")</f>
        <v/>
      </c>
      <c r="P855" s="1" t="str">
        <f>IF(AND(B854=25,B855=26,B856=27),AVERAGE(O854:O856),"")</f>
        <v/>
      </c>
    </row>
    <row r="856" spans="1:16" x14ac:dyDescent="0.25">
      <c r="A856" s="4">
        <v>42894.601180555554</v>
      </c>
      <c r="B856" s="5">
        <v>25</v>
      </c>
      <c r="C856" s="6">
        <v>28</v>
      </c>
      <c r="D856" s="6">
        <v>26</v>
      </c>
      <c r="E856" s="7">
        <v>27</v>
      </c>
      <c r="F856">
        <v>192.28771287568276</v>
      </c>
      <c r="G856" s="8" t="str">
        <f>IF(OR($B856=1,$B856=2,$B856=3),$F856,"")</f>
        <v/>
      </c>
      <c r="H856" s="9" t="str">
        <f t="shared" si="45"/>
        <v/>
      </c>
      <c r="I856" s="2" t="str">
        <f>IF(OR($B856=7,$B856=8,$B856=9),$F856,"")</f>
        <v/>
      </c>
      <c r="J856" s="1" t="str">
        <f>IF(AND(B855=7,B856=8,B857=9),AVERAGE(I855:I857),"")</f>
        <v/>
      </c>
      <c r="K856" s="8" t="str">
        <f>IF(OR($B856=13,$B856=14,$B856=15),$F856,"")</f>
        <v/>
      </c>
      <c r="L856" s="1" t="str">
        <f>IF(AND(B855=13,B856=14,B857=15),AVERAGE(K855:K857),"")</f>
        <v/>
      </c>
      <c r="M856" s="2" t="str">
        <f>IF(OR($B856=19,$B856=20,$B856=21),$F856,"")</f>
        <v/>
      </c>
      <c r="N856" s="1" t="str">
        <f>IF(AND(B855=19,B856=20,B857=21),AVERAGE(M855:M857),"")</f>
        <v/>
      </c>
      <c r="O856" s="8">
        <f>IF(OR($B856=25,$B856=26,$B856=27),$F856,"")</f>
        <v>192.28771287568276</v>
      </c>
      <c r="P856" s="1" t="str">
        <f>IF(AND(B855=25,B856=26,B857=27),AVERAGE(O855:O857),"")</f>
        <v/>
      </c>
    </row>
    <row r="857" spans="1:16" x14ac:dyDescent="0.25">
      <c r="A857" s="4">
        <v>42894.601215277777</v>
      </c>
      <c r="B857" s="5">
        <v>26</v>
      </c>
      <c r="C857" s="6">
        <v>29</v>
      </c>
      <c r="D857" s="6">
        <v>27</v>
      </c>
      <c r="E857" s="7">
        <v>28</v>
      </c>
      <c r="F857">
        <v>28.625410002939454</v>
      </c>
      <c r="G857" s="8" t="str">
        <f>IF(OR($B857=1,$B857=2,$B857=3),$F857,"")</f>
        <v/>
      </c>
      <c r="H857" s="9" t="str">
        <f t="shared" si="45"/>
        <v/>
      </c>
      <c r="I857" s="2" t="str">
        <f>IF(OR($B857=7,$B857=8,$B857=9),$F857,"")</f>
        <v/>
      </c>
      <c r="J857" s="1" t="str">
        <f>IF(AND(B856=7,B857=8,B858=9),AVERAGE(I856:I858),"")</f>
        <v/>
      </c>
      <c r="K857" s="8" t="str">
        <f>IF(OR($B857=13,$B857=14,$B857=15),$F857,"")</f>
        <v/>
      </c>
      <c r="L857" s="1" t="str">
        <f>IF(AND(B856=13,B857=14,B858=15),AVERAGE(K856:K858),"")</f>
        <v/>
      </c>
      <c r="M857" s="2" t="str">
        <f>IF(OR($B857=19,$B857=20,$B857=21),$F857,"")</f>
        <v/>
      </c>
      <c r="N857" s="1" t="str">
        <f>IF(AND(B856=19,B857=20,B858=21),AVERAGE(M856:M858),"")</f>
        <v/>
      </c>
      <c r="O857" s="8">
        <f>IF(OR($B857=25,$B857=26,$B857=27),$F857,"")</f>
        <v>28.625410002939454</v>
      </c>
      <c r="P857" s="1">
        <f>IF(AND(B856=25,B857=26,B858=27),AVERAGE(O856:O858),"")</f>
        <v>197.0368490653365</v>
      </c>
    </row>
    <row r="858" spans="1:16" x14ac:dyDescent="0.25">
      <c r="A858" s="4">
        <v>42894.60125</v>
      </c>
      <c r="B858" s="5">
        <v>27</v>
      </c>
      <c r="C858" s="6">
        <v>30</v>
      </c>
      <c r="D858" s="6">
        <v>28</v>
      </c>
      <c r="E858" s="7">
        <v>29</v>
      </c>
      <c r="F858">
        <v>370.19742431738729</v>
      </c>
      <c r="G858" s="8" t="str">
        <f>IF(OR($B858=1,$B858=2,$B858=3),$F858,"")</f>
        <v/>
      </c>
      <c r="H858" s="9" t="str">
        <f t="shared" si="45"/>
        <v/>
      </c>
      <c r="I858" s="2" t="str">
        <f>IF(OR($B858=7,$B858=8,$B858=9),$F858,"")</f>
        <v/>
      </c>
      <c r="J858" s="1" t="str">
        <f>IF(AND(B857=7,B858=8,B859=9),AVERAGE(I857:I859),"")</f>
        <v/>
      </c>
      <c r="K858" s="8" t="str">
        <f>IF(OR($B858=13,$B858=14,$B858=15),$F858,"")</f>
        <v/>
      </c>
      <c r="L858" s="1" t="str">
        <f>IF(AND(B857=13,B858=14,B859=15),AVERAGE(K857:K859),"")</f>
        <v/>
      </c>
      <c r="M858" s="2" t="str">
        <f>IF(OR($B858=19,$B858=20,$B858=21),$F858,"")</f>
        <v/>
      </c>
      <c r="N858" s="1" t="str">
        <f>IF(AND(B857=19,B858=20,B859=21),AVERAGE(M857:M859),"")</f>
        <v/>
      </c>
      <c r="O858" s="8">
        <f>IF(OR($B858=25,$B858=26,$B858=27),$F858,"")</f>
        <v>370.19742431738729</v>
      </c>
      <c r="P858" s="1" t="str">
        <f>IF(AND(B857=25,B858=26,B859=27),AVERAGE(O857:O859),"")</f>
        <v/>
      </c>
    </row>
    <row r="859" spans="1:16" x14ac:dyDescent="0.25">
      <c r="A859" s="4">
        <v>42894.614652777775</v>
      </c>
      <c r="B859" s="5">
        <v>2</v>
      </c>
      <c r="C859" s="6">
        <v>5</v>
      </c>
      <c r="D859" s="6">
        <v>3</v>
      </c>
      <c r="E859" s="7">
        <v>4</v>
      </c>
      <c r="F859">
        <v>83.358611063306611</v>
      </c>
      <c r="G859" s="8">
        <f>IF(OR($B859=1,$B859=2,$B859=3),$F859,"")</f>
        <v>83.358611063306611</v>
      </c>
      <c r="H859" s="9">
        <f t="shared" si="45"/>
        <v>83.358611063306611</v>
      </c>
      <c r="I859" s="2" t="str">
        <f>IF(OR($B859=7,$B859=8,$B859=9),$F859,"")</f>
        <v/>
      </c>
      <c r="J859" s="1" t="str">
        <f>IF(AND(B858=7,B859=8,B860=9),AVERAGE(I858:I860),"")</f>
        <v/>
      </c>
      <c r="K859" s="8" t="str">
        <f>IF(OR($B859=13,$B859=14,$B859=15),$F859,"")</f>
        <v/>
      </c>
      <c r="L859" s="1" t="str">
        <f>IF(AND(B858=13,B859=14,B860=15),AVERAGE(K858:K860),"")</f>
        <v/>
      </c>
      <c r="M859" s="2" t="str">
        <f>IF(OR($B859=19,$B859=20,$B859=21),$F859,"")</f>
        <v/>
      </c>
      <c r="N859" s="1" t="str">
        <f>IF(AND(B858=19,B859=20,B860=21),AVERAGE(M858:M860),"")</f>
        <v/>
      </c>
      <c r="O859" s="8" t="str">
        <f>IF(OR($B859=25,$B859=26,$B859=27),$F859,"")</f>
        <v/>
      </c>
      <c r="P859" s="1" t="str">
        <f>IF(AND(B858=25,B859=26,B860=27),AVERAGE(O858:O860),"")</f>
        <v/>
      </c>
    </row>
    <row r="860" spans="1:16" x14ac:dyDescent="0.25">
      <c r="A860" s="4">
        <v>42894.614733796298</v>
      </c>
      <c r="B860" s="5">
        <v>7</v>
      </c>
      <c r="C860" s="6">
        <v>10</v>
      </c>
      <c r="D860" s="6">
        <v>8</v>
      </c>
      <c r="E860" s="7">
        <v>9</v>
      </c>
      <c r="F860">
        <v>959.36856897896359</v>
      </c>
      <c r="G860" s="8" t="str">
        <f>IF(OR($B860=1,$B860=2,$B860=3),$F860,"")</f>
        <v/>
      </c>
      <c r="H860" s="9" t="str">
        <f t="shared" si="45"/>
        <v/>
      </c>
      <c r="I860" s="2">
        <f>IF(OR($B860=7,$B860=8,$B860=9),$F860,"")</f>
        <v>959.36856897896359</v>
      </c>
      <c r="J860" s="1" t="str">
        <f>IF(AND(B859=7,B860=8,B861=9),AVERAGE(I859:I861),"")</f>
        <v/>
      </c>
      <c r="K860" s="8" t="str">
        <f>IF(OR($B860=13,$B860=14,$B860=15),$F860,"")</f>
        <v/>
      </c>
      <c r="L860" s="1" t="str">
        <f>IF(AND(B859=13,B860=14,B861=15),AVERAGE(K859:K861),"")</f>
        <v/>
      </c>
      <c r="M860" s="2" t="str">
        <f>IF(OR($B860=19,$B860=20,$B860=21),$F860,"")</f>
        <v/>
      </c>
      <c r="N860" s="1" t="str">
        <f>IF(AND(B859=19,B860=20,B861=21),AVERAGE(M859:M861),"")</f>
        <v/>
      </c>
      <c r="O860" s="8" t="str">
        <f>IF(OR($B860=25,$B860=26,$B860=27),$F860,"")</f>
        <v/>
      </c>
      <c r="P860" s="1" t="str">
        <f>IF(AND(B859=25,B860=26,B861=27),AVERAGE(O859:O861),"")</f>
        <v/>
      </c>
    </row>
    <row r="861" spans="1:16" x14ac:dyDescent="0.25">
      <c r="A861" s="4">
        <v>42894.614768518521</v>
      </c>
      <c r="B861" s="5">
        <v>8</v>
      </c>
      <c r="C861" s="6">
        <v>11</v>
      </c>
      <c r="D861" s="6">
        <v>9</v>
      </c>
      <c r="E861" s="7">
        <v>10</v>
      </c>
      <c r="F861">
        <v>19.163146558627439</v>
      </c>
      <c r="G861" s="8" t="str">
        <f>IF(OR($B861=1,$B861=2,$B861=3),$F861,"")</f>
        <v/>
      </c>
      <c r="H861" s="9" t="str">
        <f t="shared" si="45"/>
        <v/>
      </c>
      <c r="I861" s="2">
        <f>IF(OR($B861=7,$B861=8,$B861=9),$F861,"")</f>
        <v>19.163146558627439</v>
      </c>
      <c r="J861" s="1">
        <f>IF(AND(B860=7,B861=8,B862=9),AVERAGE(I860:I862),"")</f>
        <v>865.02457181306818</v>
      </c>
      <c r="K861" s="8" t="str">
        <f>IF(OR($B861=13,$B861=14,$B861=15),$F861,"")</f>
        <v/>
      </c>
      <c r="L861" s="1" t="str">
        <f>IF(AND(B860=13,B861=14,B862=15),AVERAGE(K860:K862),"")</f>
        <v/>
      </c>
      <c r="M861" s="2" t="str">
        <f>IF(OR($B861=19,$B861=20,$B861=21),$F861,"")</f>
        <v/>
      </c>
      <c r="N861" s="1" t="str">
        <f>IF(AND(B860=19,B861=20,B862=21),AVERAGE(M860:M862),"")</f>
        <v/>
      </c>
      <c r="O861" s="8" t="str">
        <f>IF(OR($B861=25,$B861=26,$B861=27),$F861,"")</f>
        <v/>
      </c>
      <c r="P861" s="1" t="str">
        <f>IF(AND(B860=25,B861=26,B862=27),AVERAGE(O860:O862),"")</f>
        <v/>
      </c>
    </row>
    <row r="862" spans="1:16" x14ac:dyDescent="0.25">
      <c r="A862" s="4">
        <v>42894.614814814813</v>
      </c>
      <c r="B862" s="5">
        <v>9</v>
      </c>
      <c r="C862" s="6">
        <v>12</v>
      </c>
      <c r="D862" s="6">
        <v>10</v>
      </c>
      <c r="E862" s="7">
        <v>11</v>
      </c>
      <c r="F862">
        <v>1616.5419999016137</v>
      </c>
      <c r="G862" s="8" t="str">
        <f>IF(OR($B862=1,$B862=2,$B862=3),$F862,"")</f>
        <v/>
      </c>
      <c r="H862" s="9" t="str">
        <f t="shared" si="45"/>
        <v/>
      </c>
      <c r="I862" s="2">
        <f>IF(OR($B862=7,$B862=8,$B862=9),$F862,"")</f>
        <v>1616.5419999016137</v>
      </c>
      <c r="J862" s="1" t="str">
        <f>IF(AND(B861=7,B862=8,B863=9),AVERAGE(I861:I863),"")</f>
        <v/>
      </c>
      <c r="K862" s="8" t="str">
        <f>IF(OR($B862=13,$B862=14,$B862=15),$F862,"")</f>
        <v/>
      </c>
      <c r="L862" s="1" t="str">
        <f>IF(AND(B861=13,B862=14,B863=15),AVERAGE(K861:K863),"")</f>
        <v/>
      </c>
      <c r="M862" s="2" t="str">
        <f>IF(OR($B862=19,$B862=20,$B862=21),$F862,"")</f>
        <v/>
      </c>
      <c r="N862" s="1" t="str">
        <f>IF(AND(B861=19,B862=20,B863=21),AVERAGE(M861:M863),"")</f>
        <v/>
      </c>
      <c r="O862" s="8" t="str">
        <f>IF(OR($B862=25,$B862=26,$B862=27),$F862,"")</f>
        <v/>
      </c>
      <c r="P862" s="1" t="str">
        <f>IF(AND(B861=25,B862=26,B863=27),AVERAGE(O861:O863),"")</f>
        <v/>
      </c>
    </row>
    <row r="863" spans="1:16" x14ac:dyDescent="0.25">
      <c r="A863" s="4">
        <v>42894.614895833336</v>
      </c>
      <c r="B863" s="5">
        <v>14</v>
      </c>
      <c r="C863" s="6">
        <v>17</v>
      </c>
      <c r="D863" s="6">
        <v>15</v>
      </c>
      <c r="E863" s="7">
        <v>16</v>
      </c>
      <c r="F863">
        <v>3147.5506840573262</v>
      </c>
      <c r="G863" s="8" t="str">
        <f>IF(OR($B863=1,$B863=2,$B863=3),$F863,"")</f>
        <v/>
      </c>
      <c r="H863" s="9" t="str">
        <f t="shared" si="45"/>
        <v/>
      </c>
      <c r="I863" s="2" t="str">
        <f>IF(OR($B863=7,$B863=8,$B863=9),$F863,"")</f>
        <v/>
      </c>
      <c r="J863" s="1" t="str">
        <f>IF(AND(B862=7,B863=8,B864=9),AVERAGE(I862:I864),"")</f>
        <v/>
      </c>
      <c r="K863" s="8">
        <f>IF(OR($B863=13,$B863=14,$B863=15),$F863,"")</f>
        <v>3147.5506840573262</v>
      </c>
      <c r="L863" s="1" t="str">
        <f>IF(AND(B862=13,B863=14,B864=15),AVERAGE(K862:K864),"")</f>
        <v/>
      </c>
      <c r="M863" s="2" t="str">
        <f>IF(OR($B863=19,$B863=20,$B863=21),$F863,"")</f>
        <v/>
      </c>
      <c r="N863" s="1" t="str">
        <f>IF(AND(B862=19,B863=20,B864=21),AVERAGE(M862:M864),"")</f>
        <v/>
      </c>
      <c r="O863" s="8" t="str">
        <f>IF(OR($B863=25,$B863=26,$B863=27),$F863,"")</f>
        <v/>
      </c>
      <c r="P863" s="1" t="str">
        <f>IF(AND(B862=25,B863=26,B864=27),AVERAGE(O862:O864),"")</f>
        <v/>
      </c>
    </row>
    <row r="864" spans="1:16" x14ac:dyDescent="0.25">
      <c r="A864" s="4">
        <v>42894.614930555559</v>
      </c>
      <c r="B864" s="5">
        <v>15</v>
      </c>
      <c r="C864" s="6">
        <v>18</v>
      </c>
      <c r="D864" s="6">
        <v>16</v>
      </c>
      <c r="E864" s="7">
        <v>17</v>
      </c>
      <c r="F864">
        <v>15.242837909214384</v>
      </c>
      <c r="G864" s="8" t="str">
        <f>IF(OR($B864=1,$B864=2,$B864=3),$F864,"")</f>
        <v/>
      </c>
      <c r="H864" s="9" t="str">
        <f t="shared" si="45"/>
        <v/>
      </c>
      <c r="I864" s="2" t="str">
        <f>IF(OR($B864=7,$B864=8,$B864=9),$F864,"")</f>
        <v/>
      </c>
      <c r="J864" s="1" t="str">
        <f>IF(AND(B863=7,B864=8,B865=9),AVERAGE(I863:I865),"")</f>
        <v/>
      </c>
      <c r="K864" s="8">
        <f>IF(OR($B864=13,$B864=14,$B864=15),$F864,"")</f>
        <v>15.242837909214384</v>
      </c>
      <c r="L864" s="1">
        <f>AVERAGE(K863:K864)</f>
        <v>1581.3967609832703</v>
      </c>
      <c r="M864" s="2" t="str">
        <f>IF(OR($B864=19,$B864=20,$B864=21),$F864,"")</f>
        <v/>
      </c>
      <c r="N864" s="1" t="str">
        <f>IF(AND(B863=19,B864=20,B865=21),AVERAGE(M863:M865),"")</f>
        <v/>
      </c>
      <c r="O864" s="8" t="str">
        <f>IF(OR($B864=25,$B864=26,$B864=27),$F864,"")</f>
        <v/>
      </c>
      <c r="P864" s="1" t="str">
        <f>IF(AND(B863=25,B864=26,B865=27),AVERAGE(O863:O865),"")</f>
        <v/>
      </c>
    </row>
    <row r="865" spans="1:16" x14ac:dyDescent="0.25">
      <c r="A865" s="4">
        <v>42894.615011574075</v>
      </c>
      <c r="B865" s="5">
        <v>20</v>
      </c>
      <c r="C865" s="6">
        <v>23</v>
      </c>
      <c r="D865" s="6">
        <v>21</v>
      </c>
      <c r="E865" s="7">
        <v>22</v>
      </c>
      <c r="F865">
        <v>1310.0617294658039</v>
      </c>
      <c r="G865" s="8" t="str">
        <f>IF(OR($B865=1,$B865=2,$B865=3),$F865,"")</f>
        <v/>
      </c>
      <c r="H865" s="9" t="str">
        <f t="shared" si="45"/>
        <v/>
      </c>
      <c r="I865" s="2" t="str">
        <f>IF(OR($B865=7,$B865=8,$B865=9),$F865,"")</f>
        <v/>
      </c>
      <c r="J865" s="1" t="str">
        <f>IF(AND(B864=7,B865=8,B866=9),AVERAGE(I864:I866),"")</f>
        <v/>
      </c>
      <c r="K865" s="8" t="str">
        <f>IF(OR($B865=13,$B865=14,$B865=15),$F865,"")</f>
        <v/>
      </c>
      <c r="L865" s="1" t="str">
        <f>IF(AND(B864=13,B865=14,B866=15),AVERAGE(K864:K866),"")</f>
        <v/>
      </c>
      <c r="M865" s="2">
        <f>IF(OR($B865=19,$B865=20,$B865=21),$F865,"")</f>
        <v>1310.0617294658039</v>
      </c>
      <c r="N865" s="1" t="str">
        <f>IF(AND(B864=19,B865=20,B866=21),AVERAGE(M864:M866),"")</f>
        <v/>
      </c>
      <c r="O865" s="8" t="str">
        <f>IF(OR($B865=25,$B865=26,$B865=27),$F865,"")</f>
        <v/>
      </c>
      <c r="P865" s="1" t="str">
        <f t="shared" ref="P865:P921" si="46">O865</f>
        <v/>
      </c>
    </row>
    <row r="866" spans="1:16" x14ac:dyDescent="0.25">
      <c r="A866" s="4">
        <v>42894.615057870367</v>
      </c>
      <c r="B866" s="5">
        <v>21</v>
      </c>
      <c r="C866" s="6">
        <v>24</v>
      </c>
      <c r="D866" s="6">
        <v>22</v>
      </c>
      <c r="E866" s="7">
        <v>23</v>
      </c>
      <c r="F866">
        <v>64.244156049217153</v>
      </c>
      <c r="G866" s="8" t="str">
        <f>IF(OR($B866=1,$B866=2,$B866=3),$F866,"")</f>
        <v/>
      </c>
      <c r="H866" s="9" t="str">
        <f t="shared" si="45"/>
        <v/>
      </c>
      <c r="I866" s="2" t="str">
        <f>IF(OR($B866=7,$B866=8,$B866=9),$F866,"")</f>
        <v/>
      </c>
      <c r="J866" s="1" t="str">
        <f>IF(AND(B865=7,B866=8,B867=9),AVERAGE(I865:I867),"")</f>
        <v/>
      </c>
      <c r="K866" s="8" t="str">
        <f>IF(OR($B866=13,$B866=14,$B866=15),$F866,"")</f>
        <v/>
      </c>
      <c r="L866" s="1" t="str">
        <f>IF(AND(B865=13,B866=14,B867=15),AVERAGE(K865:K867),"")</f>
        <v/>
      </c>
      <c r="M866" s="2">
        <f>IF(OR($B866=19,$B866=20,$B866=21),$F866,"")</f>
        <v>64.244156049217153</v>
      </c>
      <c r="N866" s="1">
        <f>AVERAGE(M865:M866)</f>
        <v>687.15294275751046</v>
      </c>
      <c r="O866" s="8" t="str">
        <f>IF(OR($B866=25,$B866=26,$B866=27),$F866,"")</f>
        <v/>
      </c>
      <c r="P866" s="1" t="str">
        <f t="shared" si="46"/>
        <v/>
      </c>
    </row>
    <row r="867" spans="1:16" x14ac:dyDescent="0.25">
      <c r="A867" s="4">
        <v>42894.61509259259</v>
      </c>
      <c r="B867" s="5">
        <v>25</v>
      </c>
      <c r="C867" s="6">
        <v>28</v>
      </c>
      <c r="D867" s="6">
        <v>26</v>
      </c>
      <c r="E867" s="7">
        <v>27</v>
      </c>
      <c r="F867">
        <v>53.151883539775383</v>
      </c>
      <c r="G867" s="8" t="str">
        <f>IF(OR($B867=1,$B867=2,$B867=3),$F867,"")</f>
        <v/>
      </c>
      <c r="I867" s="2" t="str">
        <f>IF(OR($B867=7,$B867=8,$B867=9),$F867,"")</f>
        <v/>
      </c>
      <c r="J867" s="1" t="str">
        <f>IF(AND(B866=7,B867=8,B868=9),AVERAGE(I866:I868),"")</f>
        <v/>
      </c>
      <c r="K867" s="8" t="str">
        <f>IF(OR($B867=13,$B867=14,$B867=15),$F867,"")</f>
        <v/>
      </c>
      <c r="L867" s="1" t="str">
        <f>IF(AND(B866=13,B867=14,B868=15),AVERAGE(K866:K868),"")</f>
        <v/>
      </c>
      <c r="M867" s="2" t="str">
        <f>IF(OR($B867=19,$B867=20,$B867=21),$F867,"")</f>
        <v/>
      </c>
      <c r="N867" s="1" t="str">
        <f>IF(AND(B866=19,B867=20,B868=21),AVERAGE(M866:M868),"")</f>
        <v/>
      </c>
      <c r="O867" s="8">
        <f>IF(OR($B867=25,$B867=26,$B867=27),$F867,"")</f>
        <v>53.151883539775383</v>
      </c>
      <c r="P867" s="1">
        <f t="shared" si="46"/>
        <v>53.151883539775383</v>
      </c>
    </row>
    <row r="868" spans="1:16" x14ac:dyDescent="0.25">
      <c r="A868" s="4">
        <v>42894.628506944442</v>
      </c>
      <c r="B868" s="5">
        <v>1</v>
      </c>
      <c r="C868" s="6">
        <v>4</v>
      </c>
      <c r="D868" s="6">
        <v>2</v>
      </c>
      <c r="E868" s="7">
        <v>3</v>
      </c>
      <c r="F868">
        <v>97.842704081196587</v>
      </c>
      <c r="G868" s="8">
        <f>IF(OR($B868=1,$B868=2,$B868=3),$F868,"")</f>
        <v>97.842704081196587</v>
      </c>
      <c r="I868" s="2" t="str">
        <f>IF(OR($B868=7,$B868=8,$B868=9),$F868,"")</f>
        <v/>
      </c>
      <c r="J868" s="1" t="str">
        <f>IF(AND(B867=7,B868=8,B869=9),AVERAGE(I867:I869),"")</f>
        <v/>
      </c>
      <c r="K868" s="8" t="str">
        <f>IF(OR($B868=13,$B868=14,$B868=15),$F868,"")</f>
        <v/>
      </c>
      <c r="L868" s="1" t="str">
        <f>IF(AND(B867=13,B868=14,B869=15),AVERAGE(K867:K869),"")</f>
        <v/>
      </c>
      <c r="M868" s="2" t="str">
        <f>IF(OR($B868=19,$B868=20,$B868=21),$F868,"")</f>
        <v/>
      </c>
      <c r="N868" s="1" t="str">
        <f>IF(AND(B867=19,B868=20,B869=21),AVERAGE(M867:M869),"")</f>
        <v/>
      </c>
      <c r="O868" s="8" t="str">
        <f>IF(OR($B868=25,$B868=26,$B868=27),$F868,"")</f>
        <v/>
      </c>
      <c r="P868" s="1" t="str">
        <f t="shared" si="46"/>
        <v/>
      </c>
    </row>
    <row r="869" spans="1:16" x14ac:dyDescent="0.25">
      <c r="A869" s="4">
        <v>42894.628587962965</v>
      </c>
      <c r="B869" s="5">
        <v>3</v>
      </c>
      <c r="C869" s="6">
        <v>6</v>
      </c>
      <c r="D869" s="6">
        <v>4</v>
      </c>
      <c r="E869" s="7">
        <v>5</v>
      </c>
      <c r="F869">
        <v>2245.9726544189425</v>
      </c>
      <c r="G869" s="8">
        <f>IF(OR($B869=1,$B869=2,$B869=3),$F869,"")</f>
        <v>2245.9726544189425</v>
      </c>
      <c r="H869" s="9">
        <f t="shared" ref="H869" si="47">(G869+G868)/2</f>
        <v>1171.9076792500696</v>
      </c>
      <c r="I869" s="2" t="str">
        <f>IF(OR($B869=7,$B869=8,$B869=9),$F869,"")</f>
        <v/>
      </c>
      <c r="J869" s="1" t="str">
        <f>IF(AND(B868=7,B869=8,B870=9),AVERAGE(I868:I870),"")</f>
        <v/>
      </c>
      <c r="K869" s="8" t="str">
        <f>IF(OR($B869=13,$B869=14,$B869=15),$F869,"")</f>
        <v/>
      </c>
      <c r="L869" s="1" t="str">
        <f>IF(AND(B868=13,B869=14,B870=15),AVERAGE(K868:K870),"")</f>
        <v/>
      </c>
      <c r="M869" s="2" t="str">
        <f>IF(OR($B869=19,$B869=20,$B869=21),$F869,"")</f>
        <v/>
      </c>
      <c r="N869" s="1" t="str">
        <f>IF(AND(B868=19,B869=20,B870=21),AVERAGE(M868:M870),"")</f>
        <v/>
      </c>
      <c r="O869" s="8" t="str">
        <f>IF(OR($B869=25,$B869=26,$B869=27),$F869,"")</f>
        <v/>
      </c>
      <c r="P869" s="1" t="str">
        <f t="shared" si="46"/>
        <v/>
      </c>
    </row>
    <row r="870" spans="1:16" x14ac:dyDescent="0.25">
      <c r="A870" s="4">
        <v>42894.628634259258</v>
      </c>
      <c r="B870" s="5">
        <v>7</v>
      </c>
      <c r="C870" s="6">
        <v>10</v>
      </c>
      <c r="D870" s="6">
        <v>8</v>
      </c>
      <c r="E870" s="7">
        <v>9</v>
      </c>
      <c r="F870">
        <v>983.34457579263005</v>
      </c>
      <c r="G870" s="8" t="str">
        <f>IF(OR($B870=1,$B870=2,$B870=3),$F870,"")</f>
        <v/>
      </c>
      <c r="I870" s="2">
        <f>IF(OR($B870=7,$B870=8,$B870=9),$F870,"")</f>
        <v>983.34457579263005</v>
      </c>
      <c r="J870" s="1" t="str">
        <f>IF(AND(B869=7,B870=8,B871=9),AVERAGE(I869:I871),"")</f>
        <v/>
      </c>
      <c r="K870" s="8" t="str">
        <f>IF(OR($B870=13,$B870=14,$B870=15),$F870,"")</f>
        <v/>
      </c>
      <c r="L870" s="1" t="str">
        <f>IF(AND(B869=13,B870=14,B871=15),AVERAGE(K869:K871),"")</f>
        <v/>
      </c>
      <c r="M870" s="2" t="str">
        <f>IF(OR($B870=19,$B870=20,$B870=21),$F870,"")</f>
        <v/>
      </c>
      <c r="N870" s="1" t="str">
        <f>IF(AND(B869=19,B870=20,B871=21),AVERAGE(M869:M871),"")</f>
        <v/>
      </c>
      <c r="O870" s="8" t="str">
        <f>IF(OR($B870=25,$B870=26,$B870=27),$F870,"")</f>
        <v/>
      </c>
      <c r="P870" s="1" t="str">
        <f t="shared" si="46"/>
        <v/>
      </c>
    </row>
    <row r="871" spans="1:16" x14ac:dyDescent="0.25">
      <c r="A871" s="4">
        <v>42894.628668981481</v>
      </c>
      <c r="B871" s="5">
        <v>8</v>
      </c>
      <c r="C871" s="6">
        <v>11</v>
      </c>
      <c r="D871" s="6">
        <v>9</v>
      </c>
      <c r="E871" s="7">
        <v>10</v>
      </c>
      <c r="F871">
        <v>130.23692256942238</v>
      </c>
      <c r="G871" s="8" t="str">
        <f>IF(OR($B871=1,$B871=2,$B871=3),$F871,"")</f>
        <v/>
      </c>
      <c r="I871" s="2">
        <f>IF(OR($B871=7,$B871=8,$B871=9),$F871,"")</f>
        <v>130.23692256942238</v>
      </c>
      <c r="J871" s="1">
        <f>IF(AND(B870=7,B871=8,B872=9),AVERAGE(I870:I872),"")</f>
        <v>921.80108986807136</v>
      </c>
      <c r="K871" s="8" t="str">
        <f>IF(OR($B871=13,$B871=14,$B871=15),$F871,"")</f>
        <v/>
      </c>
      <c r="L871" s="1" t="str">
        <f>IF(AND(B870=13,B871=14,B872=15),AVERAGE(K870:K872),"")</f>
        <v/>
      </c>
      <c r="M871" s="2" t="str">
        <f>IF(OR($B871=19,$B871=20,$B871=21),$F871,"")</f>
        <v/>
      </c>
      <c r="N871" s="1" t="str">
        <f>IF(AND(B870=19,B871=20,B872=21),AVERAGE(M870:M872),"")</f>
        <v/>
      </c>
      <c r="O871" s="8" t="str">
        <f>IF(OR($B871=25,$B871=26,$B871=27),$F871,"")</f>
        <v/>
      </c>
      <c r="P871" s="1" t="str">
        <f t="shared" si="46"/>
        <v/>
      </c>
    </row>
    <row r="872" spans="1:16" x14ac:dyDescent="0.25">
      <c r="A872" s="4">
        <v>42894.62871527778</v>
      </c>
      <c r="B872" s="5">
        <v>9</v>
      </c>
      <c r="C872" s="6">
        <v>12</v>
      </c>
      <c r="D872" s="6">
        <v>10</v>
      </c>
      <c r="E872" s="7">
        <v>11</v>
      </c>
      <c r="F872">
        <v>1651.8217712421617</v>
      </c>
      <c r="G872" s="8" t="str">
        <f>IF(OR($B872=1,$B872=2,$B872=3),$F872,"")</f>
        <v/>
      </c>
      <c r="I872" s="2">
        <f>IF(OR($B872=7,$B872=8,$B872=9),$F872,"")</f>
        <v>1651.8217712421617</v>
      </c>
      <c r="J872" s="1" t="str">
        <f>IF(AND(B871=7,B872=8,B873=9),AVERAGE(I871:I873),"")</f>
        <v/>
      </c>
      <c r="K872" s="8" t="str">
        <f>IF(OR($B872=13,$B872=14,$B872=15),$F872,"")</f>
        <v/>
      </c>
      <c r="L872" s="1" t="str">
        <f>IF(AND(B871=13,B872=14,B873=15),AVERAGE(K871:K873),"")</f>
        <v/>
      </c>
      <c r="M872" s="2" t="str">
        <f>IF(OR($B872=19,$B872=20,$B872=21),$F872,"")</f>
        <v/>
      </c>
      <c r="N872" s="1" t="str">
        <f>IF(AND(B871=19,B872=20,B873=21),AVERAGE(M871:M873),"")</f>
        <v/>
      </c>
      <c r="O872" s="8" t="str">
        <f>IF(OR($B872=25,$B872=26,$B872=27),$F872,"")</f>
        <v/>
      </c>
      <c r="P872" s="1" t="str">
        <f t="shared" si="46"/>
        <v/>
      </c>
    </row>
    <row r="873" spans="1:16" x14ac:dyDescent="0.25">
      <c r="A873" s="4">
        <v>42894.628796296296</v>
      </c>
      <c r="B873" s="5">
        <v>14</v>
      </c>
      <c r="C873" s="6">
        <v>17</v>
      </c>
      <c r="D873" s="6">
        <v>15</v>
      </c>
      <c r="E873" s="7">
        <v>16</v>
      </c>
      <c r="F873">
        <v>3207.815541771874</v>
      </c>
      <c r="G873" s="8" t="str">
        <f>IF(OR($B873=1,$B873=2,$B873=3),$F873,"")</f>
        <v/>
      </c>
      <c r="I873" s="2" t="str">
        <f>IF(OR($B873=7,$B873=8,$B873=9),$F873,"")</f>
        <v/>
      </c>
      <c r="J873" s="1" t="str">
        <f>IF(AND(B872=7,B873=8,B874=9),AVERAGE(I872:I874),"")</f>
        <v/>
      </c>
      <c r="K873" s="8">
        <f>IF(OR($B873=13,$B873=14,$B873=15),$F873,"")</f>
        <v>3207.815541771874</v>
      </c>
      <c r="L873" s="1" t="str">
        <f>IF(AND(B872=13,B873=14,B874=15),AVERAGE(K872:K874),"")</f>
        <v/>
      </c>
      <c r="M873" s="2" t="str">
        <f>IF(OR($B873=19,$B873=20,$B873=21),$F873,"")</f>
        <v/>
      </c>
      <c r="N873" s="1" t="str">
        <f>IF(AND(B872=19,B873=20,B874=21),AVERAGE(M872:M874),"")</f>
        <v/>
      </c>
      <c r="O873" s="8" t="str">
        <f>IF(OR($B873=25,$B873=26,$B873=27),$F873,"")</f>
        <v/>
      </c>
      <c r="P873" s="1" t="str">
        <f t="shared" si="46"/>
        <v/>
      </c>
    </row>
    <row r="874" spans="1:16" x14ac:dyDescent="0.25">
      <c r="A874" s="4">
        <v>42894.628842592596</v>
      </c>
      <c r="B874" s="5">
        <v>15</v>
      </c>
      <c r="C874" s="6">
        <v>18</v>
      </c>
      <c r="D874" s="6">
        <v>16</v>
      </c>
      <c r="E874" s="7">
        <v>17</v>
      </c>
      <c r="F874">
        <v>15.175105171602985</v>
      </c>
      <c r="G874" s="8" t="str">
        <f>IF(OR($B874=1,$B874=2,$B874=3),$F874,"")</f>
        <v/>
      </c>
      <c r="I874" s="2" t="str">
        <f>IF(OR($B874=7,$B874=8,$B874=9),$F874,"")</f>
        <v/>
      </c>
      <c r="J874" s="1" t="str">
        <f>IF(AND(B873=7,B874=8,B875=9),AVERAGE(I873:I875),"")</f>
        <v/>
      </c>
      <c r="K874" s="8">
        <f>IF(OR($B874=13,$B874=14,$B874=15),$F874,"")</f>
        <v>15.175105171602985</v>
      </c>
      <c r="L874" s="1">
        <f>AVERAGE(K873:K874)</f>
        <v>1611.4953234717384</v>
      </c>
      <c r="M874" s="2" t="str">
        <f>IF(OR($B874=19,$B874=20,$B874=21),$F874,"")</f>
        <v/>
      </c>
      <c r="N874" s="1" t="str">
        <f>IF(AND(B873=19,B874=20,B875=21),AVERAGE(M873:M875),"")</f>
        <v/>
      </c>
      <c r="O874" s="8" t="str">
        <f>IF(OR($B874=25,$B874=26,$B874=27),$F874,"")</f>
        <v/>
      </c>
      <c r="P874" s="1" t="str">
        <f t="shared" si="46"/>
        <v/>
      </c>
    </row>
    <row r="875" spans="1:16" x14ac:dyDescent="0.25">
      <c r="A875" s="4">
        <v>42894.628912037035</v>
      </c>
      <c r="B875" s="5">
        <v>20</v>
      </c>
      <c r="C875" s="6">
        <v>23</v>
      </c>
      <c r="D875" s="6">
        <v>21</v>
      </c>
      <c r="E875" s="7">
        <v>22</v>
      </c>
      <c r="F875">
        <v>1284.1470458256069</v>
      </c>
      <c r="G875" s="8" t="str">
        <f>IF(OR($B875=1,$B875=2,$B875=3),$F875,"")</f>
        <v/>
      </c>
      <c r="I875" s="2" t="str">
        <f>IF(OR($B875=7,$B875=8,$B875=9),$F875,"")</f>
        <v/>
      </c>
      <c r="J875" s="1" t="str">
        <f>IF(AND(B874=7,B875=8,B876=9),AVERAGE(I874:I876),"")</f>
        <v/>
      </c>
      <c r="K875" s="8" t="str">
        <f>IF(OR($B875=13,$B875=14,$B875=15),$F875,"")</f>
        <v/>
      </c>
      <c r="L875" s="1" t="str">
        <f>IF(AND(B874=13,B875=14,B876=15),AVERAGE(K874:K876),"")</f>
        <v/>
      </c>
      <c r="M875" s="2">
        <f>IF(OR($B875=19,$B875=20,$B875=21),$F875,"")</f>
        <v>1284.1470458256069</v>
      </c>
      <c r="N875" s="1" t="str">
        <f>IF(AND(B874=19,B875=20,B876=21),AVERAGE(M874:M876),"")</f>
        <v/>
      </c>
      <c r="O875" s="8" t="str">
        <f>IF(OR($B875=25,$B875=26,$B875=27),$F875,"")</f>
        <v/>
      </c>
      <c r="P875" s="1" t="str">
        <f t="shared" si="46"/>
        <v/>
      </c>
    </row>
    <row r="876" spans="1:16" x14ac:dyDescent="0.25">
      <c r="A876" s="4">
        <v>42894.628958333335</v>
      </c>
      <c r="B876" s="5">
        <v>21</v>
      </c>
      <c r="C876" s="6">
        <v>24</v>
      </c>
      <c r="D876" s="6">
        <v>22</v>
      </c>
      <c r="E876" s="7">
        <v>23</v>
      </c>
      <c r="F876">
        <v>115.12664730381887</v>
      </c>
      <c r="G876" s="8" t="str">
        <f>IF(OR($B876=1,$B876=2,$B876=3),$F876,"")</f>
        <v/>
      </c>
      <c r="I876" s="2" t="str">
        <f>IF(OR($B876=7,$B876=8,$B876=9),$F876,"")</f>
        <v/>
      </c>
      <c r="J876" s="1" t="str">
        <f>IF(AND(B875=7,B876=8,B877=9),AVERAGE(I875:I877),"")</f>
        <v/>
      </c>
      <c r="K876" s="8" t="str">
        <f>IF(OR($B876=13,$B876=14,$B876=15),$F876,"")</f>
        <v/>
      </c>
      <c r="L876" s="1" t="str">
        <f>IF(AND(B875=13,B876=14,B877=15),AVERAGE(K875:K877),"")</f>
        <v/>
      </c>
      <c r="M876" s="2">
        <f>IF(OR($B876=19,$B876=20,$B876=21),$F876,"")</f>
        <v>115.12664730381887</v>
      </c>
      <c r="N876" s="1">
        <f>AVERAGE(M875:M876)</f>
        <v>699.63684656471287</v>
      </c>
      <c r="O876" s="8" t="str">
        <f>IF(OR($B876=25,$B876=26,$B876=27),$F876,"")</f>
        <v/>
      </c>
      <c r="P876" s="1" t="str">
        <f t="shared" si="46"/>
        <v/>
      </c>
    </row>
    <row r="877" spans="1:16" x14ac:dyDescent="0.25">
      <c r="A877" s="4">
        <v>42894.629004629627</v>
      </c>
      <c r="B877" s="5">
        <v>25</v>
      </c>
      <c r="C877" s="6">
        <v>28</v>
      </c>
      <c r="D877" s="6">
        <v>26</v>
      </c>
      <c r="E877" s="7">
        <v>27</v>
      </c>
      <c r="F877">
        <v>200.80925153261853</v>
      </c>
      <c r="G877" s="8" t="str">
        <f>IF(OR($B877=1,$B877=2,$B877=3),$F877,"")</f>
        <v/>
      </c>
      <c r="I877" s="2" t="str">
        <f>IF(OR($B877=7,$B877=8,$B877=9),$F877,"")</f>
        <v/>
      </c>
      <c r="J877" s="1" t="str">
        <f>IF(AND(B876=7,B877=8,B878=9),AVERAGE(I876:I878),"")</f>
        <v/>
      </c>
      <c r="K877" s="8" t="str">
        <f>IF(OR($B877=13,$B877=14,$B877=15),$F877,"")</f>
        <v/>
      </c>
      <c r="L877" s="1" t="str">
        <f>IF(AND(B876=13,B877=14,B878=15),AVERAGE(K876:K878),"")</f>
        <v/>
      </c>
      <c r="M877" s="2" t="str">
        <f>IF(OR($B877=19,$B877=20,$B877=21),$F877,"")</f>
        <v/>
      </c>
      <c r="N877" s="1" t="str">
        <f>IF(AND(B876=19,B877=20,B878=21),AVERAGE(M876:M878),"")</f>
        <v/>
      </c>
      <c r="O877" s="8">
        <f>IF(OR($B877=25,$B877=26,$B877=27),$F877,"")</f>
        <v>200.80925153261853</v>
      </c>
      <c r="P877" s="1">
        <f t="shared" si="46"/>
        <v>200.80925153261853</v>
      </c>
    </row>
    <row r="878" spans="1:16" x14ac:dyDescent="0.25">
      <c r="A878" s="4">
        <v>42894.642465277779</v>
      </c>
      <c r="B878" s="5">
        <v>3</v>
      </c>
      <c r="C878" s="6">
        <v>6</v>
      </c>
      <c r="D878" s="6">
        <v>4</v>
      </c>
      <c r="E878" s="7">
        <v>5</v>
      </c>
      <c r="F878">
        <v>2138.8339776757743</v>
      </c>
      <c r="G878" s="8">
        <f>IF(OR($B878=1,$B878=2,$B878=3),$F878,"")</f>
        <v>2138.8339776757743</v>
      </c>
      <c r="H878" s="9">
        <f>G878</f>
        <v>2138.8339776757743</v>
      </c>
      <c r="I878" s="2" t="str">
        <f>IF(OR($B878=7,$B878=8,$B878=9),$F878,"")</f>
        <v/>
      </c>
      <c r="J878" s="1" t="str">
        <f>IF(AND(B877=7,B878=8,B879=9),AVERAGE(I877:I879),"")</f>
        <v/>
      </c>
      <c r="K878" s="8" t="str">
        <f>IF(OR($B878=13,$B878=14,$B878=15),$F878,"")</f>
        <v/>
      </c>
      <c r="L878" s="1" t="str">
        <f>IF(AND(B877=13,B878=14,B879=15),AVERAGE(K877:K879),"")</f>
        <v/>
      </c>
      <c r="M878" s="2" t="str">
        <f>IF(OR($B878=19,$B878=20,$B878=21),$F878,"")</f>
        <v/>
      </c>
      <c r="N878" s="1" t="str">
        <f>IF(AND(B877=19,B878=20,B879=21),AVERAGE(M877:M879),"")</f>
        <v/>
      </c>
      <c r="O878" s="8" t="str">
        <f>IF(OR($B878=25,$B878=26,$B878=27),$F878,"")</f>
        <v/>
      </c>
      <c r="P878" s="1" t="str">
        <f t="shared" si="46"/>
        <v/>
      </c>
    </row>
    <row r="879" spans="1:16" x14ac:dyDescent="0.25">
      <c r="A879" s="4">
        <v>42894.642500000002</v>
      </c>
      <c r="B879" s="5">
        <v>7</v>
      </c>
      <c r="C879" s="6">
        <v>10</v>
      </c>
      <c r="D879" s="6">
        <v>8</v>
      </c>
      <c r="E879" s="7">
        <v>9</v>
      </c>
      <c r="F879">
        <v>998.33562761702979</v>
      </c>
      <c r="G879" s="8" t="str">
        <f>IF(OR($B879=1,$B879=2,$B879=3),$F879,"")</f>
        <v/>
      </c>
      <c r="H879" s="9" t="str">
        <f t="shared" ref="H879:H903" si="48">G879</f>
        <v/>
      </c>
      <c r="I879" s="2">
        <f>IF(OR($B879=7,$B879=8,$B879=9),$F879,"")</f>
        <v>998.33562761702979</v>
      </c>
      <c r="J879" s="1" t="str">
        <f>IF(AND(B878=7,B879=8,B880=9),AVERAGE(I878:I880),"")</f>
        <v/>
      </c>
      <c r="K879" s="8" t="str">
        <f>IF(OR($B879=13,$B879=14,$B879=15),$F879,"")</f>
        <v/>
      </c>
      <c r="L879" s="1" t="str">
        <f>IF(AND(B878=13,B879=14,B880=15),AVERAGE(K878:K880),"")</f>
        <v/>
      </c>
      <c r="M879" s="2" t="str">
        <f>IF(OR($B879=19,$B879=20,$B879=21),$F879,"")</f>
        <v/>
      </c>
      <c r="N879" s="1" t="str">
        <f>IF(AND(B878=19,B879=20,B880=21),AVERAGE(M878:M880),"")</f>
        <v/>
      </c>
      <c r="O879" s="8" t="str">
        <f>IF(OR($B879=25,$B879=26,$B879=27),$F879,"")</f>
        <v/>
      </c>
      <c r="P879" s="1" t="str">
        <f t="shared" si="46"/>
        <v/>
      </c>
    </row>
    <row r="880" spans="1:16" x14ac:dyDescent="0.25">
      <c r="A880" s="4">
        <v>42894.642534722225</v>
      </c>
      <c r="B880" s="5">
        <v>8</v>
      </c>
      <c r="C880" s="6">
        <v>11</v>
      </c>
      <c r="D880" s="6">
        <v>9</v>
      </c>
      <c r="E880" s="7">
        <v>10</v>
      </c>
      <c r="F880">
        <v>131.59330519760977</v>
      </c>
      <c r="G880" s="8" t="str">
        <f>IF(OR($B880=1,$B880=2,$B880=3),$F880,"")</f>
        <v/>
      </c>
      <c r="H880" s="9" t="str">
        <f t="shared" si="48"/>
        <v/>
      </c>
      <c r="I880" s="2">
        <f>IF(OR($B880=7,$B880=8,$B880=9),$F880,"")</f>
        <v>131.59330519760977</v>
      </c>
      <c r="J880" s="1">
        <f>IF(AND(B879=7,B880=8,B881=9),AVERAGE(I879:I881),"")</f>
        <v>930.00216513039004</v>
      </c>
      <c r="K880" s="8" t="str">
        <f>IF(OR($B880=13,$B880=14,$B880=15),$F880,"")</f>
        <v/>
      </c>
      <c r="L880" s="1" t="str">
        <f>IF(AND(B879=13,B880=14,B881=15),AVERAGE(K879:K881),"")</f>
        <v/>
      </c>
      <c r="M880" s="2" t="str">
        <f>IF(OR($B880=19,$B880=20,$B880=21),$F880,"")</f>
        <v/>
      </c>
      <c r="N880" s="1" t="str">
        <f>IF(AND(B879=19,B880=20,B881=21),AVERAGE(M879:M881),"")</f>
        <v/>
      </c>
      <c r="O880" s="8" t="str">
        <f>IF(OR($B880=25,$B880=26,$B880=27),$F880,"")</f>
        <v/>
      </c>
      <c r="P880" s="1" t="str">
        <f t="shared" si="46"/>
        <v/>
      </c>
    </row>
    <row r="881" spans="1:16" x14ac:dyDescent="0.25">
      <c r="A881" s="4">
        <v>42894.642581018517</v>
      </c>
      <c r="B881" s="5">
        <v>9</v>
      </c>
      <c r="C881" s="6">
        <v>12</v>
      </c>
      <c r="D881" s="6">
        <v>10</v>
      </c>
      <c r="E881" s="7">
        <v>11</v>
      </c>
      <c r="F881">
        <v>1660.0775625765305</v>
      </c>
      <c r="G881" s="8" t="str">
        <f>IF(OR($B881=1,$B881=2,$B881=3),$F881,"")</f>
        <v/>
      </c>
      <c r="H881" s="9" t="str">
        <f t="shared" si="48"/>
        <v/>
      </c>
      <c r="I881" s="2">
        <f>IF(OR($B881=7,$B881=8,$B881=9),$F881,"")</f>
        <v>1660.0775625765305</v>
      </c>
      <c r="J881" s="1" t="str">
        <f>IF(AND(B880=7,B881=8,B882=9),AVERAGE(I880:I882),"")</f>
        <v/>
      </c>
      <c r="K881" s="8" t="str">
        <f>IF(OR($B881=13,$B881=14,$B881=15),$F881,"")</f>
        <v/>
      </c>
      <c r="L881" s="1" t="str">
        <f>IF(AND(B880=13,B881=14,B882=15),AVERAGE(K880:K882),"")</f>
        <v/>
      </c>
      <c r="M881" s="2" t="str">
        <f>IF(OR($B881=19,$B881=20,$B881=21),$F881,"")</f>
        <v/>
      </c>
      <c r="N881" s="1" t="str">
        <f>IF(AND(B880=19,B881=20,B882=21),AVERAGE(M880:M882),"")</f>
        <v/>
      </c>
      <c r="O881" s="8" t="str">
        <f>IF(OR($B881=25,$B881=26,$B881=27),$F881,"")</f>
        <v/>
      </c>
      <c r="P881" s="1" t="str">
        <f t="shared" si="46"/>
        <v/>
      </c>
    </row>
    <row r="882" spans="1:16" x14ac:dyDescent="0.25">
      <c r="A882" s="4">
        <v>42894.64261574074</v>
      </c>
      <c r="B882" s="5">
        <v>13</v>
      </c>
      <c r="C882" s="6">
        <v>16</v>
      </c>
      <c r="D882" s="6">
        <v>14</v>
      </c>
      <c r="E882" s="7">
        <v>15</v>
      </c>
      <c r="F882">
        <v>18.255355087038787</v>
      </c>
      <c r="G882" s="8" t="str">
        <f>IF(OR($B882=1,$B882=2,$B882=3),$F882,"")</f>
        <v/>
      </c>
      <c r="H882" s="9" t="str">
        <f t="shared" si="48"/>
        <v/>
      </c>
      <c r="I882" s="2" t="str">
        <f>IF(OR($B882=7,$B882=8,$B882=9),$F882,"")</f>
        <v/>
      </c>
      <c r="J882" s="1" t="str">
        <f>IF(AND(B881=7,B882=8,B883=9),AVERAGE(I881:I883),"")</f>
        <v/>
      </c>
      <c r="K882" s="8">
        <f>IF(OR($B882=13,$B882=14,$B882=15),$F882,"")</f>
        <v>18.255355087038787</v>
      </c>
      <c r="L882" s="1" t="str">
        <f>IF(AND(B881=13,B882=14,B883=15),AVERAGE(K881:K883),"")</f>
        <v/>
      </c>
      <c r="M882" s="2" t="str">
        <f>IF(OR($B882=19,$B882=20,$B882=21),$F882,"")</f>
        <v/>
      </c>
      <c r="N882" s="1" t="str">
        <f>IF(AND(B881=19,B882=20,B883=21),AVERAGE(M881:M883),"")</f>
        <v/>
      </c>
      <c r="O882" s="8" t="str">
        <f>IF(OR($B882=25,$B882=26,$B882=27),$F882,"")</f>
        <v/>
      </c>
      <c r="P882" s="1" t="str">
        <f t="shared" si="46"/>
        <v/>
      </c>
    </row>
    <row r="883" spans="1:16" x14ac:dyDescent="0.25">
      <c r="A883" s="4">
        <v>42894.642650462964</v>
      </c>
      <c r="B883" s="5">
        <v>14</v>
      </c>
      <c r="C883" s="6">
        <v>17</v>
      </c>
      <c r="D883" s="6">
        <v>15</v>
      </c>
      <c r="E883" s="7">
        <v>16</v>
      </c>
      <c r="F883">
        <v>3166.93399657071</v>
      </c>
      <c r="G883" s="8" t="str">
        <f>IF(OR($B883=1,$B883=2,$B883=3),$F883,"")</f>
        <v/>
      </c>
      <c r="H883" s="9" t="str">
        <f t="shared" si="48"/>
        <v/>
      </c>
      <c r="I883" s="2" t="str">
        <f>IF(OR($B883=7,$B883=8,$B883=9),$F883,"")</f>
        <v/>
      </c>
      <c r="J883" s="1" t="str">
        <f>IF(AND(B882=7,B883=8,B884=9),AVERAGE(I882:I884),"")</f>
        <v/>
      </c>
      <c r="K883" s="8">
        <f>IF(OR($B883=13,$B883=14,$B883=15),$F883,"")</f>
        <v>3166.93399657071</v>
      </c>
      <c r="L883" s="1">
        <f>IF(AND(B882=13,B883=14,B884=15),AVERAGE(K882:K884),"")</f>
        <v>1066.7989342224378</v>
      </c>
      <c r="M883" s="2" t="str">
        <f>IF(OR($B883=19,$B883=20,$B883=21),$F883,"")</f>
        <v/>
      </c>
      <c r="N883" s="1" t="str">
        <f>IF(AND(B882=19,B883=20,B884=21),AVERAGE(M882:M884),"")</f>
        <v/>
      </c>
      <c r="O883" s="8" t="str">
        <f>IF(OR($B883=25,$B883=26,$B883=27),$F883,"")</f>
        <v/>
      </c>
      <c r="P883" s="1" t="str">
        <f t="shared" si="46"/>
        <v/>
      </c>
    </row>
    <row r="884" spans="1:16" x14ac:dyDescent="0.25">
      <c r="A884" s="4">
        <v>42894.642696759256</v>
      </c>
      <c r="B884" s="5">
        <v>15</v>
      </c>
      <c r="C884" s="6">
        <v>18</v>
      </c>
      <c r="D884" s="6">
        <v>16</v>
      </c>
      <c r="E884" s="7">
        <v>17</v>
      </c>
      <c r="F884">
        <v>15.207451009564346</v>
      </c>
      <c r="G884" s="8" t="str">
        <f>IF(OR($B884=1,$B884=2,$B884=3),$F884,"")</f>
        <v/>
      </c>
      <c r="H884" s="9" t="str">
        <f t="shared" si="48"/>
        <v/>
      </c>
      <c r="I884" s="2" t="str">
        <f>IF(OR($B884=7,$B884=8,$B884=9),$F884,"")</f>
        <v/>
      </c>
      <c r="J884" s="1" t="str">
        <f>IF(AND(B883=7,B884=8,B885=9),AVERAGE(I883:I885),"")</f>
        <v/>
      </c>
      <c r="K884" s="8">
        <f>IF(OR($B884=13,$B884=14,$B884=15),$F884,"")</f>
        <v>15.207451009564346</v>
      </c>
      <c r="L884" s="1" t="str">
        <f>IF(AND(B883=13,B884=14,B885=15),AVERAGE(K883:K885),"")</f>
        <v/>
      </c>
      <c r="M884" s="2" t="str">
        <f>IF(OR($B884=19,$B884=20,$B884=21),$F884,"")</f>
        <v/>
      </c>
      <c r="N884" s="1" t="str">
        <f>IF(AND(B883=19,B884=20,B885=21),AVERAGE(M883:M885),"")</f>
        <v/>
      </c>
      <c r="O884" s="8" t="str">
        <f>IF(OR($B884=25,$B884=26,$B884=27),$F884,"")</f>
        <v/>
      </c>
      <c r="P884" s="1" t="str">
        <f t="shared" si="46"/>
        <v/>
      </c>
    </row>
    <row r="885" spans="1:16" x14ac:dyDescent="0.25">
      <c r="A885" s="4">
        <v>42894.642766203702</v>
      </c>
      <c r="B885" s="5">
        <v>20</v>
      </c>
      <c r="C885" s="6">
        <v>23</v>
      </c>
      <c r="D885" s="6">
        <v>21</v>
      </c>
      <c r="E885" s="7">
        <v>22</v>
      </c>
      <c r="F885">
        <v>1410.0781015040193</v>
      </c>
      <c r="G885" s="8" t="str">
        <f>IF(OR($B885=1,$B885=2,$B885=3),$F885,"")</f>
        <v/>
      </c>
      <c r="H885" s="9" t="str">
        <f t="shared" si="48"/>
        <v/>
      </c>
      <c r="I885" s="2" t="str">
        <f>IF(OR($B885=7,$B885=8,$B885=9),$F885,"")</f>
        <v/>
      </c>
      <c r="J885" s="1" t="str">
        <f>IF(AND(B884=7,B885=8,B886=9),AVERAGE(I884:I886),"")</f>
        <v/>
      </c>
      <c r="K885" s="8" t="str">
        <f>IF(OR($B885=13,$B885=14,$B885=15),$F885,"")</f>
        <v/>
      </c>
      <c r="L885" s="1" t="str">
        <f>IF(AND(B884=13,B885=14,B886=15),AVERAGE(K884:K886),"")</f>
        <v/>
      </c>
      <c r="M885" s="2">
        <f>IF(OR($B885=19,$B885=20,$B885=21),$F885,"")</f>
        <v>1410.0781015040193</v>
      </c>
      <c r="N885" s="1" t="str">
        <f>IF(AND(B884=19,B885=20,B886=21),AVERAGE(M884:M886),"")</f>
        <v/>
      </c>
      <c r="O885" s="8" t="str">
        <f>IF(OR($B885=25,$B885=26,$B885=27),$F885,"")</f>
        <v/>
      </c>
      <c r="P885" s="1" t="str">
        <f t="shared" si="46"/>
        <v/>
      </c>
    </row>
    <row r="886" spans="1:16" x14ac:dyDescent="0.25">
      <c r="A886" s="4">
        <v>42894.642812500002</v>
      </c>
      <c r="B886" s="5">
        <v>21</v>
      </c>
      <c r="C886" s="6">
        <v>24</v>
      </c>
      <c r="D886" s="6">
        <v>22</v>
      </c>
      <c r="E886" s="7">
        <v>23</v>
      </c>
      <c r="F886">
        <v>117.62377364045125</v>
      </c>
      <c r="G886" s="8" t="str">
        <f>IF(OR($B886=1,$B886=2,$B886=3),$F886,"")</f>
        <v/>
      </c>
      <c r="H886" s="9" t="str">
        <f t="shared" si="48"/>
        <v/>
      </c>
      <c r="I886" s="2" t="str">
        <f>IF(OR($B886=7,$B886=8,$B886=9),$F886,"")</f>
        <v/>
      </c>
      <c r="J886" s="1" t="str">
        <f>IF(AND(B885=7,B886=8,B887=9),AVERAGE(I885:I887),"")</f>
        <v/>
      </c>
      <c r="K886" s="8" t="str">
        <f>IF(OR($B886=13,$B886=14,$B886=15),$F886,"")</f>
        <v/>
      </c>
      <c r="L886" s="1" t="str">
        <f>IF(AND(B885=13,B886=14,B887=15),AVERAGE(K885:K887),"")</f>
        <v/>
      </c>
      <c r="M886" s="2">
        <f>IF(OR($B886=19,$B886=20,$B886=21),$F886,"")</f>
        <v>117.62377364045125</v>
      </c>
      <c r="N886" s="1">
        <f>AVERAGE(M885:M886)</f>
        <v>763.85093757223524</v>
      </c>
      <c r="O886" s="8" t="str">
        <f>IF(OR($B886=25,$B886=26,$B886=27),$F886,"")</f>
        <v/>
      </c>
      <c r="P886" s="1" t="str">
        <f t="shared" si="46"/>
        <v/>
      </c>
    </row>
    <row r="887" spans="1:16" x14ac:dyDescent="0.25">
      <c r="A887" s="4">
        <v>42894.642847222225</v>
      </c>
      <c r="B887" s="5">
        <v>25</v>
      </c>
      <c r="C887" s="6">
        <v>28</v>
      </c>
      <c r="D887" s="6">
        <v>26</v>
      </c>
      <c r="E887" s="7">
        <v>27</v>
      </c>
      <c r="F887">
        <v>65.11189535606519</v>
      </c>
      <c r="G887" s="8" t="str">
        <f>IF(OR($B887=1,$B887=2,$B887=3),$F887,"")</f>
        <v/>
      </c>
      <c r="H887" s="9" t="str">
        <f t="shared" si="48"/>
        <v/>
      </c>
      <c r="I887" s="2" t="str">
        <f>IF(OR($B887=7,$B887=8,$B887=9),$F887,"")</f>
        <v/>
      </c>
      <c r="J887" s="1" t="str">
        <f>IF(AND(B886=7,B887=8,B888=9),AVERAGE(I886:I888),"")</f>
        <v/>
      </c>
      <c r="K887" s="8" t="str">
        <f>IF(OR($B887=13,$B887=14,$B887=15),$F887,"")</f>
        <v/>
      </c>
      <c r="L887" s="1" t="str">
        <f>IF(AND(B886=13,B887=14,B888=15),AVERAGE(K886:K888),"")</f>
        <v/>
      </c>
      <c r="M887" s="2" t="str">
        <f>IF(OR($B887=19,$B887=20,$B887=21),$F887,"")</f>
        <v/>
      </c>
      <c r="N887" s="1" t="str">
        <f>IF(AND(B886=19,B887=20,B888=21),AVERAGE(M886:M888),"")</f>
        <v/>
      </c>
      <c r="O887" s="8">
        <f>IF(OR($B887=25,$B887=26,$B887=27),$F887,"")</f>
        <v>65.11189535606519</v>
      </c>
      <c r="P887" s="1">
        <f t="shared" si="46"/>
        <v>65.11189535606519</v>
      </c>
    </row>
    <row r="888" spans="1:16" x14ac:dyDescent="0.25">
      <c r="A888" s="4">
        <v>42894.656307870369</v>
      </c>
      <c r="B888" s="5">
        <v>2</v>
      </c>
      <c r="C888" s="6">
        <v>5</v>
      </c>
      <c r="D888" s="6">
        <v>3</v>
      </c>
      <c r="E888" s="7">
        <v>4</v>
      </c>
      <c r="F888">
        <v>90.253181716801294</v>
      </c>
      <c r="G888" s="8">
        <f>IF(OR($B888=1,$B888=2,$B888=3),$F888,"")</f>
        <v>90.253181716801294</v>
      </c>
      <c r="H888" s="9">
        <f t="shared" si="48"/>
        <v>90.253181716801294</v>
      </c>
      <c r="I888" s="2" t="str">
        <f>IF(OR($B888=7,$B888=8,$B888=9),$F888,"")</f>
        <v/>
      </c>
      <c r="J888" s="1" t="str">
        <f>IF(AND(B887=7,B888=8,B889=9),AVERAGE(I887:I889),"")</f>
        <v/>
      </c>
      <c r="K888" s="8" t="str">
        <f>IF(OR($B888=13,$B888=14,$B888=15),$F888,"")</f>
        <v/>
      </c>
      <c r="L888" s="1" t="str">
        <f>IF(AND(B887=13,B888=14,B889=15),AVERAGE(K887:K889),"")</f>
        <v/>
      </c>
      <c r="M888" s="2" t="str">
        <f>IF(OR($B888=19,$B888=20,$B888=21),$F888,"")</f>
        <v/>
      </c>
      <c r="N888" s="1" t="str">
        <f>IF(AND(B887=19,B888=20,B889=21),AVERAGE(M887:M889),"")</f>
        <v/>
      </c>
      <c r="O888" s="8" t="str">
        <f>IF(OR($B888=25,$B888=26,$B888=27),$F888,"")</f>
        <v/>
      </c>
      <c r="P888" s="1" t="str">
        <f t="shared" si="46"/>
        <v/>
      </c>
    </row>
    <row r="889" spans="1:16" x14ac:dyDescent="0.25">
      <c r="A889" s="4">
        <v>42894.656388888892</v>
      </c>
      <c r="B889" s="5">
        <v>7</v>
      </c>
      <c r="C889" s="6">
        <v>10</v>
      </c>
      <c r="D889" s="6">
        <v>8</v>
      </c>
      <c r="E889" s="7">
        <v>9</v>
      </c>
      <c r="F889">
        <v>995.67124288752018</v>
      </c>
      <c r="G889" s="8" t="str">
        <f>IF(OR($B889=1,$B889=2,$B889=3),$F889,"")</f>
        <v/>
      </c>
      <c r="H889" s="9" t="str">
        <f t="shared" si="48"/>
        <v/>
      </c>
      <c r="I889" s="2">
        <f>IF(OR($B889=7,$B889=8,$B889=9),$F889,"")</f>
        <v>995.67124288752018</v>
      </c>
      <c r="J889" s="1" t="str">
        <f>IF(AND(B888=7,B889=8,B890=9),AVERAGE(I888:I890),"")</f>
        <v/>
      </c>
      <c r="K889" s="8" t="str">
        <f>IF(OR($B889=13,$B889=14,$B889=15),$F889,"")</f>
        <v/>
      </c>
      <c r="L889" s="1" t="str">
        <f>IF(AND(B888=13,B889=14,B890=15),AVERAGE(K888:K890),"")</f>
        <v/>
      </c>
      <c r="M889" s="2" t="str">
        <f>IF(OR($B889=19,$B889=20,$B889=21),$F889,"")</f>
        <v/>
      </c>
      <c r="N889" s="1" t="str">
        <f>IF(AND(B888=19,B889=20,B890=21),AVERAGE(M888:M890),"")</f>
        <v/>
      </c>
      <c r="O889" s="8" t="str">
        <f>IF(OR($B889=25,$B889=26,$B889=27),$F889,"")</f>
        <v/>
      </c>
      <c r="P889" s="1" t="str">
        <f t="shared" si="46"/>
        <v/>
      </c>
    </row>
    <row r="890" spans="1:16" x14ac:dyDescent="0.25">
      <c r="A890" s="4">
        <v>42894.656435185185</v>
      </c>
      <c r="B890" s="5">
        <v>8</v>
      </c>
      <c r="C890" s="6">
        <v>11</v>
      </c>
      <c r="D890" s="6">
        <v>9</v>
      </c>
      <c r="E890" s="7">
        <v>10</v>
      </c>
      <c r="F890">
        <v>20.016475379973457</v>
      </c>
      <c r="G890" s="8" t="str">
        <f>IF(OR($B890=1,$B890=2,$B890=3),$F890,"")</f>
        <v/>
      </c>
      <c r="H890" s="9" t="str">
        <f t="shared" si="48"/>
        <v/>
      </c>
      <c r="I890" s="2">
        <f>IF(OR($B890=7,$B890=8,$B890=9),$F890,"")</f>
        <v>20.016475379973457</v>
      </c>
      <c r="J890" s="1">
        <f>IF(AND(B889=7,B890=8,B891=9),AVERAGE(I889:I891),"")</f>
        <v>893.26604777781233</v>
      </c>
      <c r="K890" s="8" t="str">
        <f>IF(OR($B890=13,$B890=14,$B890=15),$F890,"")</f>
        <v/>
      </c>
      <c r="L890" s="1" t="str">
        <f>IF(AND(B889=13,B890=14,B891=15),AVERAGE(K889:K891),"")</f>
        <v/>
      </c>
      <c r="M890" s="2" t="str">
        <f>IF(OR($B890=19,$B890=20,$B890=21),$F890,"")</f>
        <v/>
      </c>
      <c r="N890" s="1" t="str">
        <f>IF(AND(B889=19,B890=20,B891=21),AVERAGE(M889:M891),"")</f>
        <v/>
      </c>
      <c r="O890" s="8" t="str">
        <f>IF(OR($B890=25,$B890=26,$B890=27),$F890,"")</f>
        <v/>
      </c>
      <c r="P890" s="1" t="str">
        <f t="shared" si="46"/>
        <v/>
      </c>
    </row>
    <row r="891" spans="1:16" x14ac:dyDescent="0.25">
      <c r="A891" s="4">
        <v>42894.656469907408</v>
      </c>
      <c r="B891" s="5">
        <v>9</v>
      </c>
      <c r="C891" s="6">
        <v>12</v>
      </c>
      <c r="D891" s="6">
        <v>10</v>
      </c>
      <c r="E891" s="7">
        <v>11</v>
      </c>
      <c r="F891">
        <v>1664.1104250659432</v>
      </c>
      <c r="G891" s="8" t="str">
        <f>IF(OR($B891=1,$B891=2,$B891=3),$F891,"")</f>
        <v/>
      </c>
      <c r="H891" s="9" t="str">
        <f t="shared" si="48"/>
        <v/>
      </c>
      <c r="I891" s="2">
        <f>IF(OR($B891=7,$B891=8,$B891=9),$F891,"")</f>
        <v>1664.1104250659432</v>
      </c>
      <c r="J891" s="1" t="str">
        <f>IF(AND(B890=7,B891=8,B892=9),AVERAGE(I890:I892),"")</f>
        <v/>
      </c>
      <c r="K891" s="8" t="str">
        <f>IF(OR($B891=13,$B891=14,$B891=15),$F891,"")</f>
        <v/>
      </c>
      <c r="L891" s="1" t="str">
        <f>IF(AND(B890=13,B891=14,B892=15),AVERAGE(K890:K892),"")</f>
        <v/>
      </c>
      <c r="M891" s="2" t="str">
        <f>IF(OR($B891=19,$B891=20,$B891=21),$F891,"")</f>
        <v/>
      </c>
      <c r="N891" s="1" t="str">
        <f>IF(AND(B890=19,B891=20,B892=21),AVERAGE(M890:M892),"")</f>
        <v/>
      </c>
      <c r="O891" s="8" t="str">
        <f>IF(OR($B891=25,$B891=26,$B891=27),$F891,"")</f>
        <v/>
      </c>
      <c r="P891" s="1" t="str">
        <f t="shared" si="46"/>
        <v/>
      </c>
    </row>
    <row r="892" spans="1:16" x14ac:dyDescent="0.25">
      <c r="A892" s="4">
        <v>42894.656550925924</v>
      </c>
      <c r="B892" s="5">
        <v>14</v>
      </c>
      <c r="C892" s="6">
        <v>17</v>
      </c>
      <c r="D892" s="6">
        <v>15</v>
      </c>
      <c r="E892" s="7">
        <v>16</v>
      </c>
      <c r="F892">
        <v>3473.1343511010841</v>
      </c>
      <c r="G892" s="8" t="str">
        <f>IF(OR($B892=1,$B892=2,$B892=3),$F892,"")</f>
        <v/>
      </c>
      <c r="H892" s="9" t="str">
        <f t="shared" si="48"/>
        <v/>
      </c>
      <c r="I892" s="2" t="str">
        <f>IF(OR($B892=7,$B892=8,$B892=9),$F892,"")</f>
        <v/>
      </c>
      <c r="J892" s="1" t="str">
        <f>IF(AND(B891=7,B892=8,B893=9),AVERAGE(I891:I893),"")</f>
        <v/>
      </c>
      <c r="K892" s="8">
        <f>IF(OR($B892=13,$B892=14,$B892=15),$F892,"")</f>
        <v>3473.1343511010841</v>
      </c>
      <c r="L892" s="1" t="str">
        <f>IF(AND(B891=13,B892=14,B893=15),AVERAGE(K891:K893),"")</f>
        <v/>
      </c>
      <c r="M892" s="2" t="str">
        <f>IF(OR($B892=19,$B892=20,$B892=21),$F892,"")</f>
        <v/>
      </c>
      <c r="N892" s="1" t="str">
        <f>IF(AND(B891=19,B892=20,B893=21),AVERAGE(M891:M893),"")</f>
        <v/>
      </c>
      <c r="O892" s="8" t="str">
        <f>IF(OR($B892=25,$B892=26,$B892=27),$F892,"")</f>
        <v/>
      </c>
      <c r="P892" s="1" t="str">
        <f t="shared" si="46"/>
        <v/>
      </c>
    </row>
    <row r="893" spans="1:16" x14ac:dyDescent="0.25">
      <c r="A893" s="4">
        <v>42894.656597222223</v>
      </c>
      <c r="B893" s="5">
        <v>15</v>
      </c>
      <c r="C893" s="6">
        <v>18</v>
      </c>
      <c r="D893" s="6">
        <v>16</v>
      </c>
      <c r="E893" s="7">
        <v>17</v>
      </c>
      <c r="F893">
        <v>15.101877788440461</v>
      </c>
      <c r="G893" s="8" t="str">
        <f>IF(OR($B893=1,$B893=2,$B893=3),$F893,"")</f>
        <v/>
      </c>
      <c r="H893" s="9" t="str">
        <f t="shared" si="48"/>
        <v/>
      </c>
      <c r="I893" s="2" t="str">
        <f>IF(OR($B893=7,$B893=8,$B893=9),$F893,"")</f>
        <v/>
      </c>
      <c r="J893" s="1" t="str">
        <f>IF(AND(B892=7,B893=8,B894=9),AVERAGE(I892:I894),"")</f>
        <v/>
      </c>
      <c r="K893" s="8">
        <f>IF(OR($B893=13,$B893=14,$B893=15),$F893,"")</f>
        <v>15.101877788440461</v>
      </c>
      <c r="L893" s="1">
        <f>AVERAGE(K892:K893)</f>
        <v>1744.1181144447623</v>
      </c>
      <c r="M893" s="2" t="str">
        <f>IF(OR($B893=19,$B893=20,$B893=21),$F893,"")</f>
        <v/>
      </c>
      <c r="N893" s="1" t="str">
        <f>IF(AND(B892=19,B893=20,B894=21),AVERAGE(M892:M894),"")</f>
        <v/>
      </c>
      <c r="O893" s="8" t="str">
        <f>IF(OR($B893=25,$B893=26,$B893=27),$F893,"")</f>
        <v/>
      </c>
      <c r="P893" s="1" t="str">
        <f t="shared" si="46"/>
        <v/>
      </c>
    </row>
    <row r="894" spans="1:16" x14ac:dyDescent="0.25">
      <c r="A894" s="4">
        <v>42894.656666666669</v>
      </c>
      <c r="B894" s="5">
        <v>20</v>
      </c>
      <c r="C894" s="6">
        <v>23</v>
      </c>
      <c r="D894" s="6">
        <v>21</v>
      </c>
      <c r="E894" s="7">
        <v>22</v>
      </c>
      <c r="F894">
        <v>1624.3139859673292</v>
      </c>
      <c r="G894" s="8" t="str">
        <f>IF(OR($B894=1,$B894=2,$B894=3),$F894,"")</f>
        <v/>
      </c>
      <c r="H894" s="9" t="str">
        <f t="shared" si="48"/>
        <v/>
      </c>
      <c r="I894" s="2" t="str">
        <f>IF(OR($B894=7,$B894=8,$B894=9),$F894,"")</f>
        <v/>
      </c>
      <c r="J894" s="1" t="str">
        <f>IF(AND(B893=7,B894=8,B895=9),AVERAGE(I893:I895),"")</f>
        <v/>
      </c>
      <c r="K894" s="8" t="str">
        <f>IF(OR($B894=13,$B894=14,$B894=15),$F894,"")</f>
        <v/>
      </c>
      <c r="L894" s="1" t="str">
        <f>IF(AND(B893=13,B894=14,B895=15),AVERAGE(K893:K895),"")</f>
        <v/>
      </c>
      <c r="M894" s="2">
        <f>IF(OR($B894=19,$B894=20,$B894=21),$F894,"")</f>
        <v>1624.3139859673292</v>
      </c>
      <c r="N894" s="1" t="str">
        <f>IF(AND(B893=19,B894=20,B895=21),AVERAGE(M893:M895),"")</f>
        <v/>
      </c>
      <c r="O894" s="8" t="str">
        <f>IF(OR($B894=25,$B894=26,$B894=27),$F894,"")</f>
        <v/>
      </c>
      <c r="P894" s="1" t="str">
        <f t="shared" si="46"/>
        <v/>
      </c>
    </row>
    <row r="895" spans="1:16" x14ac:dyDescent="0.25">
      <c r="A895" s="4">
        <v>42894.656712962962</v>
      </c>
      <c r="B895" s="5">
        <v>21</v>
      </c>
      <c r="C895" s="6">
        <v>24</v>
      </c>
      <c r="D895" s="6">
        <v>22</v>
      </c>
      <c r="E895" s="7">
        <v>23</v>
      </c>
      <c r="F895">
        <v>116.19793039869299</v>
      </c>
      <c r="G895" s="8" t="str">
        <f>IF(OR($B895=1,$B895=2,$B895=3),$F895,"")</f>
        <v/>
      </c>
      <c r="H895" s="9" t="str">
        <f t="shared" si="48"/>
        <v/>
      </c>
      <c r="I895" s="2" t="str">
        <f>IF(OR($B895=7,$B895=8,$B895=9),$F895,"")</f>
        <v/>
      </c>
      <c r="J895" s="1" t="str">
        <f>IF(AND(B894=7,B895=8,B896=9),AVERAGE(I894:I896),"")</f>
        <v/>
      </c>
      <c r="K895" s="8" t="str">
        <f>IF(OR($B895=13,$B895=14,$B895=15),$F895,"")</f>
        <v/>
      </c>
      <c r="L895" s="1" t="str">
        <f>IF(AND(B894=13,B895=14,B896=15),AVERAGE(K894:K896),"")</f>
        <v/>
      </c>
      <c r="M895" s="2">
        <f>IF(OR($B895=19,$B895=20,$B895=21),$F895,"")</f>
        <v>116.19793039869299</v>
      </c>
      <c r="N895" s="1">
        <f>AVERAGE(M894:M895)</f>
        <v>870.2559581830111</v>
      </c>
      <c r="O895" s="8" t="str">
        <f>IF(OR($B895=25,$B895=26,$B895=27),$F895,"")</f>
        <v/>
      </c>
      <c r="P895" s="1" t="str">
        <f t="shared" si="46"/>
        <v/>
      </c>
    </row>
    <row r="896" spans="1:16" x14ac:dyDescent="0.25">
      <c r="A896" s="4">
        <v>42894.656759259262</v>
      </c>
      <c r="B896" s="5">
        <v>25</v>
      </c>
      <c r="C896" s="6">
        <v>28</v>
      </c>
      <c r="D896" s="6">
        <v>26</v>
      </c>
      <c r="E896" s="7">
        <v>27</v>
      </c>
      <c r="F896">
        <v>211.9346992604822</v>
      </c>
      <c r="G896" s="8" t="str">
        <f>IF(OR($B896=1,$B896=2,$B896=3),$F896,"")</f>
        <v/>
      </c>
      <c r="H896" s="9" t="str">
        <f t="shared" si="48"/>
        <v/>
      </c>
      <c r="I896" s="2" t="str">
        <f>IF(OR($B896=7,$B896=8,$B896=9),$F896,"")</f>
        <v/>
      </c>
      <c r="J896" s="1" t="str">
        <f>IF(AND(B895=7,B896=8,B897=9),AVERAGE(I895:I897),"")</f>
        <v/>
      </c>
      <c r="K896" s="8" t="str">
        <f>IF(OR($B896=13,$B896=14,$B896=15),$F896,"")</f>
        <v/>
      </c>
      <c r="L896" s="1" t="str">
        <f>IF(AND(B895=13,B896=14,B897=15),AVERAGE(K895:K897),"")</f>
        <v/>
      </c>
      <c r="M896" s="2" t="str">
        <f>IF(OR($B896=19,$B896=20,$B896=21),$F896,"")</f>
        <v/>
      </c>
      <c r="N896" s="1" t="str">
        <f>IF(AND(B895=19,B896=20,B897=21),AVERAGE(M895:M897),"")</f>
        <v/>
      </c>
      <c r="O896" s="8">
        <f>IF(OR($B896=25,$B896=26,$B896=27),$F896,"")</f>
        <v>211.9346992604822</v>
      </c>
      <c r="P896" s="1"/>
    </row>
    <row r="897" spans="1:16" x14ac:dyDescent="0.25">
      <c r="A897" s="4">
        <v>42894.656793981485</v>
      </c>
      <c r="B897" s="5">
        <v>26</v>
      </c>
      <c r="C897" s="6">
        <v>29</v>
      </c>
      <c r="D897" s="6">
        <v>27</v>
      </c>
      <c r="E897" s="7">
        <v>28</v>
      </c>
      <c r="F897">
        <v>64.469816649524503</v>
      </c>
      <c r="G897" s="8" t="str">
        <f>IF(OR($B897=1,$B897=2,$B897=3),$F897,"")</f>
        <v/>
      </c>
      <c r="H897" s="9" t="str">
        <f t="shared" si="48"/>
        <v/>
      </c>
      <c r="I897" s="2" t="str">
        <f>IF(OR($B897=7,$B897=8,$B897=9),$F897,"")</f>
        <v/>
      </c>
      <c r="J897" s="1" t="str">
        <f>IF(AND(B896=7,B897=8,B898=9),AVERAGE(I896:I898),"")</f>
        <v/>
      </c>
      <c r="K897" s="8" t="str">
        <f>IF(OR($B897=13,$B897=14,$B897=15),$F897,"")</f>
        <v/>
      </c>
      <c r="L897" s="1" t="str">
        <f>IF(AND(B896=13,B897=14,B898=15),AVERAGE(K896:K898),"")</f>
        <v/>
      </c>
      <c r="M897" s="2" t="str">
        <f>IF(OR($B897=19,$B897=20,$B897=21),$F897,"")</f>
        <v/>
      </c>
      <c r="N897" s="1" t="str">
        <f>IF(AND(B896=19,B897=20,B898=21),AVERAGE(M896:M898),"")</f>
        <v/>
      </c>
      <c r="O897" s="8">
        <f>IF(OR($B897=25,$B897=26,$B897=27),$F897,"")</f>
        <v>64.469816649524503</v>
      </c>
      <c r="P897" s="1">
        <f>IF(O897&gt;10,AVERAGE(O896:O897),"")</f>
        <v>138.20225795500335</v>
      </c>
    </row>
    <row r="898" spans="1:16" x14ac:dyDescent="0.25">
      <c r="A898" s="4">
        <v>42894.670243055552</v>
      </c>
      <c r="B898" s="5">
        <v>3</v>
      </c>
      <c r="C898" s="6">
        <v>6</v>
      </c>
      <c r="D898" s="6">
        <v>4</v>
      </c>
      <c r="E898" s="7">
        <v>5</v>
      </c>
      <c r="F898">
        <v>2395.4442921692344</v>
      </c>
      <c r="G898" s="8">
        <f>IF(OR($B898=1,$B898=2,$B898=3),$F898,"")</f>
        <v>2395.4442921692344</v>
      </c>
      <c r="H898" s="9">
        <f t="shared" si="48"/>
        <v>2395.4442921692344</v>
      </c>
      <c r="I898" s="2" t="str">
        <f>IF(OR($B898=7,$B898=8,$B898=9),$F898,"")</f>
        <v/>
      </c>
      <c r="J898" s="1" t="str">
        <f>IF(AND(B897=7,B898=8,B899=9),AVERAGE(I897:I899),"")</f>
        <v/>
      </c>
      <c r="K898" s="8" t="str">
        <f>IF(OR($B898=13,$B898=14,$B898=15),$F898,"")</f>
        <v/>
      </c>
      <c r="L898" s="1" t="str">
        <f>IF(AND(B897=13,B898=14,B899=15),AVERAGE(K897:K899),"")</f>
        <v/>
      </c>
      <c r="M898" s="2" t="str">
        <f>IF(OR($B898=19,$B898=20,$B898=21),$F898,"")</f>
        <v/>
      </c>
      <c r="N898" s="1" t="str">
        <f>IF(AND(B897=19,B898=20,B899=21),AVERAGE(M897:M899),"")</f>
        <v/>
      </c>
      <c r="O898" s="8" t="str">
        <f>IF(OR($B898=25,$B898=26,$B898=27),$F898,"")</f>
        <v/>
      </c>
      <c r="P898" s="1"/>
    </row>
    <row r="899" spans="1:16" x14ac:dyDescent="0.25">
      <c r="A899" s="4">
        <v>42894.670289351852</v>
      </c>
      <c r="B899" s="5">
        <v>7</v>
      </c>
      <c r="C899" s="6">
        <v>10</v>
      </c>
      <c r="D899" s="6">
        <v>8</v>
      </c>
      <c r="E899" s="7">
        <v>9</v>
      </c>
      <c r="F899">
        <v>994.44099520437453</v>
      </c>
      <c r="G899" s="8" t="str">
        <f>IF(OR($B899=1,$B899=2,$B899=3),$F899,"")</f>
        <v/>
      </c>
      <c r="H899" s="9" t="str">
        <f t="shared" si="48"/>
        <v/>
      </c>
      <c r="I899" s="2">
        <f>IF(OR($B899=7,$B899=8,$B899=9),$F899,"")</f>
        <v>994.44099520437453</v>
      </c>
      <c r="J899" s="1" t="str">
        <f>IF(AND(B898=7,B899=8,B900=9),AVERAGE(I898:I900),"")</f>
        <v/>
      </c>
      <c r="K899" s="8" t="str">
        <f>IF(OR($B899=13,$B899=14,$B899=15),$F899,"")</f>
        <v/>
      </c>
      <c r="L899" s="1" t="str">
        <f>IF(AND(B898=13,B899=14,B900=15),AVERAGE(K898:K900),"")</f>
        <v/>
      </c>
      <c r="M899" s="2" t="str">
        <f>IF(OR($B899=19,$B899=20,$B899=21),$F899,"")</f>
        <v/>
      </c>
      <c r="N899" s="1" t="str">
        <f>IF(AND(B898=19,B899=20,B900=21),AVERAGE(M898:M900),"")</f>
        <v/>
      </c>
      <c r="O899" s="8" t="str">
        <f>IF(OR($B899=25,$B899=26,$B899=27),$F899,"")</f>
        <v/>
      </c>
      <c r="P899" s="1"/>
    </row>
    <row r="900" spans="1:16" x14ac:dyDescent="0.25">
      <c r="A900" s="4">
        <v>42894.670324074075</v>
      </c>
      <c r="B900" s="5">
        <v>8</v>
      </c>
      <c r="C900" s="6">
        <v>11</v>
      </c>
      <c r="D900" s="6">
        <v>9</v>
      </c>
      <c r="E900" s="7">
        <v>10</v>
      </c>
      <c r="F900">
        <v>20.390698755276421</v>
      </c>
      <c r="G900" s="8" t="str">
        <f>IF(OR($B900=1,$B900=2,$B900=3),$F900,"")</f>
        <v/>
      </c>
      <c r="H900" s="9" t="str">
        <f t="shared" si="48"/>
        <v/>
      </c>
      <c r="I900" s="2">
        <f>IF(OR($B900=7,$B900=8,$B900=9),$F900,"")</f>
        <v>20.390698755276421</v>
      </c>
      <c r="J900" s="1">
        <f>IF(AND(B899=7,B900=8,B901=9),AVERAGE(I899:I901),"")</f>
        <v>889.38787626346436</v>
      </c>
      <c r="K900" s="8" t="str">
        <f>IF(OR($B900=13,$B900=14,$B900=15),$F900,"")</f>
        <v/>
      </c>
      <c r="L900" s="1" t="str">
        <f>IF(AND(B899=13,B900=14,B901=15),AVERAGE(K899:K901),"")</f>
        <v/>
      </c>
      <c r="M900" s="2" t="str">
        <f>IF(OR($B900=19,$B900=20,$B900=21),$F900,"")</f>
        <v/>
      </c>
      <c r="N900" s="1" t="str">
        <f>IF(AND(B899=19,B900=20,B901=21),AVERAGE(M899:M901),"")</f>
        <v/>
      </c>
      <c r="O900" s="8" t="str">
        <f>IF(OR($B900=25,$B900=26,$B900=27),$F900,"")</f>
        <v/>
      </c>
      <c r="P900" s="1"/>
    </row>
    <row r="901" spans="1:16" x14ac:dyDescent="0.25">
      <c r="A901" s="4">
        <v>42894.670358796298</v>
      </c>
      <c r="B901" s="5">
        <v>9</v>
      </c>
      <c r="C901" s="6">
        <v>12</v>
      </c>
      <c r="D901" s="6">
        <v>10</v>
      </c>
      <c r="E901" s="7">
        <v>11</v>
      </c>
      <c r="F901">
        <v>1653.3319348307423</v>
      </c>
      <c r="G901" s="8" t="str">
        <f>IF(OR($B901=1,$B901=2,$B901=3),$F901,"")</f>
        <v/>
      </c>
      <c r="H901" s="9" t="str">
        <f t="shared" si="48"/>
        <v/>
      </c>
      <c r="I901" s="2">
        <f>IF(OR($B901=7,$B901=8,$B901=9),$F901,"")</f>
        <v>1653.3319348307423</v>
      </c>
      <c r="J901" s="1" t="str">
        <f>IF(AND(B900=7,B901=8,B902=9),AVERAGE(I900:I902),"")</f>
        <v/>
      </c>
      <c r="K901" s="8" t="str">
        <f>IF(OR($B901=13,$B901=14,$B901=15),$F901,"")</f>
        <v/>
      </c>
      <c r="L901" s="1" t="str">
        <f>IF(AND(B900=13,B901=14,B902=15),AVERAGE(K900:K902),"")</f>
        <v/>
      </c>
      <c r="M901" s="2" t="str">
        <f>IF(OR($B901=19,$B901=20,$B901=21),$F901,"")</f>
        <v/>
      </c>
      <c r="N901" s="1" t="str">
        <f>IF(AND(B900=19,B901=20,B902=21),AVERAGE(M900:M902),"")</f>
        <v/>
      </c>
      <c r="O901" s="8" t="str">
        <f>IF(OR($B901=25,$B901=26,$B901=27),$F901,"")</f>
        <v/>
      </c>
      <c r="P901" s="1"/>
    </row>
    <row r="902" spans="1:16" x14ac:dyDescent="0.25">
      <c r="A902" s="4">
        <v>42894.670439814814</v>
      </c>
      <c r="B902" s="5">
        <v>14</v>
      </c>
      <c r="C902" s="6">
        <v>17</v>
      </c>
      <c r="D902" s="6">
        <v>15</v>
      </c>
      <c r="E902" s="7">
        <v>16</v>
      </c>
      <c r="F902">
        <v>3447.6239904354052</v>
      </c>
      <c r="G902" s="8" t="str">
        <f>IF(OR($B902=1,$B902=2,$B902=3),$F902,"")</f>
        <v/>
      </c>
      <c r="H902" s="9" t="str">
        <f t="shared" si="48"/>
        <v/>
      </c>
      <c r="I902" s="2" t="str">
        <f>IF(OR($B902=7,$B902=8,$B902=9),$F902,"")</f>
        <v/>
      </c>
      <c r="J902" s="1" t="str">
        <f>IF(AND(B901=7,B902=8,B903=9),AVERAGE(I901:I903),"")</f>
        <v/>
      </c>
      <c r="K902" s="8">
        <f>IF(OR($B902=13,$B902=14,$B902=15),$F902,"")</f>
        <v>3447.6239904354052</v>
      </c>
      <c r="L902" s="1" t="str">
        <f>IF(AND(B901=13,B902=14,B903=15),AVERAGE(K901:K903),"")</f>
        <v/>
      </c>
      <c r="M902" s="2" t="str">
        <f>IF(OR($B902=19,$B902=20,$B902=21),$F902,"")</f>
        <v/>
      </c>
      <c r="N902" s="1" t="str">
        <f>IF(AND(B901=19,B902=20,B903=21),AVERAGE(M901:M903),"")</f>
        <v/>
      </c>
      <c r="O902" s="8" t="str">
        <f>IF(OR($B902=25,$B902=26,$B902=27),$F902,"")</f>
        <v/>
      </c>
      <c r="P902" s="1"/>
    </row>
    <row r="903" spans="1:16" x14ac:dyDescent="0.25">
      <c r="A903" s="4">
        <v>42894.670486111114</v>
      </c>
      <c r="B903" s="5">
        <v>15</v>
      </c>
      <c r="C903" s="6">
        <v>18</v>
      </c>
      <c r="D903" s="6">
        <v>16</v>
      </c>
      <c r="E903" s="7">
        <v>17</v>
      </c>
      <c r="F903">
        <v>15.48930213607381</v>
      </c>
      <c r="G903" s="8" t="str">
        <f>IF(OR($B903=1,$B903=2,$B903=3),$F903,"")</f>
        <v/>
      </c>
      <c r="H903" s="9" t="str">
        <f t="shared" si="48"/>
        <v/>
      </c>
      <c r="I903" s="2" t="str">
        <f>IF(OR($B903=7,$B903=8,$B903=9),$F903,"")</f>
        <v/>
      </c>
      <c r="J903" s="1" t="str">
        <f>IF(AND(B902=7,B903=8,B904=9),AVERAGE(I902:I904),"")</f>
        <v/>
      </c>
      <c r="K903" s="8">
        <f>IF(OR($B903=13,$B903=14,$B903=15),$F903,"")</f>
        <v>15.48930213607381</v>
      </c>
      <c r="L903" s="1">
        <f>AVERAGE(K902:K903)</f>
        <v>1731.5566462857396</v>
      </c>
      <c r="M903" s="2" t="str">
        <f>IF(OR($B903=19,$B903=20,$B903=21),$F903,"")</f>
        <v/>
      </c>
      <c r="N903" s="1" t="str">
        <f>IF(AND(B902=19,B903=20,B904=21),AVERAGE(M902:M904),"")</f>
        <v/>
      </c>
      <c r="O903" s="8" t="str">
        <f>IF(OR($B903=25,$B903=26,$B903=27),$F903,"")</f>
        <v/>
      </c>
      <c r="P903" s="1"/>
    </row>
    <row r="904" spans="1:16" x14ac:dyDescent="0.25">
      <c r="A904" s="4">
        <v>42894.670567129629</v>
      </c>
      <c r="B904" s="5">
        <v>20</v>
      </c>
      <c r="C904" s="6">
        <v>23</v>
      </c>
      <c r="D904" s="6">
        <v>21</v>
      </c>
      <c r="E904" s="7">
        <v>22</v>
      </c>
      <c r="F904">
        <v>1547.565191599396</v>
      </c>
      <c r="G904" s="8" t="str">
        <f>IF(OR($B904=1,$B904=2,$B904=3),$F904,"")</f>
        <v/>
      </c>
      <c r="I904" s="2" t="str">
        <f>IF(OR($B904=7,$B904=8,$B904=9),$F904,"")</f>
        <v/>
      </c>
      <c r="J904" s="1" t="str">
        <f>IF(AND(B903=7,B904=8,B905=9),AVERAGE(I903:I905),"")</f>
        <v/>
      </c>
      <c r="K904" s="8" t="str">
        <f>IF(OR($B904=13,$B904=14,$B904=15),$F904,"")</f>
        <v/>
      </c>
      <c r="L904" s="1" t="str">
        <f>IF(AND(B903=13,B904=14,B905=15),AVERAGE(K903:K905),"")</f>
        <v/>
      </c>
      <c r="M904" s="2">
        <f>IF(OR($B904=19,$B904=20,$B904=21),$F904,"")</f>
        <v>1547.565191599396</v>
      </c>
      <c r="N904" s="1" t="str">
        <f>IF(AND(B903=19,B904=20,B905=21),AVERAGE(M903:M905),"")</f>
        <v/>
      </c>
      <c r="O904" s="8" t="str">
        <f>IF(OR($B904=25,$B904=26,$B904=27),$F904,"")</f>
        <v/>
      </c>
      <c r="P904" s="1"/>
    </row>
    <row r="905" spans="1:16" x14ac:dyDescent="0.25">
      <c r="A905" s="4">
        <v>42894.670601851853</v>
      </c>
      <c r="B905" s="5">
        <v>21</v>
      </c>
      <c r="C905" s="6">
        <v>24</v>
      </c>
      <c r="D905" s="6">
        <v>22</v>
      </c>
      <c r="E905" s="7">
        <v>23</v>
      </c>
      <c r="F905">
        <v>118.9286655650463</v>
      </c>
      <c r="G905" s="8" t="str">
        <f>IF(OR($B905=1,$B905=2,$B905=3),$F905,"")</f>
        <v/>
      </c>
      <c r="I905" s="2" t="str">
        <f>IF(OR($B905=7,$B905=8,$B905=9),$F905,"")</f>
        <v/>
      </c>
      <c r="J905" s="1" t="str">
        <f>IF(AND(B904=7,B905=8,B906=9),AVERAGE(I904:I906),"")</f>
        <v/>
      </c>
      <c r="K905" s="8" t="str">
        <f>IF(OR($B905=13,$B905=14,$B905=15),$F905,"")</f>
        <v/>
      </c>
      <c r="L905" s="1" t="str">
        <f>IF(AND(B904=13,B905=14,B906=15),AVERAGE(K904:K906),"")</f>
        <v/>
      </c>
      <c r="M905" s="2">
        <f>IF(OR($B905=19,$B905=20,$B905=21),$F905,"")</f>
        <v>118.9286655650463</v>
      </c>
      <c r="N905" s="1">
        <f>AVERAGE(M904:M905)</f>
        <v>833.24692858222113</v>
      </c>
      <c r="O905" s="8" t="str">
        <f>IF(OR($B905=25,$B905=26,$B905=27),$F905,"")</f>
        <v/>
      </c>
      <c r="P905" s="1"/>
    </row>
    <row r="906" spans="1:16" x14ac:dyDescent="0.25">
      <c r="A906" s="4">
        <v>42894.670648148145</v>
      </c>
      <c r="B906" s="5">
        <v>25</v>
      </c>
      <c r="C906" s="6">
        <v>28</v>
      </c>
      <c r="D906" s="6">
        <v>26</v>
      </c>
      <c r="E906" s="7">
        <v>27</v>
      </c>
      <c r="F906">
        <v>206.46666299912954</v>
      </c>
      <c r="G906" s="8" t="str">
        <f>IF(OR($B906=1,$B906=2,$B906=3),$F906,"")</f>
        <v/>
      </c>
      <c r="I906" s="2" t="str">
        <f>IF(OR($B906=7,$B906=8,$B906=9),$F906,"")</f>
        <v/>
      </c>
      <c r="J906" s="1" t="str">
        <f>IF(AND(B905=7,B906=8,B907=9),AVERAGE(I905:I907),"")</f>
        <v/>
      </c>
      <c r="K906" s="8" t="str">
        <f>IF(OR($B906=13,$B906=14,$B906=15),$F906,"")</f>
        <v/>
      </c>
      <c r="L906" s="1" t="str">
        <f>IF(AND(B905=13,B906=14,B907=15),AVERAGE(K905:K907),"")</f>
        <v/>
      </c>
      <c r="M906" s="2" t="str">
        <f>IF(OR($B906=19,$B906=20,$B906=21),$F906,"")</f>
        <v/>
      </c>
      <c r="N906" s="1" t="str">
        <f>IF(AND(B905=19,B906=20,B907=21),AVERAGE(M905:M907),"")</f>
        <v/>
      </c>
      <c r="O906" s="8">
        <f>IF(OR($B906=25,$B906=26,$B906=27),$F906,"")</f>
        <v>206.46666299912954</v>
      </c>
      <c r="P906" s="1"/>
    </row>
    <row r="907" spans="1:16" x14ac:dyDescent="0.25">
      <c r="A907" s="4">
        <v>42894.670682870368</v>
      </c>
      <c r="B907" s="5">
        <v>26</v>
      </c>
      <c r="C907" s="6">
        <v>29</v>
      </c>
      <c r="D907" s="6">
        <v>27</v>
      </c>
      <c r="E907" s="7">
        <v>28</v>
      </c>
      <c r="F907">
        <v>63.371578689682586</v>
      </c>
      <c r="G907" s="8" t="str">
        <f>IF(OR($B907=1,$B907=2,$B907=3),$F907,"")</f>
        <v/>
      </c>
      <c r="I907" s="2" t="str">
        <f>IF(OR($B907=7,$B907=8,$B907=9),$F907,"")</f>
        <v/>
      </c>
      <c r="J907" s="1" t="str">
        <f>IF(AND(B906=7,B907=8,B908=9),AVERAGE(I906:I908),"")</f>
        <v/>
      </c>
      <c r="K907" s="8" t="str">
        <f>IF(OR($B907=13,$B907=14,$B907=15),$F907,"")</f>
        <v/>
      </c>
      <c r="L907" s="1" t="str">
        <f>IF(AND(B906=13,B907=14,B908=15),AVERAGE(K906:K908),"")</f>
        <v/>
      </c>
      <c r="M907" s="2" t="str">
        <f>IF(OR($B907=19,$B907=20,$B907=21),$F907,"")</f>
        <v/>
      </c>
      <c r="N907" s="1" t="str">
        <f>IF(AND(B906=19,B907=20,B908=21),AVERAGE(M906:M908),"")</f>
        <v/>
      </c>
      <c r="O907" s="8">
        <f>IF(OR($B907=25,$B907=26,$B907=27),$F907,"")</f>
        <v>63.371578689682586</v>
      </c>
      <c r="P907" s="1">
        <f>AVERAGE(O906:O907)</f>
        <v>134.91912084440605</v>
      </c>
    </row>
    <row r="908" spans="1:16" x14ac:dyDescent="0.25">
      <c r="A908" s="4">
        <v>42894.684062499997</v>
      </c>
      <c r="B908" s="5">
        <v>1</v>
      </c>
      <c r="C908" s="6">
        <v>4</v>
      </c>
      <c r="D908" s="6">
        <v>2</v>
      </c>
      <c r="E908" s="7">
        <v>3</v>
      </c>
      <c r="F908">
        <v>122.43625376277933</v>
      </c>
      <c r="G908" s="8">
        <f>IF(OR($B908=1,$B908=2,$B908=3),$F908,"")</f>
        <v>122.43625376277933</v>
      </c>
      <c r="I908" s="2" t="str">
        <f>IF(OR($B908=7,$B908=8,$B908=9),$F908,"")</f>
        <v/>
      </c>
      <c r="J908" s="1" t="str">
        <f>IF(AND(B907=7,B908=8,B909=9),AVERAGE(I907:I909),"")</f>
        <v/>
      </c>
      <c r="K908" s="8" t="str">
        <f>IF(OR($B908=13,$B908=14,$B908=15),$F908,"")</f>
        <v/>
      </c>
      <c r="L908" s="1" t="str">
        <f>IF(AND(B907=13,B908=14,B909=15),AVERAGE(K907:K909),"")</f>
        <v/>
      </c>
      <c r="M908" s="2" t="str">
        <f>IF(OR($B908=19,$B908=20,$B908=21),$F908,"")</f>
        <v/>
      </c>
      <c r="N908" s="1" t="str">
        <f>IF(AND(B907=19,B908=20,B909=21),AVERAGE(M907:M909),"")</f>
        <v/>
      </c>
      <c r="O908" s="8" t="str">
        <f>IF(OR($B908=25,$B908=26,$B908=27),$F908,"")</f>
        <v/>
      </c>
      <c r="P908" s="1"/>
    </row>
    <row r="909" spans="1:16" x14ac:dyDescent="0.25">
      <c r="A909" s="4">
        <v>42894.684108796297</v>
      </c>
      <c r="B909" s="5">
        <v>2</v>
      </c>
      <c r="C909" s="6">
        <v>5</v>
      </c>
      <c r="D909" s="6">
        <v>3</v>
      </c>
      <c r="E909" s="7">
        <v>4</v>
      </c>
      <c r="F909">
        <v>195.09170998271779</v>
      </c>
      <c r="G909" s="8">
        <f>IF(OR($B909=1,$B909=2,$B909=3),$F909,"")</f>
        <v>195.09170998271779</v>
      </c>
      <c r="H909" s="9">
        <f t="shared" ref="H909:H956" si="49">(G909+G908)/2</f>
        <v>158.76398187274856</v>
      </c>
      <c r="I909" s="2" t="str">
        <f>IF(OR($B909=7,$B909=8,$B909=9),$F909,"")</f>
        <v/>
      </c>
      <c r="J909" s="1" t="str">
        <f>IF(AND(B908=7,B909=8,B910=9),AVERAGE(I908:I910),"")</f>
        <v/>
      </c>
      <c r="K909" s="8" t="str">
        <f>IF(OR($B909=13,$B909=14,$B909=15),$F909,"")</f>
        <v/>
      </c>
      <c r="L909" s="1" t="str">
        <f>IF(AND(B908=13,B909=14,B910=15),AVERAGE(K908:K910),"")</f>
        <v/>
      </c>
      <c r="M909" s="2" t="str">
        <f>IF(OR($B909=19,$B909=20,$B909=21),$F909,"")</f>
        <v/>
      </c>
      <c r="N909" s="1" t="str">
        <f>IF(AND(B908=19,B909=20,B910=21),AVERAGE(M908:M910),"")</f>
        <v/>
      </c>
      <c r="O909" s="8" t="str">
        <f>IF(OR($B909=25,$B909=26,$B909=27),$F909,"")</f>
        <v/>
      </c>
      <c r="P909" s="1"/>
    </row>
    <row r="910" spans="1:16" x14ac:dyDescent="0.25">
      <c r="A910" s="4">
        <v>42894.684178240743</v>
      </c>
      <c r="B910" s="5">
        <v>7</v>
      </c>
      <c r="C910" s="6">
        <v>10</v>
      </c>
      <c r="D910" s="6">
        <v>8</v>
      </c>
      <c r="E910" s="7">
        <v>9</v>
      </c>
      <c r="F910">
        <v>997.33000380861574</v>
      </c>
      <c r="G910" s="8" t="str">
        <f>IF(OR($B910=1,$B910=2,$B910=3),$F910,"")</f>
        <v/>
      </c>
      <c r="I910" s="2">
        <f>IF(OR($B910=7,$B910=8,$B910=9),$F910,"")</f>
        <v>997.33000380861574</v>
      </c>
      <c r="J910" s="1" t="str">
        <f>IF(AND(B909=7,B910=8,B911=9),AVERAGE(I909:I911),"")</f>
        <v/>
      </c>
      <c r="K910" s="8" t="str">
        <f>IF(OR($B910=13,$B910=14,$B910=15),$F910,"")</f>
        <v/>
      </c>
      <c r="L910" s="1" t="str">
        <f>IF(AND(B909=13,B910=14,B911=15),AVERAGE(K909:K911),"")</f>
        <v/>
      </c>
      <c r="M910" s="2" t="str">
        <f>IF(OR($B910=19,$B910=20,$B910=21),$F910,"")</f>
        <v/>
      </c>
      <c r="N910" s="1" t="str">
        <f>IF(AND(B909=19,B910=20,B911=21),AVERAGE(M909:M911),"")</f>
        <v/>
      </c>
      <c r="O910" s="8" t="str">
        <f>IF(OR($B910=25,$B910=26,$B910=27),$F910,"")</f>
        <v/>
      </c>
      <c r="P910" s="1"/>
    </row>
    <row r="911" spans="1:16" x14ac:dyDescent="0.25">
      <c r="A911" s="4">
        <v>42894.684224537035</v>
      </c>
      <c r="B911" s="5">
        <v>8</v>
      </c>
      <c r="C911" s="6">
        <v>11</v>
      </c>
      <c r="D911" s="6">
        <v>9</v>
      </c>
      <c r="E911" s="7">
        <v>10</v>
      </c>
      <c r="F911">
        <v>23.927902746954814</v>
      </c>
      <c r="G911" s="8" t="str">
        <f>IF(OR($B911=1,$B911=2,$B911=3),$F911,"")</f>
        <v/>
      </c>
      <c r="I911" s="2">
        <f>IF(OR($B911=7,$B911=8,$B911=9),$F911,"")</f>
        <v>23.927902746954814</v>
      </c>
      <c r="J911" s="1">
        <f>IF(AND(B910=7,B911=8,B912=9),AVERAGE(I910:I912),"")</f>
        <v>897.98644363067353</v>
      </c>
      <c r="K911" s="8" t="str">
        <f>IF(OR($B911=13,$B911=14,$B911=15),$F911,"")</f>
        <v/>
      </c>
      <c r="L911" s="1" t="str">
        <f>IF(AND(B910=13,B911=14,B912=15),AVERAGE(K910:K912),"")</f>
        <v/>
      </c>
      <c r="M911" s="2" t="str">
        <f>IF(OR($B911=19,$B911=20,$B911=21),$F911,"")</f>
        <v/>
      </c>
      <c r="N911" s="1" t="str">
        <f>IF(AND(B910=19,B911=20,B912=21),AVERAGE(M910:M912),"")</f>
        <v/>
      </c>
      <c r="O911" s="8" t="str">
        <f>IF(OR($B911=25,$B911=26,$B911=27),$F911,"")</f>
        <v/>
      </c>
      <c r="P911" s="1"/>
    </row>
    <row r="912" spans="1:16" x14ac:dyDescent="0.25">
      <c r="A912" s="4">
        <v>42894.684259259258</v>
      </c>
      <c r="B912" s="5">
        <v>9</v>
      </c>
      <c r="C912" s="6">
        <v>12</v>
      </c>
      <c r="D912" s="6">
        <v>10</v>
      </c>
      <c r="E912" s="7">
        <v>11</v>
      </c>
      <c r="F912">
        <v>1672.7014243364501</v>
      </c>
      <c r="G912" s="8" t="str">
        <f>IF(OR($B912=1,$B912=2,$B912=3),$F912,"")</f>
        <v/>
      </c>
      <c r="I912" s="2">
        <f>IF(OR($B912=7,$B912=8,$B912=9),$F912,"")</f>
        <v>1672.7014243364501</v>
      </c>
      <c r="J912" s="1" t="str">
        <f>IF(AND(B911=7,B912=8,B913=9),AVERAGE(I911:I913),"")</f>
        <v/>
      </c>
      <c r="K912" s="8" t="str">
        <f>IF(OR($B912=13,$B912=14,$B912=15),$F912,"")</f>
        <v/>
      </c>
      <c r="L912" s="1" t="str">
        <f>IF(AND(B911=13,B912=14,B913=15),AVERAGE(K911:K913),"")</f>
        <v/>
      </c>
      <c r="M912" s="2" t="str">
        <f>IF(OR($B912=19,$B912=20,$B912=21),$F912,"")</f>
        <v/>
      </c>
      <c r="N912" s="1" t="str">
        <f>IF(AND(B911=19,B912=20,B913=21),AVERAGE(M911:M913),"")</f>
        <v/>
      </c>
      <c r="O912" s="8" t="str">
        <f>IF(OR($B912=25,$B912=26,$B912=27),$F912,"")</f>
        <v/>
      </c>
      <c r="P912" s="1"/>
    </row>
    <row r="913" spans="1:16" x14ac:dyDescent="0.25">
      <c r="A913" s="4">
        <v>42894.684386574074</v>
      </c>
      <c r="B913" s="5">
        <v>15</v>
      </c>
      <c r="C913" s="6">
        <v>18</v>
      </c>
      <c r="D913" s="6">
        <v>16</v>
      </c>
      <c r="E913" s="7">
        <v>17</v>
      </c>
      <c r="F913">
        <v>18.241117389132715</v>
      </c>
      <c r="G913" s="8" t="str">
        <f>IF(OR($B913=1,$B913=2,$B913=3),$F913,"")</f>
        <v/>
      </c>
      <c r="I913" s="2" t="str">
        <f>IF(OR($B913=7,$B913=8,$B913=9),$F913,"")</f>
        <v/>
      </c>
      <c r="J913" s="1" t="str">
        <f>IF(AND(B912=7,B913=8,B914=9),AVERAGE(I912:I914),"")</f>
        <v/>
      </c>
      <c r="K913" s="8">
        <f>IF(OR($B913=13,$B913=14,$B913=15),$F913,"")</f>
        <v>18.241117389132715</v>
      </c>
      <c r="L913" s="1">
        <f>K913</f>
        <v>18.241117389132715</v>
      </c>
      <c r="M913" s="2" t="str">
        <f>IF(OR($B913=19,$B913=20,$B913=21),$F913,"")</f>
        <v/>
      </c>
      <c r="N913" s="1" t="str">
        <f>IF(AND(B912=19,B913=20,B914=21),AVERAGE(M912:M914),"")</f>
        <v/>
      </c>
      <c r="O913" s="8" t="str">
        <f>IF(OR($B913=25,$B913=26,$B913=27),$F913,"")</f>
        <v/>
      </c>
      <c r="P913" s="1"/>
    </row>
    <row r="914" spans="1:16" x14ac:dyDescent="0.25">
      <c r="A914" s="4">
        <v>42894.684467592589</v>
      </c>
      <c r="B914" s="5">
        <v>20</v>
      </c>
      <c r="C914" s="6">
        <v>23</v>
      </c>
      <c r="D914" s="6">
        <v>21</v>
      </c>
      <c r="E914" s="7">
        <v>22</v>
      </c>
      <c r="F914">
        <v>1747.7638117679364</v>
      </c>
      <c r="G914" s="8" t="str">
        <f>IF(OR($B914=1,$B914=2,$B914=3),$F914,"")</f>
        <v/>
      </c>
      <c r="I914" s="2" t="str">
        <f>IF(OR($B914=7,$B914=8,$B914=9),$F914,"")</f>
        <v/>
      </c>
      <c r="J914" s="1" t="str">
        <f>IF(AND(B913=7,B914=8,B915=9),AVERAGE(I913:I915),"")</f>
        <v/>
      </c>
      <c r="K914" s="8" t="str">
        <f>IF(OR($B914=13,$B914=14,$B914=15),$F914,"")</f>
        <v/>
      </c>
      <c r="L914" s="1" t="str">
        <f>IF(AND(B913=13,B914=14,B915=15),AVERAGE(K913:K915),"")</f>
        <v/>
      </c>
      <c r="M914" s="2">
        <f>IF(OR($B914=19,$B914=20,$B914=21),$F914,"")</f>
        <v>1747.7638117679364</v>
      </c>
      <c r="N914" s="1" t="str">
        <f>IF(AND(B913=19,B914=20,B915=21),AVERAGE(M913:M915),"")</f>
        <v/>
      </c>
      <c r="O914" s="8" t="str">
        <f>IF(OR($B914=25,$B914=26,$B914=27),$F914,"")</f>
        <v/>
      </c>
      <c r="P914" s="1"/>
    </row>
    <row r="915" spans="1:16" x14ac:dyDescent="0.25">
      <c r="A915" s="4">
        <v>42894.684502314813</v>
      </c>
      <c r="B915" s="5">
        <v>21</v>
      </c>
      <c r="C915" s="6">
        <v>24</v>
      </c>
      <c r="D915" s="6">
        <v>22</v>
      </c>
      <c r="E915" s="7">
        <v>23</v>
      </c>
      <c r="F915">
        <v>124.99869381067984</v>
      </c>
      <c r="G915" s="8" t="str">
        <f>IF(OR($B915=1,$B915=2,$B915=3),$F915,"")</f>
        <v/>
      </c>
      <c r="I915" s="2" t="str">
        <f>IF(OR($B915=7,$B915=8,$B915=9),$F915,"")</f>
        <v/>
      </c>
      <c r="J915" s="1" t="str">
        <f>IF(AND(B914=7,B915=8,B916=9),AVERAGE(I914:I916),"")</f>
        <v/>
      </c>
      <c r="K915" s="8" t="str">
        <f>IF(OR($B915=13,$B915=14,$B915=15),$F915,"")</f>
        <v/>
      </c>
      <c r="L915" s="1" t="str">
        <f>IF(AND(B914=13,B915=14,B916=15),AVERAGE(K914:K916),"")</f>
        <v/>
      </c>
      <c r="M915" s="2">
        <f>IF(OR($B915=19,$B915=20,$B915=21),$F915,"")</f>
        <v>124.99869381067984</v>
      </c>
      <c r="N915" s="1">
        <f>AVERAGE(M914:M915)</f>
        <v>936.38125278930818</v>
      </c>
      <c r="O915" s="8" t="str">
        <f>IF(OR($B915=25,$B915=26,$B915=27),$F915,"")</f>
        <v/>
      </c>
      <c r="P915" s="1"/>
    </row>
    <row r="916" spans="1:16" x14ac:dyDescent="0.25">
      <c r="A916" s="4">
        <v>42894.684548611112</v>
      </c>
      <c r="B916" s="5">
        <v>25</v>
      </c>
      <c r="C916" s="6">
        <v>28</v>
      </c>
      <c r="D916" s="6">
        <v>26</v>
      </c>
      <c r="E916" s="7">
        <v>27</v>
      </c>
      <c r="F916">
        <v>214.28150038864032</v>
      </c>
      <c r="G916" s="8" t="str">
        <f>IF(OR($B916=1,$B916=2,$B916=3),$F916,"")</f>
        <v/>
      </c>
      <c r="I916" s="2" t="str">
        <f>IF(OR($B916=7,$B916=8,$B916=9),$F916,"")</f>
        <v/>
      </c>
      <c r="J916" s="1" t="str">
        <f>IF(AND(B915=7,B916=8,B917=9),AVERAGE(I915:I917),"")</f>
        <v/>
      </c>
      <c r="K916" s="8" t="str">
        <f>IF(OR($B916=13,$B916=14,$B916=15),$F916,"")</f>
        <v/>
      </c>
      <c r="L916" s="1" t="str">
        <f>IF(AND(B915=13,B916=14,B917=15),AVERAGE(K915:K917),"")</f>
        <v/>
      </c>
      <c r="M916" s="2" t="str">
        <f>IF(OR($B916=19,$B916=20,$B916=21),$F916,"")</f>
        <v/>
      </c>
      <c r="N916" s="1" t="str">
        <f>IF(AND(B915=19,B916=20,B917=21),AVERAGE(M915:M917),"")</f>
        <v/>
      </c>
      <c r="O916" s="8">
        <f>IF(OR($B916=25,$B916=26,$B916=27),$F916,"")</f>
        <v>214.28150038864032</v>
      </c>
      <c r="P916" s="1"/>
    </row>
    <row r="917" spans="1:16" x14ac:dyDescent="0.25">
      <c r="A917" s="4">
        <v>42894.684629629628</v>
      </c>
      <c r="B917" s="5">
        <v>27</v>
      </c>
      <c r="C917" s="6">
        <v>30</v>
      </c>
      <c r="D917" s="6">
        <v>28</v>
      </c>
      <c r="E917" s="7">
        <v>29</v>
      </c>
      <c r="F917">
        <v>199.67541932801146</v>
      </c>
      <c r="G917" s="8" t="str">
        <f>IF(OR($B917=1,$B917=2,$B917=3),$F917,"")</f>
        <v/>
      </c>
      <c r="I917" s="2" t="str">
        <f>IF(OR($B917=7,$B917=8,$B917=9),$F917,"")</f>
        <v/>
      </c>
      <c r="J917" s="1" t="str">
        <f>IF(AND(B916=7,B917=8,B918=9),AVERAGE(I916:I918),"")</f>
        <v/>
      </c>
      <c r="K917" s="8" t="str">
        <f>IF(OR($B917=13,$B917=14,$B917=15),$F917,"")</f>
        <v/>
      </c>
      <c r="L917" s="1" t="str">
        <f>IF(AND(B916=13,B917=14,B918=15),AVERAGE(K916:K918),"")</f>
        <v/>
      </c>
      <c r="M917" s="2" t="str">
        <f>IF(OR($B917=19,$B917=20,$B917=21),$F917,"")</f>
        <v/>
      </c>
      <c r="N917" s="1" t="str">
        <f>IF(AND(B916=19,B917=20,B918=21),AVERAGE(M916:M918),"")</f>
        <v/>
      </c>
      <c r="O917" s="8">
        <f>IF(OR($B917=25,$B917=26,$B917=27),$F917,"")</f>
        <v>199.67541932801146</v>
      </c>
      <c r="P917" s="1">
        <f t="shared" ref="P917" si="50">AVERAGE(O916:O917)</f>
        <v>206.97845985832589</v>
      </c>
    </row>
    <row r="918" spans="1:16" x14ac:dyDescent="0.25">
      <c r="A918" s="4">
        <v>42894.697951388887</v>
      </c>
      <c r="B918" s="5">
        <v>1</v>
      </c>
      <c r="C918" s="6">
        <v>4</v>
      </c>
      <c r="D918" s="6">
        <v>2</v>
      </c>
      <c r="E918" s="7">
        <v>3</v>
      </c>
      <c r="F918">
        <v>97.249351476713088</v>
      </c>
      <c r="G918" s="8">
        <f>IF(OR($B918=1,$B918=2,$B918=3),$F918,"")</f>
        <v>97.249351476713088</v>
      </c>
      <c r="I918" s="2" t="str">
        <f>IF(OR($B918=7,$B918=8,$B918=9),$F918,"")</f>
        <v/>
      </c>
      <c r="J918" s="1" t="str">
        <f>IF(AND(B917=7,B918=8,B919=9),AVERAGE(I917:I919),"")</f>
        <v/>
      </c>
      <c r="K918" s="8" t="str">
        <f>IF(OR($B918=13,$B918=14,$B918=15),$F918,"")</f>
        <v/>
      </c>
      <c r="L918" s="1" t="str">
        <f>IF(AND(B917=13,B918=14,B919=15),AVERAGE(K917:K919),"")</f>
        <v/>
      </c>
      <c r="M918" s="2" t="str">
        <f>IF(OR($B918=19,$B918=20,$B918=21),$F918,"")</f>
        <v/>
      </c>
      <c r="N918" s="1" t="str">
        <f>IF(AND(B917=19,B918=20,B919=21),AVERAGE(M917:M919),"")</f>
        <v/>
      </c>
      <c r="O918" s="8" t="str">
        <f>IF(OR($B918=25,$B918=26,$B918=27),$F918,"")</f>
        <v/>
      </c>
      <c r="P918" s="1"/>
    </row>
    <row r="919" spans="1:16" x14ac:dyDescent="0.25">
      <c r="A919" s="4">
        <v>42894.69803240741</v>
      </c>
      <c r="B919" s="5">
        <v>3</v>
      </c>
      <c r="C919" s="6">
        <v>6</v>
      </c>
      <c r="D919" s="6">
        <v>4</v>
      </c>
      <c r="E919" s="7">
        <v>5</v>
      </c>
      <c r="F919">
        <v>2448.2516372426903</v>
      </c>
      <c r="G919" s="8">
        <f>IF(OR($B919=1,$B919=2,$B919=3),$F919,"")</f>
        <v>2448.2516372426903</v>
      </c>
      <c r="H919" s="9">
        <f t="shared" si="49"/>
        <v>1272.7504943597016</v>
      </c>
      <c r="I919" s="2" t="str">
        <f>IF(OR($B919=7,$B919=8,$B919=9),$F919,"")</f>
        <v/>
      </c>
      <c r="J919" s="1" t="str">
        <f>IF(AND(B918=7,B919=8,B920=9),AVERAGE(I918:I920),"")</f>
        <v/>
      </c>
      <c r="K919" s="8" t="str">
        <f>IF(OR($B919=13,$B919=14,$B919=15),$F919,"")</f>
        <v/>
      </c>
      <c r="L919" s="1" t="str">
        <f>IF(AND(B918=13,B919=14,B920=15),AVERAGE(K918:K920),"")</f>
        <v/>
      </c>
      <c r="M919" s="2" t="str">
        <f>IF(OR($B919=19,$B919=20,$B919=21),$F919,"")</f>
        <v/>
      </c>
      <c r="N919" s="1" t="str">
        <f>IF(AND(B918=19,B919=20,B920=21),AVERAGE(M918:M920),"")</f>
        <v/>
      </c>
      <c r="O919" s="8" t="str">
        <f>IF(OR($B919=25,$B919=26,$B919=27),$F919,"")</f>
        <v/>
      </c>
      <c r="P919" s="1"/>
    </row>
    <row r="920" spans="1:16" x14ac:dyDescent="0.25">
      <c r="A920" s="4">
        <v>42894.698078703703</v>
      </c>
      <c r="B920" s="5">
        <v>7</v>
      </c>
      <c r="C920" s="6">
        <v>10</v>
      </c>
      <c r="D920" s="6">
        <v>8</v>
      </c>
      <c r="E920" s="7">
        <v>9</v>
      </c>
      <c r="F920">
        <v>1003.8544634315911</v>
      </c>
      <c r="G920" s="8" t="str">
        <f>IF(OR($B920=1,$B920=2,$B920=3),$F920,"")</f>
        <v/>
      </c>
      <c r="I920" s="2">
        <f>IF(OR($B920=7,$B920=8,$B920=9),$F920,"")</f>
        <v>1003.8544634315911</v>
      </c>
      <c r="J920" s="1" t="str">
        <f>IF(AND(B919=7,B920=8,B921=9),AVERAGE(I919:I921),"")</f>
        <v/>
      </c>
      <c r="K920" s="8" t="str">
        <f>IF(OR($B920=13,$B920=14,$B920=15),$F920,"")</f>
        <v/>
      </c>
      <c r="L920" s="1" t="str">
        <f>IF(AND(B919=13,B920=14,B921=15),AVERAGE(K919:K921),"")</f>
        <v/>
      </c>
      <c r="M920" s="2" t="str">
        <f>IF(OR($B920=19,$B920=20,$B920=21),$F920,"")</f>
        <v/>
      </c>
      <c r="N920" s="1" t="str">
        <f>IF(AND(B919=19,B920=20,B921=21),AVERAGE(M919:M921),"")</f>
        <v/>
      </c>
      <c r="O920" s="8" t="str">
        <f>IF(OR($B920=25,$B920=26,$B920=27),$F920,"")</f>
        <v/>
      </c>
      <c r="P920" s="1"/>
    </row>
    <row r="921" spans="1:16" x14ac:dyDescent="0.25">
      <c r="A921" s="4">
        <v>42894.698113425926</v>
      </c>
      <c r="B921" s="5">
        <v>8</v>
      </c>
      <c r="C921" s="6">
        <v>11</v>
      </c>
      <c r="D921" s="6">
        <v>9</v>
      </c>
      <c r="E921" s="7">
        <v>10</v>
      </c>
      <c r="F921">
        <v>21.600868519773091</v>
      </c>
      <c r="G921" s="8" t="str">
        <f>IF(OR($B921=1,$B921=2,$B921=3),$F921,"")</f>
        <v/>
      </c>
      <c r="I921" s="2">
        <f>IF(OR($B921=7,$B921=8,$B921=9),$F921,"")</f>
        <v>21.600868519773091</v>
      </c>
      <c r="J921" s="1">
        <f>IF(AND(B920=7,B921=8,B922=9),AVERAGE(I920:I922),"")</f>
        <v>909.171122946428</v>
      </c>
      <c r="K921" s="8" t="str">
        <f>IF(OR($B921=13,$B921=14,$B921=15),$F921,"")</f>
        <v/>
      </c>
      <c r="L921" s="1" t="str">
        <f>IF(AND(B920=13,B921=14,B922=15),AVERAGE(K920:K922),"")</f>
        <v/>
      </c>
      <c r="M921" s="2" t="str">
        <f>IF(OR($B921=19,$B921=20,$B921=21),$F921,"")</f>
        <v/>
      </c>
      <c r="N921" s="1" t="str">
        <f>IF(AND(B920=19,B921=20,B922=21),AVERAGE(M920:M922),"")</f>
        <v/>
      </c>
      <c r="O921" s="8" t="str">
        <f>IF(OR($B921=25,$B921=26,$B921=27),$F921,"")</f>
        <v/>
      </c>
      <c r="P921" s="1" t="str">
        <f t="shared" si="46"/>
        <v/>
      </c>
    </row>
    <row r="922" spans="1:16" x14ac:dyDescent="0.25">
      <c r="A922" s="4">
        <v>42894.698148148149</v>
      </c>
      <c r="B922" s="5">
        <v>9</v>
      </c>
      <c r="C922" s="6">
        <v>12</v>
      </c>
      <c r="D922" s="6">
        <v>10</v>
      </c>
      <c r="E922" s="7">
        <v>11</v>
      </c>
      <c r="F922">
        <v>1702.0580368879198</v>
      </c>
      <c r="G922" s="8" t="str">
        <f>IF(OR($B922=1,$B922=2,$B922=3),$F922,"")</f>
        <v/>
      </c>
      <c r="I922" s="2">
        <f>IF(OR($B922=7,$B922=8,$B922=9),$F922,"")</f>
        <v>1702.0580368879198</v>
      </c>
      <c r="J922" s="1" t="str">
        <f>IF(AND(B921=7,B922=8,B923=9),AVERAGE(I921:I923),"")</f>
        <v/>
      </c>
      <c r="K922" s="8" t="str">
        <f>IF(OR($B922=13,$B922=14,$B922=15),$F922,"")</f>
        <v/>
      </c>
      <c r="L922" s="1" t="str">
        <f>IF(AND(B921=13,B922=14,B923=15),AVERAGE(K921:K923),"")</f>
        <v/>
      </c>
      <c r="M922" s="2" t="str">
        <f>IF(OR($B922=19,$B922=20,$B922=21),$F922,"")</f>
        <v/>
      </c>
      <c r="N922" s="1" t="str">
        <f>IF(AND(B921=19,B922=20,B923=21),AVERAGE(M921:M923),"")</f>
        <v/>
      </c>
      <c r="O922" s="8" t="str">
        <f>IF(OR($B922=25,$B922=26,$B922=27),$F922,"")</f>
        <v/>
      </c>
      <c r="P922" s="1" t="str">
        <f t="shared" ref="P922:P926" si="51">O922</f>
        <v/>
      </c>
    </row>
    <row r="923" spans="1:16" x14ac:dyDescent="0.25">
      <c r="A923" s="4">
        <v>42894.698182870372</v>
      </c>
      <c r="B923" s="5">
        <v>13</v>
      </c>
      <c r="C923" s="6">
        <v>16</v>
      </c>
      <c r="D923" s="6">
        <v>14</v>
      </c>
      <c r="E923" s="7">
        <v>15</v>
      </c>
      <c r="F923">
        <v>24.835141298236437</v>
      </c>
      <c r="G923" s="8" t="str">
        <f>IF(OR($B923=1,$B923=2,$B923=3),$F923,"")</f>
        <v/>
      </c>
      <c r="I923" s="2" t="str">
        <f>IF(OR($B923=7,$B923=8,$B923=9),$F923,"")</f>
        <v/>
      </c>
      <c r="J923" s="1" t="str">
        <f>IF(AND(B922=7,B923=8,B924=9),AVERAGE(I922:I924),"")</f>
        <v/>
      </c>
      <c r="K923" s="8">
        <f>IF(OR($B923=13,$B923=14,$B923=15),$F923,"")</f>
        <v>24.835141298236437</v>
      </c>
      <c r="L923" s="1" t="str">
        <f>IF(AND(B922=13,B923=14,B924=15),AVERAGE(K922:K924),"")</f>
        <v/>
      </c>
      <c r="M923" s="2" t="str">
        <f>IF(OR($B923=19,$B923=20,$B923=21),$F923,"")</f>
        <v/>
      </c>
      <c r="N923" s="1" t="str">
        <f>IF(AND(B922=19,B923=20,B924=21),AVERAGE(M922:M924),"")</f>
        <v/>
      </c>
      <c r="O923" s="8" t="str">
        <f>IF(OR($B923=25,$B923=26,$B923=27),$F923,"")</f>
        <v/>
      </c>
      <c r="P923" s="1" t="str">
        <f t="shared" si="51"/>
        <v/>
      </c>
    </row>
    <row r="924" spans="1:16" x14ac:dyDescent="0.25">
      <c r="A924" s="4">
        <v>42894.698275462964</v>
      </c>
      <c r="B924" s="5">
        <v>15</v>
      </c>
      <c r="C924" s="6">
        <v>18</v>
      </c>
      <c r="D924" s="6">
        <v>16</v>
      </c>
      <c r="E924" s="7">
        <v>17</v>
      </c>
      <c r="F924">
        <v>17.26607698520132</v>
      </c>
      <c r="G924" s="8" t="str">
        <f>IF(OR($B924=1,$B924=2,$B924=3),$F924,"")</f>
        <v/>
      </c>
      <c r="I924" s="2" t="str">
        <f>IF(OR($B924=7,$B924=8,$B924=9),$F924,"")</f>
        <v/>
      </c>
      <c r="J924" s="1" t="str">
        <f>IF(AND(B923=7,B924=8,B925=9),AVERAGE(I923:I925),"")</f>
        <v/>
      </c>
      <c r="K924" s="8">
        <f>IF(OR($B924=13,$B924=14,$B924=15),$F924,"")</f>
        <v>17.26607698520132</v>
      </c>
      <c r="L924" s="1">
        <f>AVERAGE(K923:K924)</f>
        <v>21.05060914171888</v>
      </c>
      <c r="M924" s="2" t="str">
        <f>IF(OR($B924=19,$B924=20,$B924=21),$F924,"")</f>
        <v/>
      </c>
      <c r="N924" s="1" t="str">
        <f>IF(AND(B923=19,B924=20,B925=21),AVERAGE(M923:M925),"")</f>
        <v/>
      </c>
      <c r="O924" s="8" t="str">
        <f>IF(OR($B924=25,$B924=26,$B924=27),$F924,"")</f>
        <v/>
      </c>
      <c r="P924" s="1" t="str">
        <f t="shared" si="51"/>
        <v/>
      </c>
    </row>
    <row r="925" spans="1:16" x14ac:dyDescent="0.25">
      <c r="A925" s="4">
        <v>42894.69835648148</v>
      </c>
      <c r="B925" s="5">
        <v>20</v>
      </c>
      <c r="C925" s="6">
        <v>23</v>
      </c>
      <c r="D925" s="6">
        <v>21</v>
      </c>
      <c r="E925" s="7">
        <v>22</v>
      </c>
      <c r="F925">
        <v>1773.8581945079188</v>
      </c>
      <c r="G925" s="8" t="str">
        <f>IF(OR($B925=1,$B925=2,$B925=3),$F925,"")</f>
        <v/>
      </c>
      <c r="I925" s="2" t="str">
        <f>IF(OR($B925=7,$B925=8,$B925=9),$F925,"")</f>
        <v/>
      </c>
      <c r="J925" s="1" t="str">
        <f>IF(AND(B924=7,B925=8,B926=9),AVERAGE(I924:I926),"")</f>
        <v/>
      </c>
      <c r="K925" s="8" t="str">
        <f>IF(OR($B925=13,$B925=14,$B925=15),$F925,"")</f>
        <v/>
      </c>
      <c r="L925" s="1" t="str">
        <f>IF(AND(B924=13,B925=14,B926=15),AVERAGE(K924:K926),"")</f>
        <v/>
      </c>
      <c r="M925" s="2">
        <f>IF(OR($B925=19,$B925=20,$B925=21),$F925,"")</f>
        <v>1773.8581945079188</v>
      </c>
      <c r="N925" s="1" t="str">
        <f>IF(AND(B924=19,B925=20,B926=21),AVERAGE(M924:M926),"")</f>
        <v/>
      </c>
      <c r="O925" s="8" t="str">
        <f>IF(OR($B925=25,$B925=26,$B925=27),$F925,"")</f>
        <v/>
      </c>
      <c r="P925" s="1" t="str">
        <f t="shared" si="51"/>
        <v/>
      </c>
    </row>
    <row r="926" spans="1:16" x14ac:dyDescent="0.25">
      <c r="A926" s="4">
        <v>42894.698391203703</v>
      </c>
      <c r="B926" s="5">
        <v>21</v>
      </c>
      <c r="C926" s="6">
        <v>24</v>
      </c>
      <c r="D926" s="6">
        <v>22</v>
      </c>
      <c r="E926" s="7">
        <v>23</v>
      </c>
      <c r="F926">
        <v>125.13001238359988</v>
      </c>
      <c r="G926" s="8" t="str">
        <f>IF(OR($B926=1,$B926=2,$B926=3),$F926,"")</f>
        <v/>
      </c>
      <c r="I926" s="2" t="str">
        <f>IF(OR($B926=7,$B926=8,$B926=9),$F926,"")</f>
        <v/>
      </c>
      <c r="J926" s="1" t="str">
        <f>IF(AND(B925=7,B926=8,B927=9),AVERAGE(I925:I927),"")</f>
        <v/>
      </c>
      <c r="K926" s="8" t="str">
        <f>IF(OR($B926=13,$B926=14,$B926=15),$F926,"")</f>
        <v/>
      </c>
      <c r="L926" s="1" t="str">
        <f>IF(AND(B925=13,B926=14,B927=15),AVERAGE(K925:K927),"")</f>
        <v/>
      </c>
      <c r="M926" s="2">
        <f>IF(OR($B926=19,$B926=20,$B926=21),$F926,"")</f>
        <v>125.13001238359988</v>
      </c>
      <c r="N926" s="1">
        <f>AVERAGE(M925:M926)</f>
        <v>949.49410344575938</v>
      </c>
      <c r="O926" s="8" t="str">
        <f>IF(OR($B926=25,$B926=26,$B926=27),$F926,"")</f>
        <v/>
      </c>
      <c r="P926" s="1" t="str">
        <f t="shared" si="51"/>
        <v/>
      </c>
    </row>
    <row r="927" spans="1:16" x14ac:dyDescent="0.25">
      <c r="A927" s="4">
        <v>42894.698437500003</v>
      </c>
      <c r="B927" s="5">
        <v>25</v>
      </c>
      <c r="C927" s="6">
        <v>28</v>
      </c>
      <c r="D927" s="6">
        <v>26</v>
      </c>
      <c r="E927" s="7">
        <v>27</v>
      </c>
      <c r="F927">
        <v>226.43572546277505</v>
      </c>
      <c r="G927" s="8" t="str">
        <f>IF(OR($B927=1,$B927=2,$B927=3),$F927,"")</f>
        <v/>
      </c>
      <c r="I927" s="2" t="str">
        <f>IF(OR($B927=7,$B927=8,$B927=9),$F927,"")</f>
        <v/>
      </c>
      <c r="J927" s="1" t="str">
        <f>IF(AND(B926=7,B927=8,B928=9),AVERAGE(I926:I928),"")</f>
        <v/>
      </c>
      <c r="K927" s="8" t="str">
        <f>IF(OR($B927=13,$B927=14,$B927=15),$F927,"")</f>
        <v/>
      </c>
      <c r="L927" s="1" t="str">
        <f>IF(AND(B926=13,B927=14,B928=15),AVERAGE(K926:K928),"")</f>
        <v/>
      </c>
      <c r="M927" s="2" t="str">
        <f>IF(OR($B927=19,$B927=20,$B927=21),$F927,"")</f>
        <v/>
      </c>
      <c r="N927" s="1" t="str">
        <f>IF(AND(B926=19,B927=20,B928=21),AVERAGE(M926:M928),"")</f>
        <v/>
      </c>
      <c r="O927" s="8">
        <f>IF(OR($B927=25,$B927=26,$B927=27),$F927,"")</f>
        <v>226.43572546277505</v>
      </c>
      <c r="P927" s="1"/>
    </row>
    <row r="928" spans="1:16" x14ac:dyDescent="0.25">
      <c r="A928" s="4">
        <v>42894.698483796295</v>
      </c>
      <c r="B928" s="5">
        <v>26</v>
      </c>
      <c r="C928" s="6">
        <v>29</v>
      </c>
      <c r="D928" s="6">
        <v>27</v>
      </c>
      <c r="E928" s="7">
        <v>28</v>
      </c>
      <c r="F928">
        <v>82.653983247032954</v>
      </c>
      <c r="G928" s="8" t="str">
        <f>IF(OR($B928=1,$B928=2,$B928=3),$F928,"")</f>
        <v/>
      </c>
      <c r="I928" s="2" t="str">
        <f>IF(OR($B928=7,$B928=8,$B928=9),$F928,"")</f>
        <v/>
      </c>
      <c r="J928" s="1" t="str">
        <f>IF(AND(B927=7,B928=8,B929=9),AVERAGE(I927:I929),"")</f>
        <v/>
      </c>
      <c r="K928" s="8" t="str">
        <f>IF(OR($B928=13,$B928=14,$B928=15),$F928,"")</f>
        <v/>
      </c>
      <c r="L928" s="1" t="str">
        <f>IF(AND(B927=13,B928=14,B929=15),AVERAGE(K927:K929),"")</f>
        <v/>
      </c>
      <c r="M928" s="2" t="str">
        <f>IF(OR($B928=19,$B928=20,$B928=21),$F928,"")</f>
        <v/>
      </c>
      <c r="N928" s="1" t="str">
        <f>IF(AND(B927=19,B928=20,B929=21),AVERAGE(M927:M929),"")</f>
        <v/>
      </c>
      <c r="O928" s="8">
        <f>IF(OR($B928=25,$B928=26,$B928=27),$F928,"")</f>
        <v>82.653983247032954</v>
      </c>
      <c r="P928" s="1">
        <f>IF(AND(B927=25,B928=26,B929=27),AVERAGE(O927:O929),"")</f>
        <v>182.1453113770294</v>
      </c>
    </row>
    <row r="929" spans="1:16" x14ac:dyDescent="0.25">
      <c r="A929" s="4">
        <v>42894.698530092595</v>
      </c>
      <c r="B929" s="5">
        <v>27</v>
      </c>
      <c r="C929" s="6">
        <v>30</v>
      </c>
      <c r="D929" s="6">
        <v>28</v>
      </c>
      <c r="E929" s="7">
        <v>29</v>
      </c>
      <c r="F929">
        <v>237.34622542128014</v>
      </c>
      <c r="G929" s="8" t="str">
        <f>IF(OR($B929=1,$B929=2,$B929=3),$F929,"")</f>
        <v/>
      </c>
      <c r="I929" s="2" t="str">
        <f>IF(OR($B929=7,$B929=8,$B929=9),$F929,"")</f>
        <v/>
      </c>
      <c r="J929" s="1" t="str">
        <f>IF(AND(B928=7,B929=8,B930=9),AVERAGE(I928:I930),"")</f>
        <v/>
      </c>
      <c r="K929" s="8" t="str">
        <f>IF(OR($B929=13,$B929=14,$B929=15),$F929,"")</f>
        <v/>
      </c>
      <c r="L929" s="1" t="str">
        <f>IF(AND(B928=13,B929=14,B930=15),AVERAGE(K928:K930),"")</f>
        <v/>
      </c>
      <c r="M929" s="2" t="str">
        <f>IF(OR($B929=19,$B929=20,$B929=21),$F929,"")</f>
        <v/>
      </c>
      <c r="N929" s="1" t="str">
        <f>IF(AND(B928=19,B929=20,B930=21),AVERAGE(M928:M930),"")</f>
        <v/>
      </c>
      <c r="O929" s="8">
        <f>IF(OR($B929=25,$B929=26,$B929=27),$F929,"")</f>
        <v>237.34622542128014</v>
      </c>
      <c r="P929" s="1" t="str">
        <f>IF(AND(B928=25,B929=26,B930=27),AVERAGE(O928:O930),"")</f>
        <v/>
      </c>
    </row>
    <row r="930" spans="1:16" x14ac:dyDescent="0.25">
      <c r="A930" s="4">
        <v>42894.711875000001</v>
      </c>
      <c r="B930" s="5">
        <v>2</v>
      </c>
      <c r="C930" s="6">
        <v>5</v>
      </c>
      <c r="D930" s="6">
        <v>3</v>
      </c>
      <c r="E930" s="7">
        <v>4</v>
      </c>
      <c r="F930">
        <v>198.40128359549504</v>
      </c>
      <c r="G930" s="8">
        <f>IF(OR($B930=1,$B930=2,$B930=3),$F930,"")</f>
        <v>198.40128359549504</v>
      </c>
      <c r="I930" s="2" t="str">
        <f>IF(OR($B930=7,$B930=8,$B930=9),$F930,"")</f>
        <v/>
      </c>
      <c r="J930" s="1" t="str">
        <f>IF(AND(B929=7,B930=8,B931=9),AVERAGE(I929:I931),"")</f>
        <v/>
      </c>
      <c r="K930" s="8" t="str">
        <f>IF(OR($B930=13,$B930=14,$B930=15),$F930,"")</f>
        <v/>
      </c>
      <c r="L930" s="1" t="str">
        <f>IF(AND(B929=13,B930=14,B931=15),AVERAGE(K929:K931),"")</f>
        <v/>
      </c>
      <c r="M930" s="2" t="str">
        <f>IF(OR($B930=19,$B930=20,$B930=21),$F930,"")</f>
        <v/>
      </c>
      <c r="N930" s="1" t="str">
        <f>IF(AND(B929=19,B930=20,B931=21),AVERAGE(M929:M931),"")</f>
        <v/>
      </c>
      <c r="O930" s="8" t="str">
        <f>IF(OR($B930=25,$B930=26,$B930=27),$F930,"")</f>
        <v/>
      </c>
      <c r="P930" s="1" t="str">
        <f>IF(AND(B929=25,B930=26,B931=27),AVERAGE(O929:O931),"")</f>
        <v/>
      </c>
    </row>
    <row r="931" spans="1:16" x14ac:dyDescent="0.25">
      <c r="A931" s="4">
        <v>42894.711921296293</v>
      </c>
      <c r="B931" s="5">
        <v>3</v>
      </c>
      <c r="C931" s="6">
        <v>6</v>
      </c>
      <c r="D931" s="6">
        <v>4</v>
      </c>
      <c r="E931" s="7">
        <v>5</v>
      </c>
      <c r="F931">
        <v>2424.2203383983206</v>
      </c>
      <c r="G931" s="8">
        <f>IF(OR($B931=1,$B931=2,$B931=3),$F931,"")</f>
        <v>2424.2203383983206</v>
      </c>
      <c r="H931" s="9">
        <f t="shared" si="49"/>
        <v>1311.3108109969078</v>
      </c>
      <c r="I931" s="2" t="str">
        <f>IF(OR($B931=7,$B931=8,$B931=9),$F931,"")</f>
        <v/>
      </c>
      <c r="J931" s="1" t="str">
        <f>IF(AND(B930=7,B931=8,B932=9),AVERAGE(I930:I932),"")</f>
        <v/>
      </c>
      <c r="K931" s="8" t="str">
        <f>IF(OR($B931=13,$B931=14,$B931=15),$F931,"")</f>
        <v/>
      </c>
      <c r="L931" s="1" t="str">
        <f>IF(AND(B930=13,B931=14,B932=15),AVERAGE(K930:K932),"")</f>
        <v/>
      </c>
      <c r="M931" s="2" t="str">
        <f>IF(OR($B931=19,$B931=20,$B931=21),$F931,"")</f>
        <v/>
      </c>
      <c r="N931" s="1" t="str">
        <f>IF(AND(B930=19,B931=20,B932=21),AVERAGE(M930:M932),"")</f>
        <v/>
      </c>
      <c r="O931" s="8" t="str">
        <f>IF(OR($B931=25,$B931=26,$B931=27),$F931,"")</f>
        <v/>
      </c>
      <c r="P931" s="1" t="str">
        <f>IF(AND(B930=25,B931=26,B932=27),AVERAGE(O930:O932),"")</f>
        <v/>
      </c>
    </row>
    <row r="932" spans="1:16" x14ac:dyDescent="0.25">
      <c r="A932" s="4">
        <v>42894.711956018517</v>
      </c>
      <c r="B932" s="5">
        <v>7</v>
      </c>
      <c r="C932" s="6">
        <v>10</v>
      </c>
      <c r="D932" s="6">
        <v>8</v>
      </c>
      <c r="E932" s="7">
        <v>9</v>
      </c>
      <c r="F932">
        <v>1011.1599229882487</v>
      </c>
      <c r="G932" s="8" t="str">
        <f>IF(OR($B932=1,$B932=2,$B932=3),$F932,"")</f>
        <v/>
      </c>
      <c r="I932" s="2">
        <f>IF(OR($B932=7,$B932=8,$B932=9),$F932,"")</f>
        <v>1011.1599229882487</v>
      </c>
      <c r="J932" s="1" t="str">
        <f>IF(AND(B931=7,B932=8,B933=9),AVERAGE(I931:I933),"")</f>
        <v/>
      </c>
      <c r="K932" s="8" t="str">
        <f>IF(OR($B932=13,$B932=14,$B932=15),$F932,"")</f>
        <v/>
      </c>
      <c r="L932" s="1" t="str">
        <f>IF(AND(B931=13,B932=14,B933=15),AVERAGE(K931:K933),"")</f>
        <v/>
      </c>
      <c r="M932" s="2" t="str">
        <f>IF(OR($B932=19,$B932=20,$B932=21),$F932,"")</f>
        <v/>
      </c>
      <c r="N932" s="1" t="str">
        <f>IF(AND(B931=19,B932=20,B933=21),AVERAGE(M931:M933),"")</f>
        <v/>
      </c>
      <c r="O932" s="8" t="str">
        <f>IF(OR($B932=25,$B932=26,$B932=27),$F932,"")</f>
        <v/>
      </c>
      <c r="P932" s="1" t="str">
        <f>IF(AND(B931=25,B932=26,B933=27),AVERAGE(O931:O933),"")</f>
        <v/>
      </c>
    </row>
    <row r="933" spans="1:16" x14ac:dyDescent="0.25">
      <c r="A933" s="4">
        <v>42894.712002314816</v>
      </c>
      <c r="B933" s="5">
        <v>8</v>
      </c>
      <c r="C933" s="6">
        <v>11</v>
      </c>
      <c r="D933" s="6">
        <v>9</v>
      </c>
      <c r="E933" s="7">
        <v>10</v>
      </c>
      <c r="F933">
        <v>17.16496168405288</v>
      </c>
      <c r="G933" s="8" t="str">
        <f>IF(OR($B933=1,$B933=2,$B933=3),$F933,"")</f>
        <v/>
      </c>
      <c r="I933" s="2">
        <f>IF(OR($B933=7,$B933=8,$B933=9),$F933,"")</f>
        <v>17.16496168405288</v>
      </c>
      <c r="J933" s="1">
        <f>IF(AND(B932=7,B933=8,B934=9),AVERAGE(I932:I934),"")</f>
        <v>921.55581211603749</v>
      </c>
      <c r="K933" s="8" t="str">
        <f>IF(OR($B933=13,$B933=14,$B933=15),$F933,"")</f>
        <v/>
      </c>
      <c r="L933" s="1" t="str">
        <f>IF(AND(B932=13,B933=14,B934=15),AVERAGE(K932:K934),"")</f>
        <v/>
      </c>
      <c r="M933" s="2" t="str">
        <f>IF(OR($B933=19,$B933=20,$B933=21),$F933,"")</f>
        <v/>
      </c>
      <c r="N933" s="1" t="str">
        <f>IF(AND(B932=19,B933=20,B934=21),AVERAGE(M932:M934),"")</f>
        <v/>
      </c>
      <c r="O933" s="8" t="str">
        <f>IF(OR($B933=25,$B933=26,$B933=27),$F933,"")</f>
        <v/>
      </c>
      <c r="P933" s="1" t="str">
        <f>IF(AND(B932=25,B933=26,B934=27),AVERAGE(O932:O934),"")</f>
        <v/>
      </c>
    </row>
    <row r="934" spans="1:16" x14ac:dyDescent="0.25">
      <c r="A934" s="4">
        <v>42894.712037037039</v>
      </c>
      <c r="B934" s="5">
        <v>9</v>
      </c>
      <c r="C934" s="6">
        <v>12</v>
      </c>
      <c r="D934" s="6">
        <v>10</v>
      </c>
      <c r="E934" s="7">
        <v>11</v>
      </c>
      <c r="F934">
        <v>1736.3425516758107</v>
      </c>
      <c r="G934" s="8" t="str">
        <f>IF(OR($B934=1,$B934=2,$B934=3),$F934,"")</f>
        <v/>
      </c>
      <c r="I934" s="2">
        <f>IF(OR($B934=7,$B934=8,$B934=9),$F934,"")</f>
        <v>1736.3425516758107</v>
      </c>
      <c r="J934" s="1" t="str">
        <f>IF(AND(B933=7,B934=8,B935=9),AVERAGE(I933:I935),"")</f>
        <v/>
      </c>
      <c r="K934" s="8" t="str">
        <f>IF(OR($B934=13,$B934=14,$B934=15),$F934,"")</f>
        <v/>
      </c>
      <c r="L934" s="1" t="str">
        <f>IF(AND(B933=13,B934=14,B935=15),AVERAGE(K933:K935),"")</f>
        <v/>
      </c>
      <c r="M934" s="2" t="str">
        <f>IF(OR($B934=19,$B934=20,$B934=21),$F934,"")</f>
        <v/>
      </c>
      <c r="N934" s="1" t="str">
        <f>IF(AND(B933=19,B934=20,B935=21),AVERAGE(M933:M935),"")</f>
        <v/>
      </c>
      <c r="O934" s="8" t="str">
        <f>IF(OR($B934=25,$B934=26,$B934=27),$F934,"")</f>
        <v/>
      </c>
      <c r="P934" s="1" t="str">
        <f>IF(AND(B933=25,B934=26,B935=27),AVERAGE(O933:O935),"")</f>
        <v/>
      </c>
    </row>
    <row r="935" spans="1:16" x14ac:dyDescent="0.25">
      <c r="A935" s="4">
        <v>42894.712083333332</v>
      </c>
      <c r="B935" s="5">
        <v>13</v>
      </c>
      <c r="C935" s="6">
        <v>16</v>
      </c>
      <c r="D935" s="6">
        <v>14</v>
      </c>
      <c r="E935" s="7">
        <v>15</v>
      </c>
      <c r="F935">
        <v>20.379260216424701</v>
      </c>
      <c r="G935" s="8" t="str">
        <f>IF(OR($B935=1,$B935=2,$B935=3),$F935,"")</f>
        <v/>
      </c>
      <c r="I935" s="2" t="str">
        <f>IF(OR($B935=7,$B935=8,$B935=9),$F935,"")</f>
        <v/>
      </c>
      <c r="J935" s="1" t="str">
        <f>IF(AND(B934=7,B935=8,B936=9),AVERAGE(I934:I936),"")</f>
        <v/>
      </c>
      <c r="K935" s="8">
        <f>IF(OR($B935=13,$B935=14,$B935=15),$F935,"")</f>
        <v>20.379260216424701</v>
      </c>
      <c r="L935" s="1" t="str">
        <f>IF(AND(B934=13,B935=14,B936=15),AVERAGE(K934:K936),"")</f>
        <v/>
      </c>
      <c r="M935" s="2" t="str">
        <f>IF(OR($B935=19,$B935=20,$B935=21),$F935,"")</f>
        <v/>
      </c>
      <c r="N935" s="1" t="str">
        <f>IF(AND(B934=19,B935=20,B936=21),AVERAGE(M934:M936),"")</f>
        <v/>
      </c>
      <c r="O935" s="8" t="str">
        <f>IF(OR($B935=25,$B935=26,$B935=27),$F935,"")</f>
        <v/>
      </c>
      <c r="P935" s="1" t="str">
        <f>IF(AND(B934=25,B935=26,B936=27),AVERAGE(O934:O936),"")</f>
        <v/>
      </c>
    </row>
    <row r="936" spans="1:16" x14ac:dyDescent="0.25">
      <c r="A936" s="4">
        <v>42894.712118055555</v>
      </c>
      <c r="B936" s="5">
        <v>14</v>
      </c>
      <c r="C936" s="6">
        <v>17</v>
      </c>
      <c r="D936" s="6">
        <v>15</v>
      </c>
      <c r="E936" s="7">
        <v>16</v>
      </c>
      <c r="F936">
        <v>3248.0957861391407</v>
      </c>
      <c r="G936" s="8" t="str">
        <f>IF(OR($B936=1,$B936=2,$B936=3),$F936,"")</f>
        <v/>
      </c>
      <c r="I936" s="2" t="str">
        <f>IF(OR($B936=7,$B936=8,$B936=9),$F936,"")</f>
        <v/>
      </c>
      <c r="J936" s="1" t="str">
        <f>IF(AND(B935=7,B936=8,B937=9),AVERAGE(I935:I937),"")</f>
        <v/>
      </c>
      <c r="K936" s="8">
        <f>IF(OR($B936=13,$B936=14,$B936=15),$F936,"")</f>
        <v>3248.0957861391407</v>
      </c>
      <c r="L936" s="1">
        <f>IF(AND(B935=13,B936=14,B937=15),AVERAGE(K935:K937),"")</f>
        <v>1094.5937312133117</v>
      </c>
      <c r="M936" s="2" t="str">
        <f>IF(OR($B936=19,$B936=20,$B936=21),$F936,"")</f>
        <v/>
      </c>
      <c r="N936" s="1" t="str">
        <f>IF(AND(B935=19,B936=20,B937=21),AVERAGE(M935:M937),"")</f>
        <v/>
      </c>
      <c r="O936" s="8" t="str">
        <f>IF(OR($B936=25,$B936=26,$B936=27),$F936,"")</f>
        <v/>
      </c>
      <c r="P936" s="1" t="str">
        <f>IF(AND(B935=25,B936=26,B937=27),AVERAGE(O935:O937),"")</f>
        <v/>
      </c>
    </row>
    <row r="937" spans="1:16" x14ac:dyDescent="0.25">
      <c r="A937" s="4">
        <v>42894.712164351855</v>
      </c>
      <c r="B937" s="5">
        <v>15</v>
      </c>
      <c r="C937" s="6">
        <v>18</v>
      </c>
      <c r="D937" s="6">
        <v>16</v>
      </c>
      <c r="E937" s="7">
        <v>17</v>
      </c>
      <c r="F937">
        <v>15.306147284369523</v>
      </c>
      <c r="G937" s="8" t="str">
        <f>IF(OR($B937=1,$B937=2,$B937=3),$F937,"")</f>
        <v/>
      </c>
      <c r="I937" s="2" t="str">
        <f>IF(OR($B937=7,$B937=8,$B937=9),$F937,"")</f>
        <v/>
      </c>
      <c r="J937" s="1" t="str">
        <f>IF(AND(B936=7,B937=8,B938=9),AVERAGE(I936:I938),"")</f>
        <v/>
      </c>
      <c r="K937" s="8">
        <f>IF(OR($B937=13,$B937=14,$B937=15),$F937,"")</f>
        <v>15.306147284369523</v>
      </c>
      <c r="L937" s="1" t="str">
        <f>IF(AND(B936=13,B937=14,B938=15),AVERAGE(K936:K938),"")</f>
        <v/>
      </c>
      <c r="M937" s="2" t="str">
        <f>IF(OR($B937=19,$B937=20,$B937=21),$F937,"")</f>
        <v/>
      </c>
      <c r="N937" s="1" t="str">
        <f>IF(AND(B936=19,B937=20,B938=21),AVERAGE(M936:M938),"")</f>
        <v/>
      </c>
      <c r="O937" s="8" t="str">
        <f>IF(OR($B937=25,$B937=26,$B937=27),$F937,"")</f>
        <v/>
      </c>
      <c r="P937" s="1" t="str">
        <f>IF(AND(B936=25,B937=26,B938=27),AVERAGE(O936:O938),"")</f>
        <v/>
      </c>
    </row>
    <row r="938" spans="1:16" x14ac:dyDescent="0.25">
      <c r="A938" s="4">
        <v>42894.712233796294</v>
      </c>
      <c r="B938" s="5">
        <v>20</v>
      </c>
      <c r="C938" s="6">
        <v>23</v>
      </c>
      <c r="D938" s="6">
        <v>21</v>
      </c>
      <c r="E938" s="7">
        <v>22</v>
      </c>
      <c r="F938">
        <v>1858.2027315937014</v>
      </c>
      <c r="G938" s="8" t="str">
        <f>IF(OR($B938=1,$B938=2,$B938=3),$F938,"")</f>
        <v/>
      </c>
      <c r="I938" s="2" t="str">
        <f>IF(OR($B938=7,$B938=8,$B938=9),$F938,"")</f>
        <v/>
      </c>
      <c r="J938" s="1" t="str">
        <f>IF(AND(B937=7,B938=8,B939=9),AVERAGE(I937:I939),"")</f>
        <v/>
      </c>
      <c r="K938" s="8" t="str">
        <f>IF(OR($B938=13,$B938=14,$B938=15),$F938,"")</f>
        <v/>
      </c>
      <c r="L938" s="1" t="str">
        <f>IF(AND(B937=13,B938=14,B939=15),AVERAGE(K937:K939),"")</f>
        <v/>
      </c>
      <c r="M938" s="2">
        <f>IF(OR($B938=19,$B938=20,$B938=21),$F938,"")</f>
        <v>1858.2027315937014</v>
      </c>
      <c r="N938" s="1" t="str">
        <f>IF(AND(B937=19,B938=20,B939=21),AVERAGE(M937:M939),"")</f>
        <v/>
      </c>
      <c r="O938" s="8" t="str">
        <f>IF(OR($B938=25,$B938=26,$B938=27),$F938,"")</f>
        <v/>
      </c>
      <c r="P938" s="1" t="str">
        <f>IF(AND(B937=25,B938=26,B939=27),AVERAGE(O937:O939),"")</f>
        <v/>
      </c>
    </row>
    <row r="939" spans="1:16" x14ac:dyDescent="0.25">
      <c r="A939" s="4">
        <v>42894.712280092594</v>
      </c>
      <c r="B939" s="5">
        <v>21</v>
      </c>
      <c r="C939" s="6">
        <v>24</v>
      </c>
      <c r="D939" s="6">
        <v>22</v>
      </c>
      <c r="E939" s="7">
        <v>23</v>
      </c>
      <c r="F939">
        <v>125.7223282625077</v>
      </c>
      <c r="G939" s="8" t="str">
        <f>IF(OR($B939=1,$B939=2,$B939=3),$F939,"")</f>
        <v/>
      </c>
      <c r="I939" s="2" t="str">
        <f>IF(OR($B939=7,$B939=8,$B939=9),$F939,"")</f>
        <v/>
      </c>
      <c r="J939" s="1" t="str">
        <f>IF(AND(B938=7,B939=8,B940=9),AVERAGE(I938:I940),"")</f>
        <v/>
      </c>
      <c r="K939" s="8" t="str">
        <f>IF(OR($B939=13,$B939=14,$B939=15),$F939,"")</f>
        <v/>
      </c>
      <c r="L939" s="1" t="str">
        <f>IF(AND(B938=13,B939=14,B940=15),AVERAGE(K938:K940),"")</f>
        <v/>
      </c>
      <c r="M939" s="2">
        <f>IF(OR($B939=19,$B939=20,$B939=21),$F939,"")</f>
        <v>125.7223282625077</v>
      </c>
      <c r="N939" s="1">
        <f>AVERAGE(M938:M939)</f>
        <v>991.96252992810457</v>
      </c>
      <c r="O939" s="8" t="str">
        <f>IF(OR($B939=25,$B939=26,$B939=27),$F939,"")</f>
        <v/>
      </c>
      <c r="P939" s="1" t="str">
        <f>IF(AND(B938=25,B939=26,B940=27),AVERAGE(O938:O940),"")</f>
        <v/>
      </c>
    </row>
    <row r="940" spans="1:16" x14ac:dyDescent="0.25">
      <c r="A940" s="4">
        <v>42894.712314814817</v>
      </c>
      <c r="B940" s="5">
        <v>25</v>
      </c>
      <c r="C940" s="6">
        <v>28</v>
      </c>
      <c r="D940" s="6">
        <v>26</v>
      </c>
      <c r="E940" s="7">
        <v>27</v>
      </c>
      <c r="F940">
        <v>72.484396499950492</v>
      </c>
      <c r="G940" s="8" t="str">
        <f>IF(OR($B940=1,$B940=2,$B940=3),$F940,"")</f>
        <v/>
      </c>
      <c r="I940" s="2" t="str">
        <f>IF(OR($B940=7,$B940=8,$B940=9),$F940,"")</f>
        <v/>
      </c>
      <c r="J940" s="1" t="str">
        <f>IF(AND(B939=7,B940=8,B941=9),AVERAGE(I939:I941),"")</f>
        <v/>
      </c>
      <c r="K940" s="8" t="str">
        <f>IF(OR($B940=13,$B940=14,$B940=15),$F940,"")</f>
        <v/>
      </c>
      <c r="L940" s="1" t="str">
        <f>IF(AND(B939=13,B940=14,B941=15),AVERAGE(K939:K941),"")</f>
        <v/>
      </c>
      <c r="M940" s="2" t="str">
        <f>IF(OR($B940=19,$B940=20,$B940=21),$F940,"")</f>
        <v/>
      </c>
      <c r="N940" s="1" t="str">
        <f>IF(AND(B939=19,B940=20,B941=21),AVERAGE(M939:M941),"")</f>
        <v/>
      </c>
      <c r="O940" s="8">
        <f>IF(OR($B940=25,$B940=26,$B940=27),$F940,"")</f>
        <v>72.484396499950492</v>
      </c>
      <c r="P940" s="1" t="str">
        <f>IF(AND(B939=25,B940=26,B941=27),AVERAGE(O939:O941),"")</f>
        <v/>
      </c>
    </row>
    <row r="941" spans="1:16" x14ac:dyDescent="0.25">
      <c r="A941" s="4">
        <v>42894.712361111109</v>
      </c>
      <c r="B941" s="5">
        <v>26</v>
      </c>
      <c r="C941" s="6">
        <v>29</v>
      </c>
      <c r="D941" s="6">
        <v>27</v>
      </c>
      <c r="E941" s="7">
        <v>28</v>
      </c>
      <c r="F941">
        <v>46.387594733625058</v>
      </c>
      <c r="G941" s="8" t="str">
        <f>IF(OR($B941=1,$B941=2,$B941=3),$F941,"")</f>
        <v/>
      </c>
      <c r="I941" s="2" t="str">
        <f>IF(OR($B941=7,$B941=8,$B941=9),$F941,"")</f>
        <v/>
      </c>
      <c r="J941" s="1" t="str">
        <f>IF(AND(B940=7,B941=8,B942=9),AVERAGE(I940:I942),"")</f>
        <v/>
      </c>
      <c r="K941" s="8" t="str">
        <f>IF(OR($B941=13,$B941=14,$B941=15),$F941,"")</f>
        <v/>
      </c>
      <c r="L941" s="1" t="str">
        <f>IF(AND(B940=13,B941=14,B942=15),AVERAGE(K940:K942),"")</f>
        <v/>
      </c>
      <c r="M941" s="2" t="str">
        <f>IF(OR($B941=19,$B941=20,$B941=21),$F941,"")</f>
        <v/>
      </c>
      <c r="N941" s="1" t="str">
        <f>IF(AND(B940=19,B941=20,B942=21),AVERAGE(M940:M942),"")</f>
        <v/>
      </c>
      <c r="O941" s="8">
        <f>IF(OR($B941=25,$B941=26,$B941=27),$F941,"")</f>
        <v>46.387594733625058</v>
      </c>
      <c r="P941" s="1">
        <f>IF(AND(B940=25,B941=26,B942=27),AVERAGE(O940:O942),"")</f>
        <v>120.13414702610628</v>
      </c>
    </row>
    <row r="942" spans="1:16" x14ac:dyDescent="0.25">
      <c r="A942" s="4">
        <v>42894.712407407409</v>
      </c>
      <c r="B942" s="5">
        <v>27</v>
      </c>
      <c r="C942" s="6">
        <v>30</v>
      </c>
      <c r="D942" s="6">
        <v>28</v>
      </c>
      <c r="E942" s="7">
        <v>29</v>
      </c>
      <c r="F942">
        <v>241.53044984474329</v>
      </c>
      <c r="G942" s="8" t="str">
        <f>IF(OR($B942=1,$B942=2,$B942=3),$F942,"")</f>
        <v/>
      </c>
      <c r="I942" s="2" t="str">
        <f>IF(OR($B942=7,$B942=8,$B942=9),$F942,"")</f>
        <v/>
      </c>
      <c r="J942" s="1" t="str">
        <f>IF(AND(B941=7,B942=8,B943=9),AVERAGE(I941:I943),"")</f>
        <v/>
      </c>
      <c r="K942" s="8" t="str">
        <f>IF(OR($B942=13,$B942=14,$B942=15),$F942,"")</f>
        <v/>
      </c>
      <c r="L942" s="1" t="str">
        <f>IF(AND(B941=13,B942=14,B943=15),AVERAGE(K941:K943),"")</f>
        <v/>
      </c>
      <c r="M942" s="2" t="str">
        <f>IF(OR($B942=19,$B942=20,$B942=21),$F942,"")</f>
        <v/>
      </c>
      <c r="N942" s="1" t="str">
        <f>IF(AND(B941=19,B942=20,B943=21),AVERAGE(M941:M943),"")</f>
        <v/>
      </c>
      <c r="O942" s="8">
        <f>IF(OR($B942=25,$B942=26,$B942=27),$F942,"")</f>
        <v>241.53044984474329</v>
      </c>
      <c r="P942" s="1" t="str">
        <f>IF(AND(B941=25,B942=26,B943=27),AVERAGE(O941:O943),"")</f>
        <v/>
      </c>
    </row>
    <row r="943" spans="1:16" x14ac:dyDescent="0.25">
      <c r="A943" s="4">
        <v>42894.725729166668</v>
      </c>
      <c r="B943" s="5">
        <v>1</v>
      </c>
      <c r="C943" s="6">
        <v>4</v>
      </c>
      <c r="D943" s="6">
        <v>2</v>
      </c>
      <c r="E943" s="7">
        <v>3</v>
      </c>
      <c r="F943">
        <v>104.68612960629085</v>
      </c>
      <c r="G943" s="8">
        <f>IF(OR($B943=1,$B943=2,$B943=3),$F943,"")</f>
        <v>104.68612960629085</v>
      </c>
      <c r="I943" s="2" t="str">
        <f>IF(OR($B943=7,$B943=8,$B943=9),$F943,"")</f>
        <v/>
      </c>
      <c r="J943" s="1" t="str">
        <f>IF(AND(B942=7,B943=8,B944=9),AVERAGE(I942:I944),"")</f>
        <v/>
      </c>
      <c r="K943" s="8" t="str">
        <f>IF(OR($B943=13,$B943=14,$B943=15),$F943,"")</f>
        <v/>
      </c>
      <c r="L943" s="1" t="str">
        <f>IF(AND(B942=13,B943=14,B944=15),AVERAGE(K942:K944),"")</f>
        <v/>
      </c>
      <c r="M943" s="2" t="str">
        <f>IF(OR($B943=19,$B943=20,$B943=21),$F943,"")</f>
        <v/>
      </c>
      <c r="N943" s="1" t="str">
        <f>IF(AND(B942=19,B943=20,B944=21),AVERAGE(M942:M944),"")</f>
        <v/>
      </c>
      <c r="O943" s="8" t="str">
        <f>IF(OR($B943=25,$B943=26,$B943=27),$F943,"")</f>
        <v/>
      </c>
      <c r="P943" s="1" t="str">
        <f>IF(AND(B942=25,B943=26,B944=27),AVERAGE(O942:O944),"")</f>
        <v/>
      </c>
    </row>
    <row r="944" spans="1:16" x14ac:dyDescent="0.25">
      <c r="A944" s="4">
        <v>42894.725821759261</v>
      </c>
      <c r="B944" s="5">
        <v>3</v>
      </c>
      <c r="C944" s="6">
        <v>6</v>
      </c>
      <c r="D944" s="6">
        <v>4</v>
      </c>
      <c r="E944" s="7">
        <v>5</v>
      </c>
      <c r="F944">
        <v>2622.1519853080304</v>
      </c>
      <c r="G944" s="8">
        <f>IF(OR($B944=1,$B944=2,$B944=3),$F944,"")</f>
        <v>2622.1519853080304</v>
      </c>
      <c r="H944" s="9">
        <f t="shared" si="49"/>
        <v>1363.4190574571605</v>
      </c>
      <c r="I944" s="2" t="str">
        <f>IF(OR($B944=7,$B944=8,$B944=9),$F944,"")</f>
        <v/>
      </c>
      <c r="J944" s="1" t="str">
        <f>IF(AND(B943=7,B944=8,B945=9),AVERAGE(I943:I945),"")</f>
        <v/>
      </c>
      <c r="K944" s="8" t="str">
        <f>IF(OR($B944=13,$B944=14,$B944=15),$F944,"")</f>
        <v/>
      </c>
      <c r="L944" s="1" t="str">
        <f>IF(AND(B943=13,B944=14,B945=15),AVERAGE(K943:K945),"")</f>
        <v/>
      </c>
      <c r="M944" s="2" t="str">
        <f>IF(OR($B944=19,$B944=20,$B944=21),$F944,"")</f>
        <v/>
      </c>
      <c r="N944" s="1" t="str">
        <f>IF(AND(B943=19,B944=20,B945=21),AVERAGE(M943:M945),"")</f>
        <v/>
      </c>
      <c r="O944" s="8" t="str">
        <f>IF(OR($B944=25,$B944=26,$B944=27),$F944,"")</f>
        <v/>
      </c>
      <c r="P944" s="1" t="str">
        <f>IF(AND(B943=25,B944=26,B945=27),AVERAGE(O943:O945),"")</f>
        <v/>
      </c>
    </row>
    <row r="945" spans="1:16" x14ac:dyDescent="0.25">
      <c r="A945" s="4">
        <v>42894.725868055553</v>
      </c>
      <c r="B945" s="5">
        <v>7</v>
      </c>
      <c r="C945" s="6">
        <v>10</v>
      </c>
      <c r="D945" s="6">
        <v>8</v>
      </c>
      <c r="E945" s="7">
        <v>9</v>
      </c>
      <c r="F945">
        <v>1007.2134542968092</v>
      </c>
      <c r="G945" s="8" t="str">
        <f>IF(OR($B945=1,$B945=2,$B945=3),$F945,"")</f>
        <v/>
      </c>
      <c r="I945" s="2">
        <f>IF(OR($B945=7,$B945=8,$B945=9),$F945,"")</f>
        <v>1007.2134542968092</v>
      </c>
      <c r="J945" s="1" t="str">
        <f>IF(AND(B944=7,B945=8,B946=9),AVERAGE(I944:I946),"")</f>
        <v/>
      </c>
      <c r="K945" s="8" t="str">
        <f>IF(OR($B945=13,$B945=14,$B945=15),$F945,"")</f>
        <v/>
      </c>
      <c r="L945" s="1" t="str">
        <f>IF(AND(B944=13,B945=14,B946=15),AVERAGE(K944:K946),"")</f>
        <v/>
      </c>
      <c r="M945" s="2" t="str">
        <f>IF(OR($B945=19,$B945=20,$B945=21),$F945,"")</f>
        <v/>
      </c>
      <c r="N945" s="1" t="str">
        <f>IF(AND(B944=19,B945=20,B946=21),AVERAGE(M944:M946),"")</f>
        <v/>
      </c>
      <c r="O945" s="8" t="str">
        <f>IF(OR($B945=25,$B945=26,$B945=27),$F945,"")</f>
        <v/>
      </c>
      <c r="P945" s="1" t="str">
        <f>IF(AND(B944=25,B945=26,B946=27),AVERAGE(O944:O946),"")</f>
        <v/>
      </c>
    </row>
    <row r="946" spans="1:16" x14ac:dyDescent="0.25">
      <c r="A946" s="4">
        <v>42894.725902777776</v>
      </c>
      <c r="B946" s="5">
        <v>8</v>
      </c>
      <c r="C946" s="6">
        <v>11</v>
      </c>
      <c r="D946" s="6">
        <v>9</v>
      </c>
      <c r="E946" s="7">
        <v>10</v>
      </c>
      <c r="F946">
        <v>18.769570972578364</v>
      </c>
      <c r="G946" s="8" t="str">
        <f>IF(OR($B946=1,$B946=2,$B946=3),$F946,"")</f>
        <v/>
      </c>
      <c r="I946" s="2">
        <f>IF(OR($B946=7,$B946=8,$B946=9),$F946,"")</f>
        <v>18.769570972578364</v>
      </c>
      <c r="J946" s="1">
        <f>IF(AND(B945=7,B946=8,B947=9),AVERAGE(I945:I947),"")</f>
        <v>929.54473876805184</v>
      </c>
      <c r="K946" s="8" t="str">
        <f>IF(OR($B946=13,$B946=14,$B946=15),$F946,"")</f>
        <v/>
      </c>
      <c r="L946" s="1" t="str">
        <f>IF(AND(B945=13,B946=14,B947=15),AVERAGE(K945:K947),"")</f>
        <v/>
      </c>
      <c r="M946" s="2" t="str">
        <f>IF(OR($B946=19,$B946=20,$B946=21),$F946,"")</f>
        <v/>
      </c>
      <c r="N946" s="1" t="str">
        <f>IF(AND(B945=19,B946=20,B947=21),AVERAGE(M945:M947),"")</f>
        <v/>
      </c>
      <c r="O946" s="8" t="str">
        <f>IF(OR($B946=25,$B946=26,$B946=27),$F946,"")</f>
        <v/>
      </c>
      <c r="P946" s="1" t="str">
        <f>IF(AND(B945=25,B946=26,B947=27),AVERAGE(O945:O947),"")</f>
        <v/>
      </c>
    </row>
    <row r="947" spans="1:16" x14ac:dyDescent="0.25">
      <c r="A947" s="4">
        <v>42894.725949074076</v>
      </c>
      <c r="B947" s="5">
        <v>9</v>
      </c>
      <c r="C947" s="6">
        <v>12</v>
      </c>
      <c r="D947" s="6">
        <v>10</v>
      </c>
      <c r="E947" s="7">
        <v>11</v>
      </c>
      <c r="F947">
        <v>1762.6511910347676</v>
      </c>
      <c r="G947" s="8" t="str">
        <f>IF(OR($B947=1,$B947=2,$B947=3),$F947,"")</f>
        <v/>
      </c>
      <c r="I947" s="2">
        <f>IF(OR($B947=7,$B947=8,$B947=9),$F947,"")</f>
        <v>1762.6511910347676</v>
      </c>
      <c r="J947" s="1" t="str">
        <f>IF(AND(B946=7,B947=8,B948=9),AVERAGE(I946:I948),"")</f>
        <v/>
      </c>
      <c r="K947" s="8" t="str">
        <f>IF(OR($B947=13,$B947=14,$B947=15),$F947,"")</f>
        <v/>
      </c>
      <c r="L947" s="1" t="str">
        <f>IF(AND(B946=13,B947=14,B948=15),AVERAGE(K946:K948),"")</f>
        <v/>
      </c>
      <c r="M947" s="2" t="str">
        <f>IF(OR($B947=19,$B947=20,$B947=21),$F947,"")</f>
        <v/>
      </c>
      <c r="N947" s="1" t="str">
        <f>IF(AND(B946=19,B947=20,B948=21),AVERAGE(M946:M948),"")</f>
        <v/>
      </c>
      <c r="O947" s="8" t="str">
        <f>IF(OR($B947=25,$B947=26,$B947=27),$F947,"")</f>
        <v/>
      </c>
      <c r="P947" s="1" t="str">
        <f>IF(AND(B946=25,B947=26,B948=27),AVERAGE(O946:O948),"")</f>
        <v/>
      </c>
    </row>
    <row r="948" spans="1:16" x14ac:dyDescent="0.25">
      <c r="A948" s="4">
        <v>42894.726030092592</v>
      </c>
      <c r="B948" s="5">
        <v>14</v>
      </c>
      <c r="C948" s="6">
        <v>17</v>
      </c>
      <c r="D948" s="6">
        <v>15</v>
      </c>
      <c r="E948" s="7">
        <v>16</v>
      </c>
      <c r="F948">
        <v>3253.8772590995422</v>
      </c>
      <c r="G948" s="8" t="str">
        <f>IF(OR($B948=1,$B948=2,$B948=3),$F948,"")</f>
        <v/>
      </c>
      <c r="I948" s="2" t="str">
        <f>IF(OR($B948=7,$B948=8,$B948=9),$F948,"")</f>
        <v/>
      </c>
      <c r="J948" s="1" t="str">
        <f>IF(AND(B947=7,B948=8,B949=9),AVERAGE(I947:I949),"")</f>
        <v/>
      </c>
      <c r="K948" s="8">
        <f>IF(OR($B948=13,$B948=14,$B948=15),$F948,"")</f>
        <v>3253.8772590995422</v>
      </c>
      <c r="L948" s="1" t="str">
        <f>IF(AND(B947=13,B948=14,B949=15),AVERAGE(K947:K949),"")</f>
        <v/>
      </c>
      <c r="M948" s="2" t="str">
        <f>IF(OR($B948=19,$B948=20,$B948=21),$F948,"")</f>
        <v/>
      </c>
      <c r="N948" s="1" t="str">
        <f>IF(AND(B947=19,B948=20,B949=21),AVERAGE(M947:M949),"")</f>
        <v/>
      </c>
      <c r="O948" s="8" t="str">
        <f>IF(OR($B948=25,$B948=26,$B948=27),$F948,"")</f>
        <v/>
      </c>
      <c r="P948" s="1" t="str">
        <f>IF(AND(B947=25,B948=26,B949=27),AVERAGE(O947:O949),"")</f>
        <v/>
      </c>
    </row>
    <row r="949" spans="1:16" x14ac:dyDescent="0.25">
      <c r="A949" s="4">
        <v>42894.726076388892</v>
      </c>
      <c r="B949" s="5">
        <v>15</v>
      </c>
      <c r="C949" s="6">
        <v>18</v>
      </c>
      <c r="D949" s="6">
        <v>16</v>
      </c>
      <c r="E949" s="7">
        <v>17</v>
      </c>
      <c r="F949">
        <v>15.108063584375381</v>
      </c>
      <c r="G949" s="8" t="str">
        <f>IF(OR($B949=1,$B949=2,$B949=3),$F949,"")</f>
        <v/>
      </c>
      <c r="I949" s="2" t="str">
        <f>IF(OR($B949=7,$B949=8,$B949=9),$F949,"")</f>
        <v/>
      </c>
      <c r="J949" s="1" t="str">
        <f>IF(AND(B948=7,B949=8,B950=9),AVERAGE(I948:I950),"")</f>
        <v/>
      </c>
      <c r="K949" s="8">
        <f>IF(OR($B949=13,$B949=14,$B949=15),$F949,"")</f>
        <v>15.108063584375381</v>
      </c>
      <c r="L949" s="1">
        <f>AVERAGE(K948:K949)</f>
        <v>1634.4926613419589</v>
      </c>
      <c r="M949" s="2" t="str">
        <f>IF(OR($B949=19,$B949=20,$B949=21),$F949,"")</f>
        <v/>
      </c>
      <c r="N949" s="1" t="str">
        <f>IF(AND(B948=19,B949=20,B950=21),AVERAGE(M948:M950),"")</f>
        <v/>
      </c>
      <c r="O949" s="8" t="str">
        <f>IF(OR($B949=25,$B949=26,$B949=27),$F949,"")</f>
        <v/>
      </c>
      <c r="P949" s="1" t="str">
        <f>IF(AND(B948=25,B949=26,B950=27),AVERAGE(O948:O950),"")</f>
        <v/>
      </c>
    </row>
    <row r="950" spans="1:16" x14ac:dyDescent="0.25">
      <c r="A950" s="4">
        <v>42894.726145833331</v>
      </c>
      <c r="B950" s="5">
        <v>20</v>
      </c>
      <c r="C950" s="6">
        <v>23</v>
      </c>
      <c r="D950" s="6">
        <v>21</v>
      </c>
      <c r="E950" s="7">
        <v>22</v>
      </c>
      <c r="F950">
        <v>1402.5445623207108</v>
      </c>
      <c r="G950" s="8" t="str">
        <f>IF(OR($B950=1,$B950=2,$B950=3),$F950,"")</f>
        <v/>
      </c>
      <c r="I950" s="2" t="str">
        <f>IF(OR($B950=7,$B950=8,$B950=9),$F950,"")</f>
        <v/>
      </c>
      <c r="J950" s="1" t="str">
        <f>IF(AND(B949=7,B950=8,B951=9),AVERAGE(I949:I951),"")</f>
        <v/>
      </c>
      <c r="K950" s="8" t="str">
        <f>IF(OR($B950=13,$B950=14,$B950=15),$F950,"")</f>
        <v/>
      </c>
      <c r="L950" s="1" t="str">
        <f>IF(AND(B949=13,B950=14,B951=15),AVERAGE(K949:K951),"")</f>
        <v/>
      </c>
      <c r="M950" s="2">
        <f>IF(OR($B950=19,$B950=20,$B950=21),$F950,"")</f>
        <v>1402.5445623207108</v>
      </c>
      <c r="N950" s="1" t="str">
        <f>IF(AND(B949=19,B950=20,B951=21),AVERAGE(M949:M951),"")</f>
        <v/>
      </c>
      <c r="O950" s="8" t="str">
        <f>IF(OR($B950=25,$B950=26,$B950=27),$F950,"")</f>
        <v/>
      </c>
      <c r="P950" s="1" t="str">
        <f>IF(AND(B949=25,B950=26,B951=27),AVERAGE(O949:O951),"")</f>
        <v/>
      </c>
    </row>
    <row r="951" spans="1:16" x14ac:dyDescent="0.25">
      <c r="A951" s="4">
        <v>42894.726180555554</v>
      </c>
      <c r="B951" s="5">
        <v>21</v>
      </c>
      <c r="C951" s="6">
        <v>24</v>
      </c>
      <c r="D951" s="6">
        <v>22</v>
      </c>
      <c r="E951" s="7">
        <v>23</v>
      </c>
      <c r="F951">
        <v>122.87444310610202</v>
      </c>
      <c r="G951" s="8" t="str">
        <f>IF(OR($B951=1,$B951=2,$B951=3),$F951,"")</f>
        <v/>
      </c>
      <c r="I951" s="2" t="str">
        <f>IF(OR($B951=7,$B951=8,$B951=9),$F951,"")</f>
        <v/>
      </c>
      <c r="J951" s="1" t="str">
        <f>IF(AND(B950=7,B951=8,B952=9),AVERAGE(I950:I952),"")</f>
        <v/>
      </c>
      <c r="K951" s="8" t="str">
        <f>IF(OR($B951=13,$B951=14,$B951=15),$F951,"")</f>
        <v/>
      </c>
      <c r="L951" s="1" t="str">
        <f>IF(AND(B950=13,B951=14,B952=15),AVERAGE(K950:K952),"")</f>
        <v/>
      </c>
      <c r="M951" s="2">
        <f>IF(OR($B951=19,$B951=20,$B951=21),$F951,"")</f>
        <v>122.87444310610202</v>
      </c>
      <c r="N951" s="1">
        <f>AVERAGE(M950:M951)</f>
        <v>762.70950271340644</v>
      </c>
      <c r="O951" s="8" t="str">
        <f>IF(OR($B951=25,$B951=26,$B951=27),$F951,"")</f>
        <v/>
      </c>
      <c r="P951" s="1" t="str">
        <f>IF(AND(B950=25,B951=26,B952=27),AVERAGE(O950:O952),"")</f>
        <v/>
      </c>
    </row>
    <row r="952" spans="1:16" x14ac:dyDescent="0.25">
      <c r="A952" s="4">
        <v>42894.726226851853</v>
      </c>
      <c r="B952" s="5">
        <v>25</v>
      </c>
      <c r="C952" s="6">
        <v>28</v>
      </c>
      <c r="D952" s="6">
        <v>26</v>
      </c>
      <c r="E952" s="7">
        <v>27</v>
      </c>
      <c r="F952">
        <v>76.02585106648921</v>
      </c>
      <c r="G952" s="8" t="str">
        <f>IF(OR($B952=1,$B952=2,$B952=3),$F952,"")</f>
        <v/>
      </c>
      <c r="I952" s="2" t="str">
        <f>IF(OR($B952=7,$B952=8,$B952=9),$F952,"")</f>
        <v/>
      </c>
      <c r="J952" s="1" t="str">
        <f>IF(AND(B951=7,B952=8,B953=9),AVERAGE(I951:I953),"")</f>
        <v/>
      </c>
      <c r="K952" s="8" t="str">
        <f>IF(OR($B952=13,$B952=14,$B952=15),$F952,"")</f>
        <v/>
      </c>
      <c r="L952" s="1" t="str">
        <f>IF(AND(B951=13,B952=14,B953=15),AVERAGE(K951:K953),"")</f>
        <v/>
      </c>
      <c r="M952" s="2" t="str">
        <f>IF(OR($B952=19,$B952=20,$B952=21),$F952,"")</f>
        <v/>
      </c>
      <c r="N952" s="1" t="str">
        <f>IF(AND(B951=19,B952=20,B953=21),AVERAGE(M951:M953),"")</f>
        <v/>
      </c>
      <c r="O952" s="8">
        <f>IF(OR($B952=25,$B952=26,$B952=27),$F952,"")</f>
        <v>76.02585106648921</v>
      </c>
      <c r="P952" s="1" t="str">
        <f>IF(AND(B951=25,B952=26,B953=27),AVERAGE(O951:O953),"")</f>
        <v/>
      </c>
    </row>
    <row r="953" spans="1:16" x14ac:dyDescent="0.25">
      <c r="A953" s="4">
        <v>42894.726261574076</v>
      </c>
      <c r="B953" s="5">
        <v>26</v>
      </c>
      <c r="C953" s="6">
        <v>29</v>
      </c>
      <c r="D953" s="6">
        <v>27</v>
      </c>
      <c r="E953" s="7">
        <v>28</v>
      </c>
      <c r="F953">
        <v>51.294416883340418</v>
      </c>
      <c r="G953" s="8" t="str">
        <f>IF(OR($B953=1,$B953=2,$B953=3),$F953,"")</f>
        <v/>
      </c>
      <c r="I953" s="2" t="str">
        <f>IF(OR($B953=7,$B953=8,$B953=9),$F953,"")</f>
        <v/>
      </c>
      <c r="J953" s="1" t="str">
        <f>IF(AND(B952=7,B953=8,B954=9),AVERAGE(I952:I954),"")</f>
        <v/>
      </c>
      <c r="K953" s="8" t="str">
        <f>IF(OR($B953=13,$B953=14,$B953=15),$F953,"")</f>
        <v/>
      </c>
      <c r="L953" s="1" t="str">
        <f>IF(AND(B952=13,B953=14,B954=15),AVERAGE(K952:K954),"")</f>
        <v/>
      </c>
      <c r="M953" s="2" t="str">
        <f>IF(OR($B953=19,$B953=20,$B953=21),$F953,"")</f>
        <v/>
      </c>
      <c r="N953" s="1" t="str">
        <f>IF(AND(B952=19,B953=20,B954=21),AVERAGE(M952:M954),"")</f>
        <v/>
      </c>
      <c r="O953" s="8">
        <f>IF(OR($B953=25,$B953=26,$B953=27),$F953,"")</f>
        <v>51.294416883340418</v>
      </c>
      <c r="P953" s="1">
        <f>IF(AND(B952=25,B953=26,B954=27),AVERAGE(O952:O954),"")</f>
        <v>126.75433097723645</v>
      </c>
    </row>
    <row r="954" spans="1:16" x14ac:dyDescent="0.25">
      <c r="A954" s="4">
        <v>42894.726307870369</v>
      </c>
      <c r="B954" s="5">
        <v>27</v>
      </c>
      <c r="C954" s="6">
        <v>30</v>
      </c>
      <c r="D954" s="6">
        <v>28</v>
      </c>
      <c r="E954" s="7">
        <v>29</v>
      </c>
      <c r="F954">
        <v>252.94272498187971</v>
      </c>
      <c r="G954" s="8" t="str">
        <f>IF(OR($B954=1,$B954=2,$B954=3),$F954,"")</f>
        <v/>
      </c>
      <c r="I954" s="2" t="str">
        <f>IF(OR($B954=7,$B954=8,$B954=9),$F954,"")</f>
        <v/>
      </c>
      <c r="J954" s="1" t="str">
        <f>IF(AND(B953=7,B954=8,B955=9),AVERAGE(I953:I955),"")</f>
        <v/>
      </c>
      <c r="K954" s="8" t="str">
        <f>IF(OR($B954=13,$B954=14,$B954=15),$F954,"")</f>
        <v/>
      </c>
      <c r="L954" s="1" t="str">
        <f>IF(AND(B953=13,B954=14,B955=15),AVERAGE(K953:K955),"")</f>
        <v/>
      </c>
      <c r="M954" s="2" t="str">
        <f>IF(OR($B954=19,$B954=20,$B954=21),$F954,"")</f>
        <v/>
      </c>
      <c r="N954" s="1" t="str">
        <f>IF(AND(B953=19,B954=20,B955=21),AVERAGE(M953:M955),"")</f>
        <v/>
      </c>
      <c r="O954" s="8">
        <f>IF(OR($B954=25,$B954=26,$B954=27),$F954,"")</f>
        <v>252.94272498187971</v>
      </c>
      <c r="P954" s="1" t="str">
        <f>IF(AND(B953=25,B954=26,B955=27),AVERAGE(O953:O955),"")</f>
        <v/>
      </c>
    </row>
    <row r="955" spans="1:16" x14ac:dyDescent="0.25">
      <c r="A955" s="4">
        <v>42894.739641203705</v>
      </c>
      <c r="B955" s="5">
        <v>2</v>
      </c>
      <c r="C955" s="6">
        <v>5</v>
      </c>
      <c r="D955" s="6">
        <v>3</v>
      </c>
      <c r="E955" s="7">
        <v>4</v>
      </c>
      <c r="F955">
        <v>196.11288467476712</v>
      </c>
      <c r="G955" s="8">
        <f>IF(OR($B955=1,$B955=2,$B955=3),$F955,"")</f>
        <v>196.11288467476712</v>
      </c>
      <c r="I955" s="2" t="str">
        <f>IF(OR($B955=7,$B955=8,$B955=9),$F955,"")</f>
        <v/>
      </c>
      <c r="J955" s="1" t="str">
        <f>IF(AND(B954=7,B955=8,B956=9),AVERAGE(I954:I956),"")</f>
        <v/>
      </c>
      <c r="K955" s="8" t="str">
        <f>IF(OR($B955=13,$B955=14,$B955=15),$F955,"")</f>
        <v/>
      </c>
      <c r="L955" s="1" t="str">
        <f>IF(AND(B954=13,B955=14,B956=15),AVERAGE(K954:K956),"")</f>
        <v/>
      </c>
      <c r="M955" s="2" t="str">
        <f>IF(OR($B955=19,$B955=20,$B955=21),$F955,"")</f>
        <v/>
      </c>
      <c r="N955" s="1" t="str">
        <f>IF(AND(B954=19,B955=20,B956=21),AVERAGE(M954:M956),"")</f>
        <v/>
      </c>
      <c r="O955" s="8" t="str">
        <f>IF(OR($B955=25,$B955=26,$B955=27),$F955,"")</f>
        <v/>
      </c>
      <c r="P955" s="1" t="str">
        <f>IF(AND(B954=25,B955=26,B956=27),AVERAGE(O954:O956),"")</f>
        <v/>
      </c>
    </row>
    <row r="956" spans="1:16" x14ac:dyDescent="0.25">
      <c r="A956" s="4">
        <v>42894.739675925928</v>
      </c>
      <c r="B956" s="5">
        <v>3</v>
      </c>
      <c r="C956" s="6">
        <v>6</v>
      </c>
      <c r="D956" s="6">
        <v>4</v>
      </c>
      <c r="E956" s="7">
        <v>5</v>
      </c>
      <c r="F956">
        <v>2193.0547252840806</v>
      </c>
      <c r="G956" s="8">
        <f>IF(OR($B956=1,$B956=2,$B956=3),$F956,"")</f>
        <v>2193.0547252840806</v>
      </c>
      <c r="H956" s="9">
        <f t="shared" si="49"/>
        <v>1194.5838049794238</v>
      </c>
      <c r="I956" s="2" t="str">
        <f>IF(OR($B956=7,$B956=8,$B956=9),$F956,"")</f>
        <v/>
      </c>
      <c r="J956" s="1" t="str">
        <f>IF(AND(B955=7,B956=8,B957=9),AVERAGE(I955:I957),"")</f>
        <v/>
      </c>
      <c r="K956" s="8" t="str">
        <f>IF(OR($B956=13,$B956=14,$B956=15),$F956,"")</f>
        <v/>
      </c>
      <c r="L956" s="1" t="str">
        <f>IF(AND(B955=13,B956=14,B957=15),AVERAGE(K955:K957),"")</f>
        <v/>
      </c>
      <c r="M956" s="2" t="str">
        <f>IF(OR($B956=19,$B956=20,$B956=21),$F956,"")</f>
        <v/>
      </c>
      <c r="N956" s="1" t="str">
        <f>IF(AND(B955=19,B956=20,B957=21),AVERAGE(M955:M957),"")</f>
        <v/>
      </c>
      <c r="O956" s="8" t="str">
        <f>IF(OR($B956=25,$B956=26,$B956=27),$F956,"")</f>
        <v/>
      </c>
      <c r="P956" s="1" t="str">
        <f>IF(AND(B955=25,B956=26,B957=27),AVERAGE(O955:O957),"")</f>
        <v/>
      </c>
    </row>
    <row r="957" spans="1:16" x14ac:dyDescent="0.25">
      <c r="A957" s="4">
        <v>42894.739722222221</v>
      </c>
      <c r="B957" s="5">
        <v>7</v>
      </c>
      <c r="C957" s="6">
        <v>10</v>
      </c>
      <c r="D957" s="6">
        <v>8</v>
      </c>
      <c r="E957" s="7">
        <v>9</v>
      </c>
      <c r="F957">
        <v>1010.3651000468903</v>
      </c>
      <c r="G957" s="8" t="str">
        <f>IF(OR($B957=1,$B957=2,$B957=3),$F957,"")</f>
        <v/>
      </c>
      <c r="I957" s="2">
        <f>IF(OR($B957=7,$B957=8,$B957=9),$F957,"")</f>
        <v>1010.3651000468903</v>
      </c>
      <c r="J957" s="1" t="str">
        <f>IF(AND(B956=7,B957=8,B958=9),AVERAGE(I956:I958),"")</f>
        <v/>
      </c>
      <c r="K957" s="8" t="str">
        <f>IF(OR($B957=13,$B957=14,$B957=15),$F957,"")</f>
        <v/>
      </c>
      <c r="L957" s="1" t="str">
        <f>IF(AND(B956=13,B957=14,B958=15),AVERAGE(K956:K958),"")</f>
        <v/>
      </c>
      <c r="M957" s="2" t="str">
        <f>IF(OR($B957=19,$B957=20,$B957=21),$F957,"")</f>
        <v/>
      </c>
      <c r="N957" s="1" t="str">
        <f>IF(AND(B956=19,B957=20,B958=21),AVERAGE(M956:M958),"")</f>
        <v/>
      </c>
      <c r="O957" s="8" t="str">
        <f>IF(OR($B957=25,$B957=26,$B957=27),$F957,"")</f>
        <v/>
      </c>
      <c r="P957" s="1" t="str">
        <f>IF(AND(B956=25,B957=26,B958=27),AVERAGE(O956:O958),"")</f>
        <v/>
      </c>
    </row>
    <row r="958" spans="1:16" x14ac:dyDescent="0.25">
      <c r="A958" s="4">
        <v>42894.739756944444</v>
      </c>
      <c r="B958" s="5">
        <v>8</v>
      </c>
      <c r="C958" s="6">
        <v>11</v>
      </c>
      <c r="D958" s="6">
        <v>9</v>
      </c>
      <c r="E958" s="7">
        <v>10</v>
      </c>
      <c r="F958">
        <v>13.550106946755703</v>
      </c>
      <c r="G958" s="8" t="str">
        <f>IF(OR($B958=1,$B958=2,$B958=3),$F958,"")</f>
        <v/>
      </c>
      <c r="I958" s="2">
        <f>IF(OR($B958=7,$B958=8,$B958=9),$F958,"")</f>
        <v>13.550106946755703</v>
      </c>
      <c r="J958" s="1">
        <f>IF(AND(B957=7,B958=8,B959=9),AVERAGE(I957:I959),"")</f>
        <v>928.67691882699216</v>
      </c>
      <c r="K958" s="8" t="str">
        <f>IF(OR($B958=13,$B958=14,$B958=15),$F958,"")</f>
        <v/>
      </c>
      <c r="L958" s="1" t="str">
        <f>IF(AND(B957=13,B958=14,B959=15),AVERAGE(K957:K959),"")</f>
        <v/>
      </c>
      <c r="M958" s="2" t="str">
        <f>IF(OR($B958=19,$B958=20,$B958=21),$F958,"")</f>
        <v/>
      </c>
      <c r="N958" s="1" t="str">
        <f>IF(AND(B957=19,B958=20,B959=21),AVERAGE(M957:M959),"")</f>
        <v/>
      </c>
      <c r="O958" s="8" t="str">
        <f>IF(OR($B958=25,$B958=26,$B958=27),$F958,"")</f>
        <v/>
      </c>
      <c r="P958" s="1" t="str">
        <f>IF(AND(B957=25,B958=26,B959=27),AVERAGE(O957:O959),"")</f>
        <v/>
      </c>
    </row>
    <row r="959" spans="1:16" x14ac:dyDescent="0.25">
      <c r="A959" s="4">
        <v>42894.739791666667</v>
      </c>
      <c r="B959" s="5">
        <v>9</v>
      </c>
      <c r="C959" s="6">
        <v>12</v>
      </c>
      <c r="D959" s="6">
        <v>10</v>
      </c>
      <c r="E959" s="7">
        <v>11</v>
      </c>
      <c r="F959">
        <v>1762.1155494873306</v>
      </c>
      <c r="G959" s="8" t="str">
        <f>IF(OR($B959=1,$B959=2,$B959=3),$F959,"")</f>
        <v/>
      </c>
      <c r="I959" s="2">
        <f>IF(OR($B959=7,$B959=8,$B959=9),$F959,"")</f>
        <v>1762.1155494873306</v>
      </c>
      <c r="J959" s="1" t="str">
        <f>IF(AND(B958=7,B959=8,B960=9),AVERAGE(I958:I960),"")</f>
        <v/>
      </c>
      <c r="K959" s="8" t="str">
        <f>IF(OR($B959=13,$B959=14,$B959=15),$F959,"")</f>
        <v/>
      </c>
      <c r="L959" s="1" t="str">
        <f>IF(AND(B958=13,B959=14,B960=15),AVERAGE(K958:K960),"")</f>
        <v/>
      </c>
      <c r="M959" s="2" t="str">
        <f>IF(OR($B959=19,$B959=20,$B959=21),$F959,"")</f>
        <v/>
      </c>
      <c r="N959" s="1" t="str">
        <f>IF(AND(B958=19,B959=20,B960=21),AVERAGE(M958:M960),"")</f>
        <v/>
      </c>
      <c r="O959" s="8" t="str">
        <f>IF(OR($B959=25,$B959=26,$B959=27),$F959,"")</f>
        <v/>
      </c>
      <c r="P959" s="1" t="str">
        <f>IF(AND(B958=25,B959=26,B960=27),AVERAGE(O958:O960),"")</f>
        <v/>
      </c>
    </row>
    <row r="960" spans="1:16" x14ac:dyDescent="0.25">
      <c r="A960" s="4">
        <v>42894.739884259259</v>
      </c>
      <c r="B960" s="5">
        <v>14</v>
      </c>
      <c r="C960" s="6">
        <v>17</v>
      </c>
      <c r="D960" s="6">
        <v>15</v>
      </c>
      <c r="E960" s="7">
        <v>16</v>
      </c>
      <c r="F960">
        <v>3715.0715429466882</v>
      </c>
      <c r="G960" s="8" t="str">
        <f>IF(OR($B960=1,$B960=2,$B960=3),$F960,"")</f>
        <v/>
      </c>
      <c r="I960" s="2" t="str">
        <f>IF(OR($B960=7,$B960=8,$B960=9),$F960,"")</f>
        <v/>
      </c>
      <c r="J960" s="1" t="str">
        <f>IF(AND(B959=7,B960=8,B961=9),AVERAGE(I959:I961),"")</f>
        <v/>
      </c>
      <c r="K960" s="8">
        <f>IF(OR($B960=13,$B960=14,$B960=15),$F960,"")</f>
        <v>3715.0715429466882</v>
      </c>
      <c r="L960" s="1" t="str">
        <f>IF(AND(B959=13,B960=14,B961=15),AVERAGE(K959:K961),"")</f>
        <v/>
      </c>
      <c r="M960" s="2" t="str">
        <f>IF(OR($B960=19,$B960=20,$B960=21),$F960,"")</f>
        <v/>
      </c>
      <c r="N960" s="1" t="str">
        <f>IF(AND(B959=19,B960=20,B961=21),AVERAGE(M959:M961),"")</f>
        <v/>
      </c>
      <c r="O960" s="8" t="str">
        <f>IF(OR($B960=25,$B960=26,$B960=27),$F960,"")</f>
        <v/>
      </c>
      <c r="P960" s="1" t="str">
        <f>IF(AND(B959=25,B960=26,B961=27),AVERAGE(O959:O961),"")</f>
        <v/>
      </c>
    </row>
    <row r="961" spans="1:16" x14ac:dyDescent="0.25">
      <c r="A961" s="4">
        <v>42894.739918981482</v>
      </c>
      <c r="B961" s="5">
        <v>15</v>
      </c>
      <c r="C961" s="6">
        <v>18</v>
      </c>
      <c r="D961" s="6">
        <v>16</v>
      </c>
      <c r="E961" s="7">
        <v>17</v>
      </c>
      <c r="F961">
        <v>16.809226581516295</v>
      </c>
      <c r="G961" s="8" t="str">
        <f>IF(OR($B961=1,$B961=2,$B961=3),$F961,"")</f>
        <v/>
      </c>
      <c r="I961" s="2" t="str">
        <f>IF(OR($B961=7,$B961=8,$B961=9),$F961,"")</f>
        <v/>
      </c>
      <c r="J961" s="1" t="str">
        <f>IF(AND(B960=7,B961=8,B962=9),AVERAGE(I960:I962),"")</f>
        <v/>
      </c>
      <c r="K961" s="8">
        <f>IF(OR($B961=13,$B961=14,$B961=15),$F961,"")</f>
        <v>16.809226581516295</v>
      </c>
      <c r="L961" s="1">
        <f>AVERAGE(K960:K961)</f>
        <v>1865.9403847641022</v>
      </c>
      <c r="M961" s="2" t="str">
        <f>IF(OR($B961=19,$B961=20,$B961=21),$F961,"")</f>
        <v/>
      </c>
      <c r="N961" s="1" t="str">
        <f>IF(AND(B960=19,B961=20,B962=21),AVERAGE(M960:M962),"")</f>
        <v/>
      </c>
      <c r="O961" s="8" t="str">
        <f>IF(OR($B961=25,$B961=26,$B961=27),$F961,"")</f>
        <v/>
      </c>
      <c r="P961" s="1" t="str">
        <f>IF(AND(B960=25,B961=26,B962=27),AVERAGE(O960:O962),"")</f>
        <v/>
      </c>
    </row>
    <row r="962" spans="1:16" x14ac:dyDescent="0.25">
      <c r="A962" s="4">
        <v>42894.74</v>
      </c>
      <c r="B962" s="5">
        <v>20</v>
      </c>
      <c r="C962" s="6">
        <v>23</v>
      </c>
      <c r="D962" s="6">
        <v>21</v>
      </c>
      <c r="E962" s="7">
        <v>22</v>
      </c>
      <c r="F962">
        <v>1784.5053661701997</v>
      </c>
      <c r="G962" s="8" t="str">
        <f>IF(OR($B962=1,$B962=2,$B962=3),$F962,"")</f>
        <v/>
      </c>
      <c r="I962" s="2" t="str">
        <f>IF(OR($B962=7,$B962=8,$B962=9),$F962,"")</f>
        <v/>
      </c>
      <c r="J962" s="1" t="str">
        <f>IF(AND(B961=7,B962=8,B963=9),AVERAGE(I961:I963),"")</f>
        <v/>
      </c>
      <c r="K962" s="8" t="str">
        <f>IF(OR($B962=13,$B962=14,$B962=15),$F962,"")</f>
        <v/>
      </c>
      <c r="L962" s="1" t="str">
        <f>IF(AND(B961=13,B962=14,B963=15),AVERAGE(K961:K963),"")</f>
        <v/>
      </c>
      <c r="M962" s="2">
        <f>IF(OR($B962=19,$B962=20,$B962=21),$F962,"")</f>
        <v>1784.5053661701997</v>
      </c>
      <c r="N962" s="1" t="str">
        <f>IF(AND(B961=19,B962=20,B963=21),AVERAGE(M961:M963),"")</f>
        <v/>
      </c>
      <c r="O962" s="8" t="str">
        <f>IF(OR($B962=25,$B962=26,$B962=27),$F962,"")</f>
        <v/>
      </c>
      <c r="P962" s="1" t="str">
        <f>IF(AND(B961=25,B962=26,B963=27),AVERAGE(O961:O963),"")</f>
        <v/>
      </c>
    </row>
    <row r="963" spans="1:16" x14ac:dyDescent="0.25">
      <c r="A963" s="4">
        <v>42894.740046296298</v>
      </c>
      <c r="B963" s="5">
        <v>21</v>
      </c>
      <c r="C963" s="6">
        <v>24</v>
      </c>
      <c r="D963" s="6">
        <v>22</v>
      </c>
      <c r="E963" s="7">
        <v>23</v>
      </c>
      <c r="F963">
        <v>127.85867409880184</v>
      </c>
      <c r="G963" s="8" t="str">
        <f>IF(OR($B963=1,$B963=2,$B963=3),$F963,"")</f>
        <v/>
      </c>
      <c r="I963" s="2" t="str">
        <f>IF(OR($B963=7,$B963=8,$B963=9),$F963,"")</f>
        <v/>
      </c>
      <c r="J963" s="1" t="str">
        <f>IF(AND(B962=7,B963=8,B964=9),AVERAGE(I962:I964),"")</f>
        <v/>
      </c>
      <c r="K963" s="8" t="str">
        <f>IF(OR($B963=13,$B963=14,$B963=15),$F963,"")</f>
        <v/>
      </c>
      <c r="L963" s="1" t="str">
        <f>IF(AND(B962=13,B963=14,B964=15),AVERAGE(K962:K964),"")</f>
        <v/>
      </c>
      <c r="M963" s="2">
        <f>IF(OR($B963=19,$B963=20,$B963=21),$F963,"")</f>
        <v>127.85867409880184</v>
      </c>
      <c r="N963" s="1">
        <f>AVERAGE(M962:M963)</f>
        <v>956.18202013450082</v>
      </c>
      <c r="O963" s="8" t="str">
        <f>IF(OR($B963=25,$B963=26,$B963=27),$F963,"")</f>
        <v/>
      </c>
      <c r="P963" s="1" t="str">
        <f>IF(AND(B962=25,B963=26,B964=27),AVERAGE(O962:O964),"")</f>
        <v/>
      </c>
    </row>
    <row r="964" spans="1:16" x14ac:dyDescent="0.25">
      <c r="A964" s="4">
        <v>42894.74009259259</v>
      </c>
      <c r="B964" s="5">
        <v>25</v>
      </c>
      <c r="C964" s="6">
        <v>28</v>
      </c>
      <c r="D964" s="6">
        <v>26</v>
      </c>
      <c r="E964" s="7">
        <v>27</v>
      </c>
      <c r="F964">
        <v>234.76581546340103</v>
      </c>
      <c r="G964" s="8" t="str">
        <f>IF(OR($B964=1,$B964=2,$B964=3),$F964,"")</f>
        <v/>
      </c>
      <c r="I964" s="2" t="str">
        <f>IF(OR($B964=7,$B964=8,$B964=9),$F964,"")</f>
        <v/>
      </c>
      <c r="J964" s="1" t="str">
        <f>IF(AND(B963=7,B964=8,B965=9),AVERAGE(I963:I965),"")</f>
        <v/>
      </c>
      <c r="K964" s="8" t="str">
        <f>IF(OR($B964=13,$B964=14,$B964=15),$F964,"")</f>
        <v/>
      </c>
      <c r="L964" s="1" t="str">
        <f>IF(AND(B963=13,B964=14,B965=15),AVERAGE(K963:K965),"")</f>
        <v/>
      </c>
      <c r="M964" s="2" t="str">
        <f>IF(OR($B964=19,$B964=20,$B964=21),$F964,"")</f>
        <v/>
      </c>
      <c r="N964" s="1" t="str">
        <f>IF(AND(B963=19,B964=20,B965=21),AVERAGE(M963:M965),"")</f>
        <v/>
      </c>
      <c r="O964" s="8">
        <f>IF(OR($B964=25,$B964=26,$B964=27),$F964,"")</f>
        <v>234.76581546340103</v>
      </c>
      <c r="P964" s="1" t="str">
        <f>IF(AND(B963=25,B964=26,B965=27),AVERAGE(O963:O965),"")</f>
        <v/>
      </c>
    </row>
    <row r="965" spans="1:16" x14ac:dyDescent="0.25">
      <c r="A965" s="4">
        <v>42894.74013888889</v>
      </c>
      <c r="B965" s="5">
        <v>26</v>
      </c>
      <c r="C965" s="6">
        <v>29</v>
      </c>
      <c r="D965" s="6">
        <v>27</v>
      </c>
      <c r="E965" s="7">
        <v>28</v>
      </c>
      <c r="F965">
        <v>116.04138483676462</v>
      </c>
      <c r="G965" s="8" t="str">
        <f>IF(OR($B965=1,$B965=2,$B965=3),$F965,"")</f>
        <v/>
      </c>
      <c r="I965" s="2" t="str">
        <f>IF(OR($B965=7,$B965=8,$B965=9),$F965,"")</f>
        <v/>
      </c>
      <c r="J965" s="1" t="str">
        <f>IF(AND(B964=7,B965=8,B966=9),AVERAGE(I964:I966),"")</f>
        <v/>
      </c>
      <c r="K965" s="8" t="str">
        <f>IF(OR($B965=13,$B965=14,$B965=15),$F965,"")</f>
        <v/>
      </c>
      <c r="L965" s="1" t="str">
        <f>IF(AND(B964=13,B965=14,B966=15),AVERAGE(K964:K966),"")</f>
        <v/>
      </c>
      <c r="M965" s="2" t="str">
        <f>IF(OR($B965=19,$B965=20,$B965=21),$F965,"")</f>
        <v/>
      </c>
      <c r="N965" s="1" t="str">
        <f>IF(AND(B964=19,B965=20,B966=21),AVERAGE(M964:M966),"")</f>
        <v/>
      </c>
      <c r="O965" s="8">
        <f>IF(OR($B965=25,$B965=26,$B965=27),$F965,"")</f>
        <v>116.04138483676462</v>
      </c>
      <c r="P965" s="1">
        <f>IF(AND(B964=25,B965=26,B966=27),AVERAGE(O964:O966),"")</f>
        <v>197.67914663616534</v>
      </c>
    </row>
    <row r="966" spans="1:16" x14ac:dyDescent="0.25">
      <c r="A966" s="4">
        <v>42894.740173611113</v>
      </c>
      <c r="B966" s="5">
        <v>27</v>
      </c>
      <c r="C966" s="6">
        <v>30</v>
      </c>
      <c r="D966" s="6">
        <v>28</v>
      </c>
      <c r="E966" s="7">
        <v>29</v>
      </c>
      <c r="F966">
        <v>242.23023960833038</v>
      </c>
      <c r="G966" s="8" t="str">
        <f>IF(OR($B966=1,$B966=2,$B966=3),$F966,"")</f>
        <v/>
      </c>
      <c r="I966" s="2" t="str">
        <f>IF(OR($B966=7,$B966=8,$B966=9),$F966,"")</f>
        <v/>
      </c>
      <c r="J966" s="1" t="str">
        <f>IF(AND(B965=7,B966=8,B967=9),AVERAGE(I965:I967),"")</f>
        <v/>
      </c>
      <c r="K966" s="8" t="str">
        <f>IF(OR($B966=13,$B966=14,$B966=15),$F966,"")</f>
        <v/>
      </c>
      <c r="L966" s="1" t="str">
        <f>IF(AND(B965=13,B966=14,B967=15),AVERAGE(K965:K967),"")</f>
        <v/>
      </c>
      <c r="M966" s="2" t="str">
        <f>IF(OR($B966=19,$B966=20,$B966=21),$F966,"")</f>
        <v/>
      </c>
      <c r="N966" s="1" t="str">
        <f>IF(AND(B965=19,B966=20,B967=21),AVERAGE(M965:M967),"")</f>
        <v/>
      </c>
      <c r="O966" s="8">
        <f>IF(OR($B966=25,$B966=26,$B966=27),$F966,"")</f>
        <v>242.23023960833038</v>
      </c>
      <c r="P966" s="1" t="str">
        <f>IF(AND(B965=25,B966=26,B967=27),AVERAGE(O965:O967),"")</f>
        <v/>
      </c>
    </row>
    <row r="967" spans="1:16" x14ac:dyDescent="0.25">
      <c r="A967" s="4">
        <v>42894.753587962965</v>
      </c>
      <c r="B967" s="5">
        <v>7</v>
      </c>
      <c r="C967" s="6">
        <v>10</v>
      </c>
      <c r="D967" s="6">
        <v>8</v>
      </c>
      <c r="E967" s="7">
        <v>9</v>
      </c>
      <c r="F967">
        <v>1026.734996886951</v>
      </c>
      <c r="G967" s="8" t="str">
        <f>IF(OR($B967=1,$B967=2,$B967=3),$F967,"")</f>
        <v/>
      </c>
      <c r="I967" s="2">
        <f>IF(OR($B967=7,$B967=8,$B967=9),$F967,"")</f>
        <v>1026.734996886951</v>
      </c>
      <c r="J967" s="1" t="str">
        <f>IF(AND(B966=7,B967=8,B968=9),AVERAGE(I966:I968),"")</f>
        <v/>
      </c>
      <c r="K967" s="8" t="str">
        <f>IF(OR($B967=13,$B967=14,$B967=15),$F967,"")</f>
        <v/>
      </c>
      <c r="L967" s="1" t="str">
        <f>IF(AND(B966=13,B967=14,B968=15),AVERAGE(K966:K968),"")</f>
        <v/>
      </c>
      <c r="M967" s="2" t="str">
        <f>IF(OR($B967=19,$B967=20,$B967=21),$F967,"")</f>
        <v/>
      </c>
      <c r="N967" s="1" t="str">
        <f>IF(AND(B966=19,B967=20,B968=21),AVERAGE(M966:M968),"")</f>
        <v/>
      </c>
      <c r="O967" s="8" t="str">
        <f>IF(OR($B967=25,$B967=26,$B967=27),$F967,"")</f>
        <v/>
      </c>
      <c r="P967" s="1" t="str">
        <f>IF(AND(B966=25,B967=26,B968=27),AVERAGE(O966:O968),"")</f>
        <v/>
      </c>
    </row>
    <row r="968" spans="1:16" x14ac:dyDescent="0.25">
      <c r="A968" s="4">
        <v>42894.753634259258</v>
      </c>
      <c r="B968" s="5">
        <v>8</v>
      </c>
      <c r="C968" s="6">
        <v>11</v>
      </c>
      <c r="D968" s="6">
        <v>9</v>
      </c>
      <c r="E968" s="7">
        <v>10</v>
      </c>
      <c r="F968">
        <v>19.615504484817833</v>
      </c>
      <c r="G968" s="8" t="str">
        <f>IF(OR($B968=1,$B968=2,$B968=3),$F968,"")</f>
        <v/>
      </c>
      <c r="I968" s="2">
        <f>IF(OR($B968=7,$B968=8,$B968=9),$F968,"")</f>
        <v>19.615504484817833</v>
      </c>
      <c r="J968" s="1">
        <f>IF(AND(B967=7,B968=8,B969=9),AVERAGE(I967:I969),"")</f>
        <v>938.57322471232419</v>
      </c>
      <c r="K968" s="8" t="str">
        <f>IF(OR($B968=13,$B968=14,$B968=15),$F968,"")</f>
        <v/>
      </c>
      <c r="L968" s="1" t="str">
        <f>IF(AND(B967=13,B968=14,B969=15),AVERAGE(K967:K969),"")</f>
        <v/>
      </c>
      <c r="M968" s="2" t="str">
        <f>IF(OR($B968=19,$B968=20,$B968=21),$F968,"")</f>
        <v/>
      </c>
      <c r="N968" s="1" t="str">
        <f>IF(AND(B967=19,B968=20,B969=21),AVERAGE(M967:M969),"")</f>
        <v/>
      </c>
      <c r="O968" s="8" t="str">
        <f>IF(OR($B968=25,$B968=26,$B968=27),$F968,"")</f>
        <v/>
      </c>
      <c r="P968" s="1" t="str">
        <f>IF(AND(B967=25,B968=26,B969=27),AVERAGE(O967:O969),"")</f>
        <v/>
      </c>
    </row>
    <row r="969" spans="1:16" x14ac:dyDescent="0.25">
      <c r="A969" s="4">
        <v>42894.753668981481</v>
      </c>
      <c r="B969" s="5">
        <v>9</v>
      </c>
      <c r="C969" s="6">
        <v>12</v>
      </c>
      <c r="D969" s="6">
        <v>10</v>
      </c>
      <c r="E969" s="7">
        <v>11</v>
      </c>
      <c r="F969">
        <v>1769.369172765204</v>
      </c>
      <c r="G969" s="8" t="str">
        <f>IF(OR($B969=1,$B969=2,$B969=3),$F969,"")</f>
        <v/>
      </c>
      <c r="I969" s="2">
        <f>IF(OR($B969=7,$B969=8,$B969=9),$F969,"")</f>
        <v>1769.369172765204</v>
      </c>
      <c r="J969" s="1" t="str">
        <f>IF(AND(B968=7,B969=8,B970=9),AVERAGE(I968:I970),"")</f>
        <v/>
      </c>
      <c r="K969" s="8" t="str">
        <f>IF(OR($B969=13,$B969=14,$B969=15),$F969,"")</f>
        <v/>
      </c>
      <c r="L969" s="1" t="str">
        <f>IF(AND(B968=13,B969=14,B970=15),AVERAGE(K968:K970),"")</f>
        <v/>
      </c>
      <c r="M969" s="2" t="str">
        <f>IF(OR($B969=19,$B969=20,$B969=21),$F969,"")</f>
        <v/>
      </c>
      <c r="N969" s="1" t="str">
        <f>IF(AND(B968=19,B969=20,B970=21),AVERAGE(M968:M970),"")</f>
        <v/>
      </c>
      <c r="O969" s="8" t="str">
        <f>IF(OR($B969=25,$B969=26,$B969=27),$F969,"")</f>
        <v/>
      </c>
      <c r="P969" s="1" t="str">
        <f>IF(AND(B968=25,B969=26,B970=27),AVERAGE(O968:O970),"")</f>
        <v/>
      </c>
    </row>
    <row r="970" spans="1:16" x14ac:dyDescent="0.25">
      <c r="A970" s="4">
        <v>42894.753750000003</v>
      </c>
      <c r="B970" s="5">
        <v>14</v>
      </c>
      <c r="C970" s="6">
        <v>17</v>
      </c>
      <c r="D970" s="6">
        <v>15</v>
      </c>
      <c r="E970" s="7">
        <v>16</v>
      </c>
      <c r="F970">
        <v>3383.3504604948766</v>
      </c>
      <c r="G970" s="8" t="str">
        <f>IF(OR($B970=1,$B970=2,$B970=3),$F970,"")</f>
        <v/>
      </c>
      <c r="I970" s="2" t="str">
        <f>IF(OR($B970=7,$B970=8,$B970=9),$F970,"")</f>
        <v/>
      </c>
      <c r="J970" s="1" t="str">
        <f>IF(AND(B969=7,B970=8,B971=9),AVERAGE(I969:I971),"")</f>
        <v/>
      </c>
      <c r="K970" s="8">
        <f>IF(OR($B970=13,$B970=14,$B970=15),$F970,"")</f>
        <v>3383.3504604948766</v>
      </c>
      <c r="L970" s="1">
        <f>K970</f>
        <v>3383.3504604948766</v>
      </c>
      <c r="M970" s="2" t="str">
        <f>IF(OR($B970=19,$B970=20,$B970=21),$F970,"")</f>
        <v/>
      </c>
      <c r="N970" s="1" t="str">
        <f>IF(AND(B969=19,B970=20,B971=21),AVERAGE(M969:M971),"")</f>
        <v/>
      </c>
      <c r="O970" s="8" t="str">
        <f>IF(OR($B970=25,$B970=26,$B970=27),$F970,"")</f>
        <v/>
      </c>
      <c r="P970" s="1" t="str">
        <f>IF(AND(B969=25,B970=26,B971=27),AVERAGE(O969:O971),"")</f>
        <v/>
      </c>
    </row>
    <row r="971" spans="1:16" x14ac:dyDescent="0.25">
      <c r="A971" s="4">
        <v>42894.753877314812</v>
      </c>
      <c r="B971" s="5">
        <v>20</v>
      </c>
      <c r="C971" s="6">
        <v>23</v>
      </c>
      <c r="D971" s="6">
        <v>21</v>
      </c>
      <c r="E971" s="7">
        <v>22</v>
      </c>
      <c r="F971">
        <v>1444.1068906499079</v>
      </c>
      <c r="G971" s="8" t="str">
        <f>IF(OR($B971=1,$B971=2,$B971=3),$F971,"")</f>
        <v/>
      </c>
      <c r="I971" s="2" t="str">
        <f>IF(OR($B971=7,$B971=8,$B971=9),$F971,"")</f>
        <v/>
      </c>
      <c r="J971" s="1" t="str">
        <f>IF(AND(B970=7,B971=8,B972=9),AVERAGE(I970:I972),"")</f>
        <v/>
      </c>
      <c r="K971" s="8" t="str">
        <f>IF(OR($B971=13,$B971=14,$B971=15),$F971,"")</f>
        <v/>
      </c>
      <c r="L971" s="1" t="str">
        <f t="shared" ref="L971:L1003" si="52">K971</f>
        <v/>
      </c>
      <c r="M971" s="2">
        <f>IF(OR($B971=19,$B971=20,$B971=21),$F971,"")</f>
        <v>1444.1068906499079</v>
      </c>
      <c r="N971" s="1" t="str">
        <f>IF(AND(B970=19,B971=20,B972=21),AVERAGE(M970:M972),"")</f>
        <v/>
      </c>
      <c r="O971" s="8" t="str">
        <f>IF(OR($B971=25,$B971=26,$B971=27),$F971,"")</f>
        <v/>
      </c>
      <c r="P971" s="1" t="str">
        <f>IF(AND(B970=25,B971=26,B972=27),AVERAGE(O970:O972),"")</f>
        <v/>
      </c>
    </row>
    <row r="972" spans="1:16" x14ac:dyDescent="0.25">
      <c r="A972" s="4">
        <v>42894.753923611112</v>
      </c>
      <c r="B972" s="5">
        <v>21</v>
      </c>
      <c r="C972" s="6">
        <v>24</v>
      </c>
      <c r="D972" s="6">
        <v>22</v>
      </c>
      <c r="E972" s="7">
        <v>23</v>
      </c>
      <c r="F972">
        <v>128.74403774043651</v>
      </c>
      <c r="G972" s="8" t="str">
        <f>IF(OR($B972=1,$B972=2,$B972=3),$F972,"")</f>
        <v/>
      </c>
      <c r="I972" s="2" t="str">
        <f>IF(OR($B972=7,$B972=8,$B972=9),$F972,"")</f>
        <v/>
      </c>
      <c r="J972" s="1" t="str">
        <f>IF(AND(B971=7,B972=8,B973=9),AVERAGE(I971:I973),"")</f>
        <v/>
      </c>
      <c r="K972" s="8" t="str">
        <f>IF(OR($B972=13,$B972=14,$B972=15),$F972,"")</f>
        <v/>
      </c>
      <c r="L972" s="1" t="str">
        <f t="shared" si="52"/>
        <v/>
      </c>
      <c r="M972" s="2">
        <f>IF(OR($B972=19,$B972=20,$B972=21),$F972,"")</f>
        <v>128.74403774043651</v>
      </c>
      <c r="N972" s="1">
        <f>AVERAGE(M971:M972)</f>
        <v>786.42546419517225</v>
      </c>
      <c r="O972" s="8" t="str">
        <f>IF(OR($B972=25,$B972=26,$B972=27),$F972,"")</f>
        <v/>
      </c>
      <c r="P972" s="1" t="str">
        <f>IF(AND(B971=25,B972=26,B973=27),AVERAGE(O971:O973),"")</f>
        <v/>
      </c>
    </row>
    <row r="973" spans="1:16" x14ac:dyDescent="0.25">
      <c r="A973" s="4">
        <v>42894.753969907404</v>
      </c>
      <c r="B973" s="5">
        <v>25</v>
      </c>
      <c r="C973" s="6">
        <v>28</v>
      </c>
      <c r="D973" s="6">
        <v>26</v>
      </c>
      <c r="E973" s="7">
        <v>27</v>
      </c>
      <c r="F973">
        <v>89.109327831629258</v>
      </c>
      <c r="G973" s="8" t="str">
        <f>IF(OR($B973=1,$B973=2,$B973=3),$F973,"")</f>
        <v/>
      </c>
      <c r="H973" s="9" t="str">
        <f>G973</f>
        <v/>
      </c>
      <c r="I973" s="2" t="str">
        <f>IF(OR($B973=7,$B973=8,$B973=9),$F973,"")</f>
        <v/>
      </c>
      <c r="J973" s="1" t="str">
        <f>IF(AND(B972=7,B973=8,B974=9),AVERAGE(I972:I974),"")</f>
        <v/>
      </c>
      <c r="K973" s="8" t="str">
        <f>IF(OR($B973=13,$B973=14,$B973=15),$F973,"")</f>
        <v/>
      </c>
      <c r="L973" s="1" t="str">
        <f t="shared" si="52"/>
        <v/>
      </c>
      <c r="M973" s="2" t="str">
        <f>IF(OR($B973=19,$B973=20,$B973=21),$F973,"")</f>
        <v/>
      </c>
      <c r="N973" s="1" t="str">
        <f>IF(AND(B972=19,B973=20,B974=21),AVERAGE(M972:M974),"")</f>
        <v/>
      </c>
      <c r="O973" s="8">
        <f>IF(OR($B973=25,$B973=26,$B973=27),$F973,"")</f>
        <v>89.109327831629258</v>
      </c>
      <c r="P973" s="1" t="str">
        <f>IF(AND(B972=25,B973=26,B974=27),AVERAGE(O972:O974),"")</f>
        <v/>
      </c>
    </row>
    <row r="974" spans="1:16" x14ac:dyDescent="0.25">
      <c r="A974" s="4">
        <v>42894.754050925927</v>
      </c>
      <c r="B974" s="5">
        <v>27</v>
      </c>
      <c r="C974" s="6">
        <v>30</v>
      </c>
      <c r="D974" s="6">
        <v>28</v>
      </c>
      <c r="E974" s="7">
        <v>29</v>
      </c>
      <c r="F974">
        <v>286.78490352414502</v>
      </c>
      <c r="G974" s="8" t="str">
        <f>IF(OR($B974=1,$B974=2,$B974=3),$F974,"")</f>
        <v/>
      </c>
      <c r="H974" s="9" t="str">
        <f t="shared" ref="H974:H1037" si="53">G974</f>
        <v/>
      </c>
      <c r="I974" s="2" t="str">
        <f>IF(OR($B974=7,$B974=8,$B974=9),$F974,"")</f>
        <v/>
      </c>
      <c r="J974" s="1" t="str">
        <f>IF(AND(B973=7,B974=8,B975=9),AVERAGE(I973:I975),"")</f>
        <v/>
      </c>
      <c r="K974" s="8" t="str">
        <f>IF(OR($B974=13,$B974=14,$B974=15),$F974,"")</f>
        <v/>
      </c>
      <c r="L974" s="1" t="str">
        <f t="shared" si="52"/>
        <v/>
      </c>
      <c r="M974" s="2" t="str">
        <f>IF(OR($B974=19,$B974=20,$B974=21),$F974,"")</f>
        <v/>
      </c>
      <c r="N974" s="1" t="str">
        <f>IF(AND(B973=19,B974=20,B975=21),AVERAGE(M973:M975),"")</f>
        <v/>
      </c>
      <c r="O974" s="8">
        <f>IF(OR($B974=25,$B974=26,$B974=27),$F974,"")</f>
        <v>286.78490352414502</v>
      </c>
      <c r="P974" s="1">
        <f>AVERAGE(O973:O974)</f>
        <v>187.94711567788715</v>
      </c>
    </row>
    <row r="975" spans="1:16" x14ac:dyDescent="0.25">
      <c r="A975" s="4">
        <v>42894.767430555556</v>
      </c>
      <c r="B975" s="5">
        <v>2</v>
      </c>
      <c r="C975" s="6">
        <v>5</v>
      </c>
      <c r="D975" s="6">
        <v>3</v>
      </c>
      <c r="E975" s="7">
        <v>4</v>
      </c>
      <c r="F975">
        <v>208.06805843837043</v>
      </c>
      <c r="G975" s="8">
        <f>IF(OR($B975=1,$B975=2,$B975=3),$F975,"")</f>
        <v>208.06805843837043</v>
      </c>
      <c r="H975" s="9">
        <f t="shared" si="53"/>
        <v>208.06805843837043</v>
      </c>
      <c r="I975" s="2" t="str">
        <f>IF(OR($B975=7,$B975=8,$B975=9),$F975,"")</f>
        <v/>
      </c>
      <c r="J975" s="1" t="str">
        <f>IF(AND(B974=7,B975=8,B976=9),AVERAGE(I974:I976),"")</f>
        <v/>
      </c>
      <c r="K975" s="8" t="str">
        <f>IF(OR($B975=13,$B975=14,$B975=15),$F975,"")</f>
        <v/>
      </c>
      <c r="L975" s="1" t="str">
        <f t="shared" si="52"/>
        <v/>
      </c>
      <c r="M975" s="2" t="str">
        <f>IF(OR($B975=19,$B975=20,$B975=21),$F975,"")</f>
        <v/>
      </c>
      <c r="N975" s="1" t="str">
        <f>IF(AND(B974=19,B975=20,B976=21),AVERAGE(M974:M976),"")</f>
        <v/>
      </c>
      <c r="O975" s="8" t="str">
        <f>IF(OR($B975=25,$B975=26,$B975=27),$F975,"")</f>
        <v/>
      </c>
      <c r="P975" s="1" t="str">
        <f>IF(AND(B974=25,B975=26,B976=27),AVERAGE(O974:O976),"")</f>
        <v/>
      </c>
    </row>
    <row r="976" spans="1:16" x14ac:dyDescent="0.25">
      <c r="A976" s="4">
        <v>42894.767511574071</v>
      </c>
      <c r="B976" s="5">
        <v>7</v>
      </c>
      <c r="C976" s="6">
        <v>10</v>
      </c>
      <c r="D976" s="6">
        <v>8</v>
      </c>
      <c r="E976" s="7">
        <v>9</v>
      </c>
      <c r="F976">
        <v>1027.8166472375817</v>
      </c>
      <c r="G976" s="8" t="str">
        <f>IF(OR($B976=1,$B976=2,$B976=3),$F976,"")</f>
        <v/>
      </c>
      <c r="H976" s="9" t="str">
        <f t="shared" si="53"/>
        <v/>
      </c>
      <c r="I976" s="2">
        <f>IF(OR($B976=7,$B976=8,$B976=9),$F976,"")</f>
        <v>1027.8166472375817</v>
      </c>
      <c r="J976" s="1" t="str">
        <f>IF(AND(B975=7,B976=8,B977=9),AVERAGE(I975:I977),"")</f>
        <v/>
      </c>
      <c r="K976" s="8" t="str">
        <f>IF(OR($B976=13,$B976=14,$B976=15),$F976,"")</f>
        <v/>
      </c>
      <c r="L976" s="1" t="str">
        <f t="shared" si="52"/>
        <v/>
      </c>
      <c r="M976" s="2" t="str">
        <f>IF(OR($B976=19,$B976=20,$B976=21),$F976,"")</f>
        <v/>
      </c>
      <c r="N976" s="1" t="str">
        <f>IF(AND(B975=19,B976=20,B977=21),AVERAGE(M975:M977),"")</f>
        <v/>
      </c>
      <c r="O976" s="8" t="str">
        <f>IF(OR($B976=25,$B976=26,$B976=27),$F976,"")</f>
        <v/>
      </c>
      <c r="P976" s="1" t="str">
        <f>IF(AND(B975=25,B976=26,B977=27),AVERAGE(O975:O977),"")</f>
        <v/>
      </c>
    </row>
    <row r="977" spans="1:16" x14ac:dyDescent="0.25">
      <c r="A977" s="4">
        <v>42894.767546296294</v>
      </c>
      <c r="B977" s="5">
        <v>8</v>
      </c>
      <c r="C977" s="6">
        <v>11</v>
      </c>
      <c r="D977" s="6">
        <v>9</v>
      </c>
      <c r="E977" s="7">
        <v>10</v>
      </c>
      <c r="F977">
        <v>16.726564995615039</v>
      </c>
      <c r="G977" s="8" t="str">
        <f>IF(OR($B977=1,$B977=2,$B977=3),$F977,"")</f>
        <v/>
      </c>
      <c r="H977" s="9" t="str">
        <f t="shared" si="53"/>
        <v/>
      </c>
      <c r="I977" s="2">
        <f>IF(OR($B977=7,$B977=8,$B977=9),$F977,"")</f>
        <v>16.726564995615039</v>
      </c>
      <c r="J977" s="1">
        <f>IF(AND(B976=7,B977=8,B978=9),AVERAGE(I976:I978),"")</f>
        <v>937.67244841713102</v>
      </c>
      <c r="K977" s="8" t="str">
        <f>IF(OR($B977=13,$B977=14,$B977=15),$F977,"")</f>
        <v/>
      </c>
      <c r="L977" s="1" t="str">
        <f t="shared" si="52"/>
        <v/>
      </c>
      <c r="M977" s="2" t="str">
        <f>IF(OR($B977=19,$B977=20,$B977=21),$F977,"")</f>
        <v/>
      </c>
      <c r="N977" s="1" t="str">
        <f>IF(AND(B976=19,B977=20,B978=21),AVERAGE(M976:M978),"")</f>
        <v/>
      </c>
      <c r="O977" s="8" t="str">
        <f>IF(OR($B977=25,$B977=26,$B977=27),$F977,"")</f>
        <v/>
      </c>
      <c r="P977" s="1" t="str">
        <f>IF(AND(B976=25,B977=26,B978=27),AVERAGE(O976:O978),"")</f>
        <v/>
      </c>
    </row>
    <row r="978" spans="1:16" x14ac:dyDescent="0.25">
      <c r="A978" s="4">
        <v>42894.767581018517</v>
      </c>
      <c r="B978" s="5">
        <v>9</v>
      </c>
      <c r="C978" s="6">
        <v>12</v>
      </c>
      <c r="D978" s="6">
        <v>10</v>
      </c>
      <c r="E978" s="7">
        <v>11</v>
      </c>
      <c r="F978">
        <v>1768.4741330181964</v>
      </c>
      <c r="G978" s="8" t="str">
        <f>IF(OR($B978=1,$B978=2,$B978=3),$F978,"")</f>
        <v/>
      </c>
      <c r="H978" s="9" t="str">
        <f t="shared" si="53"/>
        <v/>
      </c>
      <c r="I978" s="2">
        <f>IF(OR($B978=7,$B978=8,$B978=9),$F978,"")</f>
        <v>1768.4741330181964</v>
      </c>
      <c r="J978" s="1" t="str">
        <f>IF(AND(B977=7,B978=8,B979=9),AVERAGE(I977:I979),"")</f>
        <v/>
      </c>
      <c r="K978" s="8" t="str">
        <f>IF(OR($B978=13,$B978=14,$B978=15),$F978,"")</f>
        <v/>
      </c>
      <c r="L978" s="1" t="str">
        <f t="shared" si="52"/>
        <v/>
      </c>
      <c r="M978" s="2" t="str">
        <f>IF(OR($B978=19,$B978=20,$B978=21),$F978,"")</f>
        <v/>
      </c>
      <c r="N978" s="1" t="str">
        <f>IF(AND(B977=19,B978=20,B979=21),AVERAGE(M977:M979),"")</f>
        <v/>
      </c>
      <c r="O978" s="8" t="str">
        <f>IF(OR($B978=25,$B978=26,$B978=27),$F978,"")</f>
        <v/>
      </c>
      <c r="P978" s="1" t="str">
        <f>IF(AND(B977=25,B978=26,B979=27),AVERAGE(O977:O979),"")</f>
        <v/>
      </c>
    </row>
    <row r="979" spans="1:16" x14ac:dyDescent="0.25">
      <c r="A979" s="4">
        <v>42894.76767361111</v>
      </c>
      <c r="B979" s="5">
        <v>14</v>
      </c>
      <c r="C979" s="6">
        <v>17</v>
      </c>
      <c r="D979" s="6">
        <v>15</v>
      </c>
      <c r="E979" s="7">
        <v>16</v>
      </c>
      <c r="F979">
        <v>3406.8564850475664</v>
      </c>
      <c r="G979" s="8" t="str">
        <f>IF(OR($B979=1,$B979=2,$B979=3),$F979,"")</f>
        <v/>
      </c>
      <c r="H979" s="9" t="str">
        <f t="shared" si="53"/>
        <v/>
      </c>
      <c r="I979" s="2" t="str">
        <f>IF(OR($B979=7,$B979=8,$B979=9),$F979,"")</f>
        <v/>
      </c>
      <c r="J979" s="1" t="str">
        <f>IF(AND(B978=7,B979=8,B980=9),AVERAGE(I978:I980),"")</f>
        <v/>
      </c>
      <c r="K979" s="8">
        <f>IF(OR($B979=13,$B979=14,$B979=15),$F979,"")</f>
        <v>3406.8564850475664</v>
      </c>
      <c r="L979" s="1">
        <f t="shared" si="52"/>
        <v>3406.8564850475664</v>
      </c>
      <c r="M979" s="2" t="str">
        <f>IF(OR($B979=19,$B979=20,$B979=21),$F979,"")</f>
        <v/>
      </c>
      <c r="N979" s="1" t="str">
        <f>IF(AND(B978=19,B979=20,B980=21),AVERAGE(M978:M980),"")</f>
        <v/>
      </c>
      <c r="O979" s="8" t="str">
        <f>IF(OR($B979=25,$B979=26,$B979=27),$F979,"")</f>
        <v/>
      </c>
      <c r="P979" s="1" t="str">
        <f>IF(AND(B978=25,B979=26,B980=27),AVERAGE(O978:O980),"")</f>
        <v/>
      </c>
    </row>
    <row r="980" spans="1:16" x14ac:dyDescent="0.25">
      <c r="A980" s="4">
        <v>42894.767800925925</v>
      </c>
      <c r="B980" s="5">
        <v>20</v>
      </c>
      <c r="C980" s="6">
        <v>23</v>
      </c>
      <c r="D980" s="6">
        <v>21</v>
      </c>
      <c r="E980" s="7">
        <v>22</v>
      </c>
      <c r="F980">
        <v>1817.8706509476501</v>
      </c>
      <c r="G980" s="8" t="str">
        <f>IF(OR($B980=1,$B980=2,$B980=3),$F980,"")</f>
        <v/>
      </c>
      <c r="H980" s="9" t="str">
        <f t="shared" si="53"/>
        <v/>
      </c>
      <c r="I980" s="2" t="str">
        <f>IF(OR($B980=7,$B980=8,$B980=9),$F980,"")</f>
        <v/>
      </c>
      <c r="J980" s="1" t="str">
        <f>IF(AND(B979=7,B980=8,B981=9),AVERAGE(I979:I981),"")</f>
        <v/>
      </c>
      <c r="K980" s="8" t="str">
        <f>IF(OR($B980=13,$B980=14,$B980=15),$F980,"")</f>
        <v/>
      </c>
      <c r="L980" s="1" t="str">
        <f t="shared" si="52"/>
        <v/>
      </c>
      <c r="M980" s="2">
        <f>IF(OR($B980=19,$B980=20,$B980=21),$F980,"")</f>
        <v>1817.8706509476501</v>
      </c>
      <c r="N980" s="1" t="str">
        <f>IF(AND(B979=19,B980=20,B981=21),AVERAGE(M979:M981),"")</f>
        <v/>
      </c>
      <c r="O980" s="8" t="str">
        <f>IF(OR($B980=25,$B980=26,$B980=27),$F980,"")</f>
        <v/>
      </c>
      <c r="P980" s="1" t="str">
        <f>IF(AND(B979=25,B980=26,B981=27),AVERAGE(O979:O981),"")</f>
        <v/>
      </c>
    </row>
    <row r="981" spans="1:16" x14ac:dyDescent="0.25">
      <c r="A981" s="4">
        <v>42894.767835648148</v>
      </c>
      <c r="B981" s="5">
        <v>21</v>
      </c>
      <c r="C981" s="6">
        <v>24</v>
      </c>
      <c r="D981" s="6">
        <v>22</v>
      </c>
      <c r="E981" s="7">
        <v>23</v>
      </c>
      <c r="F981">
        <v>136.99671889807809</v>
      </c>
      <c r="G981" s="8" t="str">
        <f>IF(OR($B981=1,$B981=2,$B981=3),$F981,"")</f>
        <v/>
      </c>
      <c r="H981" s="9" t="str">
        <f t="shared" si="53"/>
        <v/>
      </c>
      <c r="I981" s="2" t="str">
        <f>IF(OR($B981=7,$B981=8,$B981=9),$F981,"")</f>
        <v/>
      </c>
      <c r="J981" s="1" t="str">
        <f>IF(AND(B980=7,B981=8,B982=9),AVERAGE(I980:I982),"")</f>
        <v/>
      </c>
      <c r="K981" s="8" t="str">
        <f>IF(OR($B981=13,$B981=14,$B981=15),$F981,"")</f>
        <v/>
      </c>
      <c r="L981" s="1" t="str">
        <f t="shared" si="52"/>
        <v/>
      </c>
      <c r="M981" s="2">
        <f>IF(OR($B981=19,$B981=20,$B981=21),$F981,"")</f>
        <v>136.99671889807809</v>
      </c>
      <c r="N981" s="1">
        <f>AVERAGE(M980:M981)</f>
        <v>977.43368492286413</v>
      </c>
      <c r="O981" s="8" t="str">
        <f>IF(OR($B981=25,$B981=26,$B981=27),$F981,"")</f>
        <v/>
      </c>
      <c r="P981" s="1" t="str">
        <f>IF(AND(B980=25,B981=26,B982=27),AVERAGE(O980:O982),"")</f>
        <v/>
      </c>
    </row>
    <row r="982" spans="1:16" x14ac:dyDescent="0.25">
      <c r="A982" s="4">
        <v>42894.767881944441</v>
      </c>
      <c r="B982" s="5">
        <v>25</v>
      </c>
      <c r="C982" s="6">
        <v>28</v>
      </c>
      <c r="D982" s="6">
        <v>26</v>
      </c>
      <c r="E982" s="7">
        <v>27</v>
      </c>
      <c r="F982">
        <v>238.73198194077858</v>
      </c>
      <c r="G982" s="8" t="str">
        <f>IF(OR($B982=1,$B982=2,$B982=3),$F982,"")</f>
        <v/>
      </c>
      <c r="H982" s="9" t="str">
        <f t="shared" si="53"/>
        <v/>
      </c>
      <c r="I982" s="2" t="str">
        <f>IF(OR($B982=7,$B982=8,$B982=9),$F982,"")</f>
        <v/>
      </c>
      <c r="J982" s="1" t="str">
        <f>IF(AND(B981=7,B982=8,B983=9),AVERAGE(I981:I983),"")</f>
        <v/>
      </c>
      <c r="K982" s="8" t="str">
        <f>IF(OR($B982=13,$B982=14,$B982=15),$F982,"")</f>
        <v/>
      </c>
      <c r="L982" s="1" t="str">
        <f>K982</f>
        <v/>
      </c>
      <c r="M982" s="2" t="str">
        <f>IF(OR($B982=19,$B982=20,$B982=21),$F982,"")</f>
        <v/>
      </c>
      <c r="N982" s="1" t="str">
        <f>IF(AND(B981=19,B982=20,B983=21),AVERAGE(M981:M983),"")</f>
        <v/>
      </c>
      <c r="O982" s="8">
        <f>IF(OR($B982=25,$B982=26,$B982=27),$F982,"")</f>
        <v>238.73198194077858</v>
      </c>
      <c r="P982" s="1" t="str">
        <f>IF(AND(B981=25,B982=26,B983=27),AVERAGE(O981:O983),"")</f>
        <v/>
      </c>
    </row>
    <row r="983" spans="1:16" x14ac:dyDescent="0.25">
      <c r="A983" s="4">
        <v>42894.767916666664</v>
      </c>
      <c r="B983" s="5">
        <v>26</v>
      </c>
      <c r="C983" s="6">
        <v>29</v>
      </c>
      <c r="D983" s="6">
        <v>27</v>
      </c>
      <c r="E983" s="7">
        <v>28</v>
      </c>
      <c r="F983">
        <v>57.788465889428949</v>
      </c>
      <c r="G983" s="8" t="str">
        <f>IF(OR($B983=1,$B983=2,$B983=3),$F983,"")</f>
        <v/>
      </c>
      <c r="H983" s="9" t="str">
        <f t="shared" si="53"/>
        <v/>
      </c>
      <c r="I983" s="2" t="str">
        <f>IF(OR($B983=7,$B983=8,$B983=9),$F983,"")</f>
        <v/>
      </c>
      <c r="J983" s="1" t="str">
        <f>IF(AND(B982=7,B983=8,B984=9),AVERAGE(I982:I984),"")</f>
        <v/>
      </c>
      <c r="K983" s="8" t="str">
        <f>IF(OR($B983=13,$B983=14,$B983=15),$F983,"")</f>
        <v/>
      </c>
      <c r="L983" s="1" t="str">
        <f t="shared" si="52"/>
        <v/>
      </c>
      <c r="M983" s="2" t="str">
        <f>IF(OR($B983=19,$B983=20,$B983=21),$F983,"")</f>
        <v/>
      </c>
      <c r="N983" s="1" t="str">
        <f>IF(AND(B982=19,B983=20,B984=21),AVERAGE(M982:M984),"")</f>
        <v/>
      </c>
      <c r="O983" s="8">
        <f>IF(OR($B983=25,$B983=26,$B983=27),$F983,"")</f>
        <v>57.788465889428949</v>
      </c>
      <c r="P983" s="1">
        <f>IF(AND(B982=25,B983=26,B984=27),AVERAGE(O982:O984),"")</f>
        <v>187.82530042274422</v>
      </c>
    </row>
    <row r="984" spans="1:16" x14ac:dyDescent="0.25">
      <c r="A984" s="4">
        <v>42894.767962962964</v>
      </c>
      <c r="B984" s="5">
        <v>27</v>
      </c>
      <c r="C984" s="6">
        <v>30</v>
      </c>
      <c r="D984" s="6">
        <v>28</v>
      </c>
      <c r="E984" s="7">
        <v>29</v>
      </c>
      <c r="F984">
        <v>266.95545343802507</v>
      </c>
      <c r="G984" s="8" t="str">
        <f>IF(OR($B984=1,$B984=2,$B984=3),$F984,"")</f>
        <v/>
      </c>
      <c r="H984" s="9" t="str">
        <f t="shared" si="53"/>
        <v/>
      </c>
      <c r="I984" s="2" t="str">
        <f>IF(OR($B984=7,$B984=8,$B984=9),$F984,"")</f>
        <v/>
      </c>
      <c r="J984" s="1" t="str">
        <f>IF(AND(B983=7,B984=8,B985=9),AVERAGE(I983:I985),"")</f>
        <v/>
      </c>
      <c r="K984" s="8" t="str">
        <f>IF(OR($B984=13,$B984=14,$B984=15),$F984,"")</f>
        <v/>
      </c>
      <c r="L984" s="1" t="str">
        <f t="shared" si="52"/>
        <v/>
      </c>
      <c r="M984" s="2" t="str">
        <f>IF(OR($B984=19,$B984=20,$B984=21),$F984,"")</f>
        <v/>
      </c>
      <c r="N984" s="1" t="str">
        <f>IF(AND(B983=19,B984=20,B985=21),AVERAGE(M983:M985),"")</f>
        <v/>
      </c>
      <c r="O984" s="8">
        <f>IF(OR($B984=25,$B984=26,$B984=27),$F984,"")</f>
        <v>266.95545343802507</v>
      </c>
      <c r="P984" s="1" t="str">
        <f>IF(AND(B983=25,B984=26,B985=27),AVERAGE(O983:O985),"")</f>
        <v/>
      </c>
    </row>
    <row r="985" spans="1:16" x14ac:dyDescent="0.25">
      <c r="A985" s="4">
        <v>42894.781354166669</v>
      </c>
      <c r="B985" s="5">
        <v>3</v>
      </c>
      <c r="C985" s="6">
        <v>6</v>
      </c>
      <c r="D985" s="6">
        <v>4</v>
      </c>
      <c r="E985" s="7">
        <v>5</v>
      </c>
      <c r="F985">
        <v>2801.2463285075505</v>
      </c>
      <c r="G985" s="8">
        <f>IF(OR($B985=1,$B985=2,$B985=3),$F985,"")</f>
        <v>2801.2463285075505</v>
      </c>
      <c r="H985" s="9">
        <f t="shared" si="53"/>
        <v>2801.2463285075505</v>
      </c>
      <c r="I985" s="2" t="str">
        <f>IF(OR($B985=7,$B985=8,$B985=9),$F985,"")</f>
        <v/>
      </c>
      <c r="J985" s="1" t="str">
        <f>IF(AND(B984=7,B985=8,B986=9),AVERAGE(I984:I986),"")</f>
        <v/>
      </c>
      <c r="K985" s="8" t="str">
        <f>IF(OR($B985=13,$B985=14,$B985=15),$F985,"")</f>
        <v/>
      </c>
      <c r="L985" s="1" t="str">
        <f t="shared" si="52"/>
        <v/>
      </c>
      <c r="M985" s="2" t="str">
        <f>IF(OR($B985=19,$B985=20,$B985=21),$F985,"")</f>
        <v/>
      </c>
      <c r="N985" s="1" t="str">
        <f>IF(AND(B984=19,B985=20,B986=21),AVERAGE(M984:M986),"")</f>
        <v/>
      </c>
      <c r="O985" s="8" t="str">
        <f>IF(OR($B985=25,$B985=26,$B985=27),$F985,"")</f>
        <v/>
      </c>
      <c r="P985" s="1" t="str">
        <f>IF(AND(B984=25,B985=26,B986=27),AVERAGE(O984:O986),"")</f>
        <v/>
      </c>
    </row>
    <row r="986" spans="1:16" x14ac:dyDescent="0.25">
      <c r="A986" s="4">
        <v>42894.781388888892</v>
      </c>
      <c r="B986" s="5">
        <v>7</v>
      </c>
      <c r="C986" s="6">
        <v>10</v>
      </c>
      <c r="D986" s="6">
        <v>8</v>
      </c>
      <c r="E986" s="7">
        <v>9</v>
      </c>
      <c r="F986">
        <v>1053.2371583533691</v>
      </c>
      <c r="G986" s="8" t="str">
        <f>IF(OR($B986=1,$B986=2,$B986=3),$F986,"")</f>
        <v/>
      </c>
      <c r="H986" s="9" t="str">
        <f t="shared" si="53"/>
        <v/>
      </c>
      <c r="I986" s="2">
        <f>IF(OR($B986=7,$B986=8,$B986=9),$F986,"")</f>
        <v>1053.2371583533691</v>
      </c>
      <c r="J986" s="1" t="str">
        <f>IF(AND(B985=7,B986=8,B987=9),AVERAGE(I985:I987),"")</f>
        <v/>
      </c>
      <c r="K986" s="8" t="str">
        <f>IF(OR($B986=13,$B986=14,$B986=15),$F986,"")</f>
        <v/>
      </c>
      <c r="L986" s="1" t="str">
        <f t="shared" si="52"/>
        <v/>
      </c>
      <c r="M986" s="2" t="str">
        <f>IF(OR($B986=19,$B986=20,$B986=21),$F986,"")</f>
        <v/>
      </c>
      <c r="N986" s="1" t="str">
        <f>IF(AND(B985=19,B986=20,B987=21),AVERAGE(M985:M987),"")</f>
        <v/>
      </c>
      <c r="O986" s="8" t="str">
        <f>IF(OR($B986=25,$B986=26,$B986=27),$F986,"")</f>
        <v/>
      </c>
      <c r="P986" s="1" t="str">
        <f>IF(AND(B985=25,B986=26,B987=27),AVERAGE(O985:O987),"")</f>
        <v/>
      </c>
    </row>
    <row r="987" spans="1:16" x14ac:dyDescent="0.25">
      <c r="A987" s="4">
        <v>42894.781435185185</v>
      </c>
      <c r="B987" s="5">
        <v>8</v>
      </c>
      <c r="C987" s="6">
        <v>11</v>
      </c>
      <c r="D987" s="6">
        <v>9</v>
      </c>
      <c r="E987" s="7">
        <v>10</v>
      </c>
      <c r="F987">
        <v>18.024890991564092</v>
      </c>
      <c r="G987" s="8" t="str">
        <f>IF(OR($B987=1,$B987=2,$B987=3),$F987,"")</f>
        <v/>
      </c>
      <c r="H987" s="9" t="str">
        <f t="shared" si="53"/>
        <v/>
      </c>
      <c r="I987" s="2">
        <f>IF(OR($B987=7,$B987=8,$B987=9),$F987,"")</f>
        <v>18.024890991564092</v>
      </c>
      <c r="J987" s="1">
        <f>IF(AND(B986=7,B987=8,B988=9),AVERAGE(I986:I988),"")</f>
        <v>945.8553233860099</v>
      </c>
      <c r="K987" s="8" t="str">
        <f>IF(OR($B987=13,$B987=14,$B987=15),$F987,"")</f>
        <v/>
      </c>
      <c r="L987" s="1" t="str">
        <f t="shared" si="52"/>
        <v/>
      </c>
      <c r="M987" s="2" t="str">
        <f>IF(OR($B987=19,$B987=20,$B987=21),$F987,"")</f>
        <v/>
      </c>
      <c r="N987" s="1" t="str">
        <f>IF(AND(B986=19,B987=20,B988=21),AVERAGE(M986:M988),"")</f>
        <v/>
      </c>
      <c r="O987" s="8" t="str">
        <f>IF(OR($B987=25,$B987=26,$B987=27),$F987,"")</f>
        <v/>
      </c>
      <c r="P987" s="1" t="str">
        <f>IF(AND(B986=25,B987=26,B988=27),AVERAGE(O986:O988),"")</f>
        <v/>
      </c>
    </row>
    <row r="988" spans="1:16" x14ac:dyDescent="0.25">
      <c r="A988" s="4">
        <v>42894.781469907408</v>
      </c>
      <c r="B988" s="5">
        <v>9</v>
      </c>
      <c r="C988" s="6">
        <v>12</v>
      </c>
      <c r="D988" s="6">
        <v>10</v>
      </c>
      <c r="E988" s="7">
        <v>11</v>
      </c>
      <c r="F988">
        <v>1766.3039208130965</v>
      </c>
      <c r="G988" s="8" t="str">
        <f>IF(OR($B988=1,$B988=2,$B988=3),$F988,"")</f>
        <v/>
      </c>
      <c r="H988" s="9" t="str">
        <f t="shared" si="53"/>
        <v/>
      </c>
      <c r="I988" s="2">
        <f>IF(OR($B988=7,$B988=8,$B988=9),$F988,"")</f>
        <v>1766.3039208130965</v>
      </c>
      <c r="J988" s="1" t="str">
        <f>IF(AND(B987=7,B988=8,B989=9),AVERAGE(I987:I989),"")</f>
        <v/>
      </c>
      <c r="K988" s="8" t="str">
        <f>IF(OR($B988=13,$B988=14,$B988=15),$F988,"")</f>
        <v/>
      </c>
      <c r="L988" s="1" t="str">
        <f t="shared" si="52"/>
        <v/>
      </c>
      <c r="M988" s="2" t="str">
        <f>IF(OR($B988=19,$B988=20,$B988=21),$F988,"")</f>
        <v/>
      </c>
      <c r="N988" s="1" t="str">
        <f>IF(AND(B987=19,B988=20,B989=21),AVERAGE(M987:M989),"")</f>
        <v/>
      </c>
      <c r="O988" s="8" t="str">
        <f>IF(OR($B988=25,$B988=26,$B988=27),$F988,"")</f>
        <v/>
      </c>
      <c r="P988" s="1" t="str">
        <f>IF(AND(B987=25,B988=26,B989=27),AVERAGE(O987:O989),"")</f>
        <v/>
      </c>
    </row>
    <row r="989" spans="1:16" x14ac:dyDescent="0.25">
      <c r="A989" s="4">
        <v>42894.781550925924</v>
      </c>
      <c r="B989" s="5">
        <v>14</v>
      </c>
      <c r="C989" s="6">
        <v>17</v>
      </c>
      <c r="D989" s="6">
        <v>15</v>
      </c>
      <c r="E989" s="7">
        <v>16</v>
      </c>
      <c r="F989">
        <v>3467.1904578004933</v>
      </c>
      <c r="G989" s="8" t="str">
        <f>IF(OR($B989=1,$B989=2,$B989=3),$F989,"")</f>
        <v/>
      </c>
      <c r="H989" s="9" t="str">
        <f t="shared" si="53"/>
        <v/>
      </c>
      <c r="I989" s="2" t="str">
        <f>IF(OR($B989=7,$B989=8,$B989=9),$F989,"")</f>
        <v/>
      </c>
      <c r="J989" s="1" t="str">
        <f>IF(AND(B988=7,B989=8,B990=9),AVERAGE(I988:I990),"")</f>
        <v/>
      </c>
      <c r="K989" s="8">
        <f>IF(OR($B989=13,$B989=14,$B989=15),$F989,"")</f>
        <v>3467.1904578004933</v>
      </c>
      <c r="L989" s="1">
        <f t="shared" si="52"/>
        <v>3467.1904578004933</v>
      </c>
      <c r="M989" s="2" t="str">
        <f>IF(OR($B989=19,$B989=20,$B989=21),$F989,"")</f>
        <v/>
      </c>
      <c r="N989" s="1" t="str">
        <f>IF(AND(B988=19,B989=20,B990=21),AVERAGE(M988:M990),"")</f>
        <v/>
      </c>
      <c r="O989" s="8" t="str">
        <f>IF(OR($B989=25,$B989=26,$B989=27),$F989,"")</f>
        <v/>
      </c>
      <c r="P989" s="1" t="str">
        <f>IF(AND(B988=25,B989=26,B990=27),AVERAGE(O988:O990),"")</f>
        <v/>
      </c>
    </row>
    <row r="990" spans="1:16" x14ac:dyDescent="0.25">
      <c r="A990" s="4">
        <v>42894.781678240739</v>
      </c>
      <c r="B990" s="5">
        <v>20</v>
      </c>
      <c r="C990" s="6">
        <v>23</v>
      </c>
      <c r="D990" s="6">
        <v>21</v>
      </c>
      <c r="E990" s="7">
        <v>22</v>
      </c>
      <c r="F990">
        <v>1926.0045842434763</v>
      </c>
      <c r="G990" s="8" t="str">
        <f>IF(OR($B990=1,$B990=2,$B990=3),$F990,"")</f>
        <v/>
      </c>
      <c r="H990" s="9" t="str">
        <f t="shared" si="53"/>
        <v/>
      </c>
      <c r="I990" s="2" t="str">
        <f>IF(OR($B990=7,$B990=8,$B990=9),$F990,"")</f>
        <v/>
      </c>
      <c r="J990" s="1" t="str">
        <f>IF(AND(B989=7,B990=8,B991=9),AVERAGE(I989:I991),"")</f>
        <v/>
      </c>
      <c r="K990" s="8" t="str">
        <f>IF(OR($B990=13,$B990=14,$B990=15),$F990,"")</f>
        <v/>
      </c>
      <c r="L990" s="1" t="str">
        <f t="shared" si="52"/>
        <v/>
      </c>
      <c r="M990" s="2">
        <f>IF(OR($B990=19,$B990=20,$B990=21),$F990,"")</f>
        <v>1926.0045842434763</v>
      </c>
      <c r="N990" s="1" t="str">
        <f>IF(AND(B989=19,B990=20,B991=21),AVERAGE(M989:M991),"")</f>
        <v/>
      </c>
      <c r="O990" s="8" t="str">
        <f>IF(OR($B990=25,$B990=26,$B990=27),$F990,"")</f>
        <v/>
      </c>
      <c r="P990" s="1" t="str">
        <f>IF(AND(B989=25,B990=26,B991=27),AVERAGE(O989:O991),"")</f>
        <v/>
      </c>
    </row>
    <row r="991" spans="1:16" x14ac:dyDescent="0.25">
      <c r="A991" s="4">
        <v>42894.781712962962</v>
      </c>
      <c r="B991" s="5">
        <v>21</v>
      </c>
      <c r="C991" s="6">
        <v>24</v>
      </c>
      <c r="D991" s="6">
        <v>22</v>
      </c>
      <c r="E991" s="7">
        <v>23</v>
      </c>
      <c r="F991">
        <v>129.85022392969202</v>
      </c>
      <c r="G991" s="8" t="str">
        <f>IF(OR($B991=1,$B991=2,$B991=3),$F991,"")</f>
        <v/>
      </c>
      <c r="H991" s="9" t="str">
        <f t="shared" si="53"/>
        <v/>
      </c>
      <c r="I991" s="2" t="str">
        <f>IF(OR($B991=7,$B991=8,$B991=9),$F991,"")</f>
        <v/>
      </c>
      <c r="J991" s="1" t="str">
        <f>IF(AND(B990=7,B991=8,B992=9),AVERAGE(I990:I992),"")</f>
        <v/>
      </c>
      <c r="K991" s="8" t="str">
        <f>IF(OR($B991=13,$B991=14,$B991=15),$F991,"")</f>
        <v/>
      </c>
      <c r="L991" s="1" t="str">
        <f t="shared" si="52"/>
        <v/>
      </c>
      <c r="M991" s="2">
        <f>IF(OR($B991=19,$B991=20,$B991=21),$F991,"")</f>
        <v>129.85022392969202</v>
      </c>
      <c r="N991" s="1">
        <f>AVERAGE(M990:M991)</f>
        <v>1027.9274040865841</v>
      </c>
      <c r="O991" s="8" t="str">
        <f>IF(OR($B991=25,$B991=26,$B991=27),$F991,"")</f>
        <v/>
      </c>
      <c r="P991" s="1" t="str">
        <f>IF(AND(B990=25,B991=26,B992=27),AVERAGE(O990:O992),"")</f>
        <v/>
      </c>
    </row>
    <row r="992" spans="1:16" x14ac:dyDescent="0.25">
      <c r="A992" s="4">
        <v>42894.781759259262</v>
      </c>
      <c r="B992" s="5">
        <v>25</v>
      </c>
      <c r="C992" s="6">
        <v>28</v>
      </c>
      <c r="D992" s="6">
        <v>26</v>
      </c>
      <c r="E992" s="7">
        <v>27</v>
      </c>
      <c r="F992">
        <v>86.800194399387692</v>
      </c>
      <c r="G992" s="8" t="str">
        <f>IF(OR($B992=1,$B992=2,$B992=3),$F992,"")</f>
        <v/>
      </c>
      <c r="H992" s="9" t="str">
        <f t="shared" si="53"/>
        <v/>
      </c>
      <c r="I992" s="2" t="str">
        <f>IF(OR($B992=7,$B992=8,$B992=9),$F992,"")</f>
        <v/>
      </c>
      <c r="J992" s="1" t="str">
        <f>IF(AND(B991=7,B992=8,B993=9),AVERAGE(I991:I993),"")</f>
        <v/>
      </c>
      <c r="K992" s="8" t="str">
        <f>IF(OR($B992=13,$B992=14,$B992=15),$F992,"")</f>
        <v/>
      </c>
      <c r="L992" s="1" t="str">
        <f>K992</f>
        <v/>
      </c>
      <c r="M992" s="2" t="str">
        <f>IF(OR($B992=19,$B992=20,$B992=21),$F992,"")</f>
        <v/>
      </c>
      <c r="N992" s="1" t="str">
        <f>IF(AND(B991=19,B992=20,B993=21),AVERAGE(M991:M993),"")</f>
        <v/>
      </c>
      <c r="O992" s="8">
        <f>IF(OR($B992=25,$B992=26,$B992=27),$F992,"")</f>
        <v>86.800194399387692</v>
      </c>
      <c r="P992" s="1" t="str">
        <f>IF(AND(B991=25,B992=26,B993=27),AVERAGE(O991:O993),"")</f>
        <v/>
      </c>
    </row>
    <row r="993" spans="1:16" x14ac:dyDescent="0.25">
      <c r="A993" s="4">
        <v>42894.781851851854</v>
      </c>
      <c r="B993" s="5">
        <v>27</v>
      </c>
      <c r="C993" s="6">
        <v>30</v>
      </c>
      <c r="D993" s="6">
        <v>28</v>
      </c>
      <c r="E993" s="7">
        <v>29</v>
      </c>
      <c r="F993">
        <v>274.01970151074016</v>
      </c>
      <c r="G993" s="8" t="str">
        <f>IF(OR($B993=1,$B993=2,$B993=3),$F993,"")</f>
        <v/>
      </c>
      <c r="H993" s="9" t="str">
        <f t="shared" si="53"/>
        <v/>
      </c>
      <c r="I993" s="2" t="str">
        <f>IF(OR($B993=7,$B993=8,$B993=9),$F993,"")</f>
        <v/>
      </c>
      <c r="J993" s="1" t="str">
        <f>IF(AND(B992=7,B993=8,B994=9),AVERAGE(I992:I994),"")</f>
        <v/>
      </c>
      <c r="K993" s="8" t="str">
        <f>IF(OR($B993=13,$B993=14,$B993=15),$F993,"")</f>
        <v/>
      </c>
      <c r="L993" s="1" t="str">
        <f t="shared" si="52"/>
        <v/>
      </c>
      <c r="M993" s="2" t="str">
        <f>IF(OR($B993=19,$B993=20,$B993=21),$F993,"")</f>
        <v/>
      </c>
      <c r="N993" s="1" t="str">
        <f>IF(AND(B992=19,B993=20,B994=21),AVERAGE(M992:M994),"")</f>
        <v/>
      </c>
      <c r="O993" s="8">
        <f>IF(OR($B993=25,$B993=26,$B993=27),$F993,"")</f>
        <v>274.01970151074016</v>
      </c>
      <c r="P993" s="1">
        <f>AVERAGE(O992:O993)</f>
        <v>180.40994795506393</v>
      </c>
    </row>
    <row r="994" spans="1:16" x14ac:dyDescent="0.25">
      <c r="A994" s="4">
        <v>42894.795243055552</v>
      </c>
      <c r="B994" s="5">
        <v>3</v>
      </c>
      <c r="C994" s="6">
        <v>6</v>
      </c>
      <c r="D994" s="6">
        <v>4</v>
      </c>
      <c r="E994" s="7">
        <v>5</v>
      </c>
      <c r="F994">
        <v>2785.3256794169542</v>
      </c>
      <c r="G994" s="8">
        <f>IF(OR($B994=1,$B994=2,$B994=3),$F994,"")</f>
        <v>2785.3256794169542</v>
      </c>
      <c r="H994" s="9">
        <f t="shared" si="53"/>
        <v>2785.3256794169542</v>
      </c>
      <c r="I994" s="2" t="str">
        <f>IF(OR($B994=7,$B994=8,$B994=9),$F994,"")</f>
        <v/>
      </c>
      <c r="J994" s="1" t="str">
        <f>IF(AND(B993=7,B994=8,B995=9),AVERAGE(I993:I995),"")</f>
        <v/>
      </c>
      <c r="K994" s="8" t="str">
        <f>IF(OR($B994=13,$B994=14,$B994=15),$F994,"")</f>
        <v/>
      </c>
      <c r="L994" s="1" t="str">
        <f t="shared" si="52"/>
        <v/>
      </c>
      <c r="M994" s="2" t="str">
        <f>IF(OR($B994=19,$B994=20,$B994=21),$F994,"")</f>
        <v/>
      </c>
      <c r="N994" s="1" t="str">
        <f>IF(AND(B993=19,B994=20,B995=21),AVERAGE(M993:M995),"")</f>
        <v/>
      </c>
      <c r="O994" s="8" t="str">
        <f>IF(OR($B994=25,$B994=26,$B994=27),$F994,"")</f>
        <v/>
      </c>
      <c r="P994" s="1" t="str">
        <f>IF(AND(B993=25,B994=26,B995=27),AVERAGE(O993:O995),"")</f>
        <v/>
      </c>
    </row>
    <row r="995" spans="1:16" x14ac:dyDescent="0.25">
      <c r="A995" s="4">
        <v>42894.795277777775</v>
      </c>
      <c r="B995" s="5">
        <v>7</v>
      </c>
      <c r="C995" s="6">
        <v>10</v>
      </c>
      <c r="D995" s="6">
        <v>8</v>
      </c>
      <c r="E995" s="7">
        <v>9</v>
      </c>
      <c r="F995">
        <v>1050.1753621531805</v>
      </c>
      <c r="G995" s="8" t="str">
        <f>IF(OR($B995=1,$B995=2,$B995=3),$F995,"")</f>
        <v/>
      </c>
      <c r="H995" s="9" t="str">
        <f t="shared" si="53"/>
        <v/>
      </c>
      <c r="I995" s="2">
        <f>IF(OR($B995=7,$B995=8,$B995=9),$F995,"")</f>
        <v>1050.1753621531805</v>
      </c>
      <c r="J995" s="1" t="str">
        <f>IF(AND(B994=7,B995=8,B996=9),AVERAGE(I994:I996),"")</f>
        <v/>
      </c>
      <c r="K995" s="8" t="str">
        <f>IF(OR($B995=13,$B995=14,$B995=15),$F995,"")</f>
        <v/>
      </c>
      <c r="L995" s="1" t="str">
        <f t="shared" si="52"/>
        <v/>
      </c>
      <c r="M995" s="2" t="str">
        <f>IF(OR($B995=19,$B995=20,$B995=21),$F995,"")</f>
        <v/>
      </c>
      <c r="N995" s="1" t="str">
        <f>IF(AND(B994=19,B995=20,B996=21),AVERAGE(M994:M996),"")</f>
        <v/>
      </c>
      <c r="O995" s="8" t="str">
        <f>IF(OR($B995=25,$B995=26,$B995=27),$F995,"")</f>
        <v/>
      </c>
      <c r="P995" s="1" t="str">
        <f>IF(AND(B994=25,B995=26,B996=27),AVERAGE(O994:O996),"")</f>
        <v/>
      </c>
    </row>
    <row r="996" spans="1:16" x14ac:dyDescent="0.25">
      <c r="A996" s="4">
        <v>42894.795324074075</v>
      </c>
      <c r="B996" s="5">
        <v>8</v>
      </c>
      <c r="C996" s="6">
        <v>11</v>
      </c>
      <c r="D996" s="6">
        <v>9</v>
      </c>
      <c r="E996" s="7">
        <v>10</v>
      </c>
      <c r="F996">
        <v>22.166575108905008</v>
      </c>
      <c r="G996" s="8" t="str">
        <f>IF(OR($B996=1,$B996=2,$B996=3),$F996,"")</f>
        <v/>
      </c>
      <c r="H996" s="9" t="str">
        <f t="shared" si="53"/>
        <v/>
      </c>
      <c r="I996" s="2">
        <f>IF(OR($B996=7,$B996=8,$B996=9),$F996,"")</f>
        <v>22.166575108905008</v>
      </c>
      <c r="J996" s="1">
        <f>IF(AND(B995=7,B996=8,B997=9),AVERAGE(I995:I997),"")</f>
        <v>961.65904135084281</v>
      </c>
      <c r="K996" s="8" t="str">
        <f>IF(OR($B996=13,$B996=14,$B996=15),$F996,"")</f>
        <v/>
      </c>
      <c r="L996" s="1" t="str">
        <f t="shared" si="52"/>
        <v/>
      </c>
      <c r="M996" s="2" t="str">
        <f>IF(OR($B996=19,$B996=20,$B996=21),$F996,"")</f>
        <v/>
      </c>
      <c r="N996" s="1" t="str">
        <f>IF(AND(B995=19,B996=20,B997=21),AVERAGE(M995:M997),"")</f>
        <v/>
      </c>
      <c r="O996" s="8" t="str">
        <f>IF(OR($B996=25,$B996=26,$B996=27),$F996,"")</f>
        <v/>
      </c>
      <c r="P996" s="1" t="str">
        <f>IF(AND(B995=25,B996=26,B997=27),AVERAGE(O995:O997),"")</f>
        <v/>
      </c>
    </row>
    <row r="997" spans="1:16" x14ac:dyDescent="0.25">
      <c r="A997" s="4">
        <v>42894.795358796298</v>
      </c>
      <c r="B997" s="5">
        <v>9</v>
      </c>
      <c r="C997" s="6">
        <v>12</v>
      </c>
      <c r="D997" s="6">
        <v>10</v>
      </c>
      <c r="E997" s="7">
        <v>11</v>
      </c>
      <c r="F997">
        <v>1812.635186790443</v>
      </c>
      <c r="G997" s="8" t="str">
        <f>IF(OR($B997=1,$B997=2,$B997=3),$F997,"")</f>
        <v/>
      </c>
      <c r="H997" s="9" t="str">
        <f t="shared" si="53"/>
        <v/>
      </c>
      <c r="I997" s="2">
        <f>IF(OR($B997=7,$B997=8,$B997=9),$F997,"")</f>
        <v>1812.635186790443</v>
      </c>
      <c r="J997" s="1" t="str">
        <f>IF(AND(B996=7,B997=8,B998=9),AVERAGE(I996:I998),"")</f>
        <v/>
      </c>
      <c r="K997" s="8" t="str">
        <f>IF(OR($B997=13,$B997=14,$B997=15),$F997,"")</f>
        <v/>
      </c>
      <c r="L997" s="1" t="str">
        <f t="shared" si="52"/>
        <v/>
      </c>
      <c r="M997" s="2" t="str">
        <f>IF(OR($B997=19,$B997=20,$B997=21),$F997,"")</f>
        <v/>
      </c>
      <c r="N997" s="1" t="str">
        <f>IF(AND(B996=19,B997=20,B998=21),AVERAGE(M996:M998),"")</f>
        <v/>
      </c>
      <c r="O997" s="8" t="str">
        <f>IF(OR($B997=25,$B997=26,$B997=27),$F997,"")</f>
        <v/>
      </c>
      <c r="P997" s="1" t="str">
        <f>IF(AND(B996=25,B997=26,B998=27),AVERAGE(O996:O998),"")</f>
        <v/>
      </c>
    </row>
    <row r="998" spans="1:16" x14ac:dyDescent="0.25">
      <c r="A998" s="4">
        <v>42894.795451388891</v>
      </c>
      <c r="B998" s="5">
        <v>14</v>
      </c>
      <c r="C998" s="6">
        <v>17</v>
      </c>
      <c r="D998" s="6">
        <v>15</v>
      </c>
      <c r="E998" s="7">
        <v>16</v>
      </c>
      <c r="F998">
        <v>3482.0156335327833</v>
      </c>
      <c r="G998" s="8" t="str">
        <f>IF(OR($B998=1,$B998=2,$B998=3),$F998,"")</f>
        <v/>
      </c>
      <c r="H998" s="9" t="str">
        <f t="shared" si="53"/>
        <v/>
      </c>
      <c r="I998" s="2" t="str">
        <f>IF(OR($B998=7,$B998=8,$B998=9),$F998,"")</f>
        <v/>
      </c>
      <c r="J998" s="1" t="str">
        <f>IF(AND(B997=7,B998=8,B999=9),AVERAGE(I997:I999),"")</f>
        <v/>
      </c>
      <c r="K998" s="8">
        <f>IF(OR($B998=13,$B998=14,$B998=15),$F998,"")</f>
        <v>3482.0156335327833</v>
      </c>
      <c r="L998" s="1">
        <f t="shared" si="52"/>
        <v>3482.0156335327833</v>
      </c>
      <c r="M998" s="2" t="str">
        <f>IF(OR($B998=19,$B998=20,$B998=21),$F998,"")</f>
        <v/>
      </c>
      <c r="N998" s="1" t="str">
        <f>IF(AND(B997=19,B998=20,B999=21),AVERAGE(M997:M999),"")</f>
        <v/>
      </c>
      <c r="O998" s="8" t="str">
        <f>IF(OR($B998=25,$B998=26,$B998=27),$F998,"")</f>
        <v/>
      </c>
      <c r="P998" s="1" t="str">
        <f>IF(AND(B997=25,B998=26,B999=27),AVERAGE(O997:O999),"")</f>
        <v/>
      </c>
    </row>
    <row r="999" spans="1:16" x14ac:dyDescent="0.25">
      <c r="A999" s="4">
        <v>42894.795578703706</v>
      </c>
      <c r="B999" s="5">
        <v>20</v>
      </c>
      <c r="C999" s="6">
        <v>23</v>
      </c>
      <c r="D999" s="6">
        <v>21</v>
      </c>
      <c r="E999" s="7">
        <v>22</v>
      </c>
      <c r="F999">
        <v>2039.4707427502403</v>
      </c>
      <c r="G999" s="8" t="str">
        <f>IF(OR($B999=1,$B999=2,$B999=3),$F999,"")</f>
        <v/>
      </c>
      <c r="H999" s="9" t="str">
        <f t="shared" si="53"/>
        <v/>
      </c>
      <c r="I999" s="2" t="str">
        <f>IF(OR($B999=7,$B999=8,$B999=9),$F999,"")</f>
        <v/>
      </c>
      <c r="J999" s="1" t="str">
        <f>IF(AND(B998=7,B999=8,B1000=9),AVERAGE(I998:I1000),"")</f>
        <v/>
      </c>
      <c r="K999" s="8" t="str">
        <f>IF(OR($B999=13,$B999=14,$B999=15),$F999,"")</f>
        <v/>
      </c>
      <c r="L999" s="1" t="str">
        <f t="shared" si="52"/>
        <v/>
      </c>
      <c r="M999" s="2">
        <f>IF(OR($B999=19,$B999=20,$B999=21),$F999,"")</f>
        <v>2039.4707427502403</v>
      </c>
      <c r="N999" s="1" t="str">
        <f>IF(AND(B998=19,B999=20,B1000=21),AVERAGE(M998:M1000),"")</f>
        <v/>
      </c>
      <c r="O999" s="8" t="str">
        <f>IF(OR($B999=25,$B999=26,$B999=27),$F999,"")</f>
        <v/>
      </c>
      <c r="P999" s="1" t="str">
        <f>IF(AND(B998=25,B999=26,B1000=27),AVERAGE(O998:O1000),"")</f>
        <v/>
      </c>
    </row>
    <row r="1000" spans="1:16" x14ac:dyDescent="0.25">
      <c r="A1000" s="4">
        <v>42894.795624999999</v>
      </c>
      <c r="B1000" s="5">
        <v>21</v>
      </c>
      <c r="C1000" s="6">
        <v>24</v>
      </c>
      <c r="D1000" s="6">
        <v>22</v>
      </c>
      <c r="E1000" s="7">
        <v>23</v>
      </c>
      <c r="F1000">
        <v>137.1301109221495</v>
      </c>
      <c r="G1000" s="8" t="str">
        <f>IF(OR($B1000=1,$B1000=2,$B1000=3),$F1000,"")</f>
        <v/>
      </c>
      <c r="H1000" s="9" t="str">
        <f t="shared" si="53"/>
        <v/>
      </c>
      <c r="I1000" s="2" t="str">
        <f>IF(OR($B1000=7,$B1000=8,$B1000=9),$F1000,"")</f>
        <v/>
      </c>
      <c r="J1000" s="1" t="str">
        <f>IF(AND(B999=7,B1000=8,B1001=9),AVERAGE(I999:I1001),"")</f>
        <v/>
      </c>
      <c r="K1000" s="8" t="str">
        <f>IF(OR($B1000=13,$B1000=14,$B1000=15),$F1000,"")</f>
        <v/>
      </c>
      <c r="L1000" s="1" t="str">
        <f t="shared" si="52"/>
        <v/>
      </c>
      <c r="M1000" s="2">
        <f>IF(OR($B1000=19,$B1000=20,$B1000=21),$F1000,"")</f>
        <v>137.1301109221495</v>
      </c>
      <c r="N1000" s="1">
        <f>AVERAGE(M999:M1000)</f>
        <v>1088.3004268361949</v>
      </c>
      <c r="O1000" s="8" t="str">
        <f>IF(OR($B1000=25,$B1000=26,$B1000=27),$F1000,"")</f>
        <v/>
      </c>
      <c r="P1000" s="1" t="str">
        <f>IF(AND(B999=25,B1000=26,B1001=27),AVERAGE(O999:O1001),"")</f>
        <v/>
      </c>
    </row>
    <row r="1001" spans="1:16" x14ac:dyDescent="0.25">
      <c r="A1001" s="4">
        <v>42894.795671296299</v>
      </c>
      <c r="B1001" s="5">
        <v>25</v>
      </c>
      <c r="C1001" s="6">
        <v>28</v>
      </c>
      <c r="D1001" s="6">
        <v>26</v>
      </c>
      <c r="E1001" s="7">
        <v>27</v>
      </c>
      <c r="F1001">
        <v>76.381447938949037</v>
      </c>
      <c r="G1001" s="8" t="str">
        <f>IF(OR($B1001=1,$B1001=2,$B1001=3),$F1001,"")</f>
        <v/>
      </c>
      <c r="H1001" s="9" t="str">
        <f t="shared" si="53"/>
        <v/>
      </c>
      <c r="I1001" s="2" t="str">
        <f>IF(OR($B1001=7,$B1001=8,$B1001=9),$F1001,"")</f>
        <v/>
      </c>
      <c r="J1001" s="1" t="str">
        <f>IF(AND(B1000=7,B1001=8,B1002=9),AVERAGE(I1000:I1002),"")</f>
        <v/>
      </c>
      <c r="K1001" s="8" t="str">
        <f>IF(OR($B1001=13,$B1001=14,$B1001=15),$F1001,"")</f>
        <v/>
      </c>
      <c r="L1001" s="1" t="str">
        <f t="shared" si="52"/>
        <v/>
      </c>
      <c r="M1001" s="2" t="str">
        <f>IF(OR($B1001=19,$B1001=20,$B1001=21),$F1001,"")</f>
        <v/>
      </c>
      <c r="N1001" s="1" t="str">
        <f>IF(AND(B1000=19,B1001=20,B1002=21),AVERAGE(M1000:M1002),"")</f>
        <v/>
      </c>
      <c r="O1001" s="8">
        <f>IF(OR($B1001=25,$B1001=26,$B1001=27),$F1001,"")</f>
        <v>76.381447938949037</v>
      </c>
      <c r="P1001" s="1" t="str">
        <f>IF(AND(B1000=25,B1001=26,B1002=27),AVERAGE(O1000:O1002),"")</f>
        <v/>
      </c>
    </row>
    <row r="1002" spans="1:16" x14ac:dyDescent="0.25">
      <c r="A1002" s="4">
        <v>42894.795752314814</v>
      </c>
      <c r="B1002" s="5">
        <v>27</v>
      </c>
      <c r="C1002" s="6">
        <v>30</v>
      </c>
      <c r="D1002" s="6">
        <v>28</v>
      </c>
      <c r="E1002" s="7">
        <v>29</v>
      </c>
      <c r="F1002">
        <v>267.09402908997498</v>
      </c>
      <c r="G1002" s="8" t="str">
        <f>IF(OR($B1002=1,$B1002=2,$B1002=3),$F1002,"")</f>
        <v/>
      </c>
      <c r="H1002" s="9" t="str">
        <f t="shared" si="53"/>
        <v/>
      </c>
      <c r="I1002" s="2" t="str">
        <f>IF(OR($B1002=7,$B1002=8,$B1002=9),$F1002,"")</f>
        <v/>
      </c>
      <c r="J1002" s="1" t="str">
        <f>IF(AND(B1001=7,B1002=8,B1003=9),AVERAGE(I1001:I1003),"")</f>
        <v/>
      </c>
      <c r="K1002" s="8" t="str">
        <f>IF(OR($B1002=13,$B1002=14,$B1002=15),$F1002,"")</f>
        <v/>
      </c>
      <c r="L1002" s="1" t="str">
        <f t="shared" si="52"/>
        <v/>
      </c>
      <c r="M1002" s="2" t="str">
        <f>IF(OR($B1002=19,$B1002=20,$B1002=21),$F1002,"")</f>
        <v/>
      </c>
      <c r="N1002" s="1" t="str">
        <f>IF(AND(B1001=19,B1002=20,B1003=21),AVERAGE(M1001:M1003),"")</f>
        <v/>
      </c>
      <c r="O1002" s="8">
        <f>IF(OR($B1002=25,$B1002=26,$B1002=27),$F1002,"")</f>
        <v>267.09402908997498</v>
      </c>
      <c r="P1002" s="1">
        <f>AVERAGE(O1001:O1002)</f>
        <v>171.73773851446202</v>
      </c>
    </row>
    <row r="1003" spans="1:16" x14ac:dyDescent="0.25">
      <c r="A1003" s="4">
        <v>42894.809166666666</v>
      </c>
      <c r="B1003" s="5">
        <v>7</v>
      </c>
      <c r="C1003" s="6">
        <v>10</v>
      </c>
      <c r="D1003" s="6">
        <v>8</v>
      </c>
      <c r="E1003" s="7">
        <v>9</v>
      </c>
      <c r="F1003">
        <v>1063.8255822330279</v>
      </c>
      <c r="G1003" s="8" t="str">
        <f>IF(OR($B1003=1,$B1003=2,$B1003=3),$F1003,"")</f>
        <v/>
      </c>
      <c r="H1003" s="9" t="str">
        <f t="shared" si="53"/>
        <v/>
      </c>
      <c r="I1003" s="2">
        <f>IF(OR($B1003=7,$B1003=8,$B1003=9),$F1003,"")</f>
        <v>1063.8255822330279</v>
      </c>
      <c r="J1003" s="1" t="str">
        <f>IF(AND(B1002=7,B1003=8,B1004=9),AVERAGE(I1002:I1004),"")</f>
        <v/>
      </c>
      <c r="K1003" s="8" t="str">
        <f>IF(OR($B1003=13,$B1003=14,$B1003=15),$F1003,"")</f>
        <v/>
      </c>
      <c r="L1003" s="1" t="str">
        <f t="shared" si="52"/>
        <v/>
      </c>
      <c r="M1003" s="2" t="str">
        <f>IF(OR($B1003=19,$B1003=20,$B1003=21),$F1003,"")</f>
        <v/>
      </c>
      <c r="N1003" s="1" t="str">
        <f>IF(AND(B1002=19,B1003=20,B1004=21),AVERAGE(M1002:M1004),"")</f>
        <v/>
      </c>
      <c r="O1003" s="8" t="str">
        <f>IF(OR($B1003=25,$B1003=26,$B1003=27),$F1003,"")</f>
        <v/>
      </c>
      <c r="P1003" s="1" t="str">
        <f>IF(AND(B1002=25,B1003=26,B1004=27),AVERAGE(O1002:O1004),"")</f>
        <v/>
      </c>
    </row>
    <row r="1004" spans="1:16" x14ac:dyDescent="0.25">
      <c r="A1004" s="4">
        <v>42894.809201388889</v>
      </c>
      <c r="B1004" s="5">
        <v>8</v>
      </c>
      <c r="C1004" s="6">
        <v>11</v>
      </c>
      <c r="D1004" s="6">
        <v>9</v>
      </c>
      <c r="E1004" s="7">
        <v>10</v>
      </c>
      <c r="F1004">
        <v>17.985875552399161</v>
      </c>
      <c r="G1004" s="8" t="str">
        <f>IF(OR($B1004=1,$B1004=2,$B1004=3),$F1004,"")</f>
        <v/>
      </c>
      <c r="H1004" s="9" t="str">
        <f t="shared" si="53"/>
        <v/>
      </c>
      <c r="I1004" s="2">
        <f>IF(OR($B1004=7,$B1004=8,$B1004=9),$F1004,"")</f>
        <v>17.985875552399161</v>
      </c>
      <c r="J1004" s="1">
        <f>IF(AND(B1003=7,B1004=8,B1005=9),AVERAGE(I1003:I1005),"")</f>
        <v>973.53325836615807</v>
      </c>
      <c r="K1004" s="8" t="str">
        <f>IF(OR($B1004=13,$B1004=14,$B1004=15),$F1004,"")</f>
        <v/>
      </c>
      <c r="L1004" s="1" t="str">
        <f>K1004</f>
        <v/>
      </c>
      <c r="M1004" s="2" t="str">
        <f>IF(OR($B1004=19,$B1004=20,$B1004=21),$F1004,"")</f>
        <v/>
      </c>
      <c r="N1004" s="1" t="str">
        <f>IF(AND(B1003=19,B1004=20,B1005=21),AVERAGE(M1003:M1005),"")</f>
        <v/>
      </c>
      <c r="O1004" s="8" t="str">
        <f>IF(OR($B1004=25,$B1004=26,$B1004=27),$F1004,"")</f>
        <v/>
      </c>
      <c r="P1004" s="1" t="str">
        <f>IF(AND(B1003=25,B1004=26,B1005=27),AVERAGE(O1003:O1005),"")</f>
        <v/>
      </c>
    </row>
    <row r="1005" spans="1:16" x14ac:dyDescent="0.25">
      <c r="A1005" s="4">
        <v>42894.809247685182</v>
      </c>
      <c r="B1005" s="5">
        <v>9</v>
      </c>
      <c r="C1005" s="6">
        <v>12</v>
      </c>
      <c r="D1005" s="6">
        <v>10</v>
      </c>
      <c r="E1005" s="7">
        <v>11</v>
      </c>
      <c r="F1005">
        <v>1838.7883173130472</v>
      </c>
      <c r="G1005" s="8" t="str">
        <f>IF(OR($B1005=1,$B1005=2,$B1005=3),$F1005,"")</f>
        <v/>
      </c>
      <c r="H1005" s="9" t="str">
        <f t="shared" si="53"/>
        <v/>
      </c>
      <c r="I1005" s="2">
        <f>IF(OR($B1005=7,$B1005=8,$B1005=9),$F1005,"")</f>
        <v>1838.7883173130472</v>
      </c>
      <c r="J1005" s="1" t="str">
        <f>IF(AND(B1004=7,B1005=8,B1006=9),AVERAGE(I1004:I1006),"")</f>
        <v/>
      </c>
      <c r="K1005" s="8" t="str">
        <f>IF(OR($B1005=13,$B1005=14,$B1005=15),$F1005,"")</f>
        <v/>
      </c>
      <c r="L1005" s="1" t="str">
        <f>IF(AND(B1004=13,B1005=14,B1006=15),AVERAGE(K1004:K1006),"")</f>
        <v/>
      </c>
      <c r="M1005" s="2" t="str">
        <f>IF(OR($B1005=19,$B1005=20,$B1005=21),$F1005,"")</f>
        <v/>
      </c>
      <c r="N1005" s="1" t="str">
        <f>IF(AND(B1004=19,B1005=20,B1006=21),AVERAGE(M1004:M1006),"")</f>
        <v/>
      </c>
      <c r="O1005" s="8" t="str">
        <f>IF(OR($B1005=25,$B1005=26,$B1005=27),$F1005,"")</f>
        <v/>
      </c>
      <c r="P1005" s="1" t="str">
        <f>IF(AND(B1004=25,B1005=26,B1006=27),AVERAGE(O1004:O1006),"")</f>
        <v/>
      </c>
    </row>
    <row r="1006" spans="1:16" x14ac:dyDescent="0.25">
      <c r="A1006" s="4">
        <v>42894.80945601852</v>
      </c>
      <c r="B1006" s="5">
        <v>20</v>
      </c>
      <c r="C1006" s="6">
        <v>23</v>
      </c>
      <c r="D1006" s="6">
        <v>21</v>
      </c>
      <c r="E1006" s="7">
        <v>22</v>
      </c>
      <c r="F1006">
        <v>1753.0994927307931</v>
      </c>
      <c r="G1006" s="8" t="str">
        <f>IF(OR($B1006=1,$B1006=2,$B1006=3),$F1006,"")</f>
        <v/>
      </c>
      <c r="H1006" s="9" t="str">
        <f t="shared" si="53"/>
        <v/>
      </c>
      <c r="I1006" s="2" t="str">
        <f>IF(OR($B1006=7,$B1006=8,$B1006=9),$F1006,"")</f>
        <v/>
      </c>
      <c r="J1006" s="1" t="str">
        <f>IF(AND(B1005=7,B1006=8,B1007=9),AVERAGE(I1005:I1007),"")</f>
        <v/>
      </c>
      <c r="K1006" s="8" t="str">
        <f>IF(OR($B1006=13,$B1006=14,$B1006=15),$F1006,"")</f>
        <v/>
      </c>
      <c r="L1006" s="1" t="str">
        <f>IF(AND(B1005=13,B1006=14,B1007=15),AVERAGE(K1005:K1007),"")</f>
        <v/>
      </c>
      <c r="M1006" s="2">
        <f>IF(OR($B1006=19,$B1006=20,$B1006=21),$F1006,"")</f>
        <v>1753.0994927307931</v>
      </c>
      <c r="N1006" s="1" t="str">
        <f>IF(AND(B1005=19,B1006=20,B1007=21),AVERAGE(M1005:M1007),"")</f>
        <v/>
      </c>
      <c r="O1006" s="8" t="str">
        <f>IF(OR($B1006=25,$B1006=26,$B1006=27),$F1006,"")</f>
        <v/>
      </c>
      <c r="P1006" s="1" t="str">
        <f>IF(AND(B1005=25,B1006=26,B1007=27),AVERAGE(O1005:O1007),"")</f>
        <v/>
      </c>
    </row>
    <row r="1007" spans="1:16" x14ac:dyDescent="0.25">
      <c r="A1007" s="4">
        <v>42894.809502314813</v>
      </c>
      <c r="B1007" s="5">
        <v>21</v>
      </c>
      <c r="C1007" s="6">
        <v>24</v>
      </c>
      <c r="D1007" s="6">
        <v>22</v>
      </c>
      <c r="E1007" s="7">
        <v>23</v>
      </c>
      <c r="F1007">
        <v>133.74762094388245</v>
      </c>
      <c r="G1007" s="8" t="str">
        <f>IF(OR($B1007=1,$B1007=2,$B1007=3),$F1007,"")</f>
        <v/>
      </c>
      <c r="H1007" s="9" t="str">
        <f t="shared" si="53"/>
        <v/>
      </c>
      <c r="I1007" s="2" t="str">
        <f>IF(OR($B1007=7,$B1007=8,$B1007=9),$F1007,"")</f>
        <v/>
      </c>
      <c r="J1007" s="1" t="str">
        <f>IF(AND(B1006=7,B1007=8,B1008=9),AVERAGE(I1006:I1008),"")</f>
        <v/>
      </c>
      <c r="K1007" s="8" t="str">
        <f>IF(OR($B1007=13,$B1007=14,$B1007=15),$F1007,"")</f>
        <v/>
      </c>
      <c r="L1007" s="1" t="str">
        <f>IF(AND(B1006=13,B1007=14,B1008=15),AVERAGE(K1006:K1008),"")</f>
        <v/>
      </c>
      <c r="M1007" s="2">
        <f>IF(OR($B1007=19,$B1007=20,$B1007=21),$F1007,"")</f>
        <v>133.74762094388245</v>
      </c>
      <c r="N1007" s="1">
        <f>AVERAGE(M1006:M1007)</f>
        <v>943.42355683733786</v>
      </c>
      <c r="O1007" s="8" t="str">
        <f>IF(OR($B1007=25,$B1007=26,$B1007=27),$F1007,"")</f>
        <v/>
      </c>
      <c r="P1007" s="1" t="str">
        <f>IF(AND(B1006=25,B1007=26,B1008=27),AVERAGE(O1006:O1008),"")</f>
        <v/>
      </c>
    </row>
    <row r="1008" spans="1:16" x14ac:dyDescent="0.25">
      <c r="A1008" s="4">
        <v>42894.809548611112</v>
      </c>
      <c r="B1008" s="5">
        <v>25</v>
      </c>
      <c r="C1008" s="6">
        <v>28</v>
      </c>
      <c r="D1008" s="6">
        <v>26</v>
      </c>
      <c r="E1008" s="7">
        <v>27</v>
      </c>
      <c r="F1008">
        <v>90.948479002893791</v>
      </c>
      <c r="G1008" s="8" t="str">
        <f>IF(OR($B1008=1,$B1008=2,$B1008=3),$F1008,"")</f>
        <v/>
      </c>
      <c r="H1008" s="9" t="str">
        <f t="shared" si="53"/>
        <v/>
      </c>
      <c r="I1008" s="2" t="str">
        <f>IF(OR($B1008=7,$B1008=8,$B1008=9),$F1008,"")</f>
        <v/>
      </c>
      <c r="J1008" s="1" t="str">
        <f>IF(AND(B1007=7,B1008=8,B1009=9),AVERAGE(I1007:I1009),"")</f>
        <v/>
      </c>
      <c r="K1008" s="8" t="str">
        <f>IF(OR($B1008=13,$B1008=14,$B1008=15),$F1008,"")</f>
        <v/>
      </c>
      <c r="L1008" s="1" t="str">
        <f>IF(AND(B1007=13,B1008=14,B1009=15),AVERAGE(K1007:K1009),"")</f>
        <v/>
      </c>
      <c r="M1008" s="2" t="str">
        <f>IF(OR($B1008=19,$B1008=20,$B1008=21),$F1008,"")</f>
        <v/>
      </c>
      <c r="N1008" s="1" t="str">
        <f>IF(AND(B1007=19,B1008=20,B1009=21),AVERAGE(M1007:M1009),"")</f>
        <v/>
      </c>
      <c r="O1008" s="8">
        <f>IF(OR($B1008=25,$B1008=26,$B1008=27),$F1008,"")</f>
        <v>90.948479002893791</v>
      </c>
      <c r="P1008" s="1">
        <f>O1008</f>
        <v>90.948479002893791</v>
      </c>
    </row>
    <row r="1009" spans="1:16" x14ac:dyDescent="0.25">
      <c r="A1009" s="4">
        <v>42894.82298611111</v>
      </c>
      <c r="B1009" s="5">
        <v>2</v>
      </c>
      <c r="C1009" s="6">
        <v>5</v>
      </c>
      <c r="D1009" s="6">
        <v>3</v>
      </c>
      <c r="E1009" s="7">
        <v>4</v>
      </c>
      <c r="F1009">
        <v>217.27590942640941</v>
      </c>
      <c r="G1009" s="8">
        <f>IF(OR($B1009=1,$B1009=2,$B1009=3),$F1009,"")</f>
        <v>217.27590942640941</v>
      </c>
      <c r="H1009" s="9">
        <f t="shared" si="53"/>
        <v>217.27590942640941</v>
      </c>
      <c r="I1009" s="2" t="str">
        <f>IF(OR($B1009=7,$B1009=8,$B1009=9),$F1009,"")</f>
        <v/>
      </c>
      <c r="J1009" s="1" t="str">
        <f>IF(AND(B1008=7,B1009=8,B1010=9),AVERAGE(I1008:I1010),"")</f>
        <v/>
      </c>
      <c r="K1009" s="8" t="str">
        <f>IF(OR($B1009=13,$B1009=14,$B1009=15),$F1009,"")</f>
        <v/>
      </c>
      <c r="L1009" s="1" t="str">
        <f>IF(AND(B1008=13,B1009=14,B1010=15),AVERAGE(K1008:K1010),"")</f>
        <v/>
      </c>
      <c r="M1009" s="2" t="str">
        <f>IF(OR($B1009=19,$B1009=20,$B1009=21),$F1009,"")</f>
        <v/>
      </c>
      <c r="N1009" s="1" t="str">
        <f>IF(AND(B1008=19,B1009=20,B1010=21),AVERAGE(M1008:M1010),"")</f>
        <v/>
      </c>
      <c r="O1009" s="8" t="str">
        <f>IF(OR($B1009=25,$B1009=26,$B1009=27),$F1009,"")</f>
        <v/>
      </c>
      <c r="P1009" s="1" t="str">
        <f t="shared" ref="P1009:P1029" si="54">O1009</f>
        <v/>
      </c>
    </row>
    <row r="1010" spans="1:16" x14ac:dyDescent="0.25">
      <c r="A1010" s="4">
        <v>42894.823067129626</v>
      </c>
      <c r="B1010" s="5">
        <v>7</v>
      </c>
      <c r="C1010" s="6">
        <v>10</v>
      </c>
      <c r="D1010" s="6">
        <v>8</v>
      </c>
      <c r="E1010" s="7">
        <v>9</v>
      </c>
      <c r="F1010">
        <v>1070.4122453905443</v>
      </c>
      <c r="G1010" s="8" t="str">
        <f>IF(OR($B1010=1,$B1010=2,$B1010=3),$F1010,"")</f>
        <v/>
      </c>
      <c r="H1010" s="9" t="str">
        <f t="shared" si="53"/>
        <v/>
      </c>
      <c r="I1010" s="2">
        <f>IF(OR($B1010=7,$B1010=8,$B1010=9),$F1010,"")</f>
        <v>1070.4122453905443</v>
      </c>
      <c r="J1010" s="1" t="str">
        <f>IF(AND(B1009=7,B1010=8,B1011=9),AVERAGE(I1009:I1011),"")</f>
        <v/>
      </c>
      <c r="K1010" s="8" t="str">
        <f>IF(OR($B1010=13,$B1010=14,$B1010=15),$F1010,"")</f>
        <v/>
      </c>
      <c r="L1010" s="1" t="str">
        <f>IF(AND(B1009=13,B1010=14,B1011=15),AVERAGE(K1009:K1011),"")</f>
        <v/>
      </c>
      <c r="M1010" s="2" t="str">
        <f>IF(OR($B1010=19,$B1010=20,$B1010=21),$F1010,"")</f>
        <v/>
      </c>
      <c r="N1010" s="1" t="str">
        <f>IF(AND(B1009=19,B1010=20,B1011=21),AVERAGE(M1009:M1011),"")</f>
        <v/>
      </c>
      <c r="O1010" s="8" t="str">
        <f>IF(OR($B1010=25,$B1010=26,$B1010=27),$F1010,"")</f>
        <v/>
      </c>
      <c r="P1010" s="1" t="str">
        <f t="shared" si="54"/>
        <v/>
      </c>
    </row>
    <row r="1011" spans="1:16" x14ac:dyDescent="0.25">
      <c r="A1011" s="4">
        <v>42894.823101851849</v>
      </c>
      <c r="B1011" s="5">
        <v>8</v>
      </c>
      <c r="C1011" s="6">
        <v>11</v>
      </c>
      <c r="D1011" s="6">
        <v>9</v>
      </c>
      <c r="E1011" s="7">
        <v>10</v>
      </c>
      <c r="F1011">
        <v>17.495884487811416</v>
      </c>
      <c r="G1011" s="8" t="str">
        <f>IF(OR($B1011=1,$B1011=2,$B1011=3),$F1011,"")</f>
        <v/>
      </c>
      <c r="H1011" s="9" t="str">
        <f t="shared" si="53"/>
        <v/>
      </c>
      <c r="I1011" s="2">
        <f>IF(OR($B1011=7,$B1011=8,$B1011=9),$F1011,"")</f>
        <v>17.495884487811416</v>
      </c>
      <c r="J1011" s="1">
        <f>IF(AND(B1010=7,B1011=8,B1012=9),AVERAGE(I1010:I1012),"")</f>
        <v>979.93816049191082</v>
      </c>
      <c r="K1011" s="8" t="str">
        <f>IF(OR($B1011=13,$B1011=14,$B1011=15),$F1011,"")</f>
        <v/>
      </c>
      <c r="L1011" s="1" t="str">
        <f>IF(AND(B1010=13,B1011=14,B1012=15),AVERAGE(K1010:K1012),"")</f>
        <v/>
      </c>
      <c r="M1011" s="2" t="str">
        <f>IF(OR($B1011=19,$B1011=20,$B1011=21),$F1011,"")</f>
        <v/>
      </c>
      <c r="N1011" s="1" t="str">
        <f>IF(AND(B1010=19,B1011=20,B1012=21),AVERAGE(M1010:M1012),"")</f>
        <v/>
      </c>
      <c r="O1011" s="8" t="str">
        <f>IF(OR($B1011=25,$B1011=26,$B1011=27),$F1011,"")</f>
        <v/>
      </c>
      <c r="P1011" s="1" t="str">
        <f t="shared" si="54"/>
        <v/>
      </c>
    </row>
    <row r="1012" spans="1:16" x14ac:dyDescent="0.25">
      <c r="A1012" s="4">
        <v>42894.823148148149</v>
      </c>
      <c r="B1012" s="5">
        <v>9</v>
      </c>
      <c r="C1012" s="6">
        <v>12</v>
      </c>
      <c r="D1012" s="6">
        <v>10</v>
      </c>
      <c r="E1012" s="7">
        <v>11</v>
      </c>
      <c r="F1012">
        <v>1851.9063515973767</v>
      </c>
      <c r="G1012" s="8" t="str">
        <f>IF(OR($B1012=1,$B1012=2,$B1012=3),$F1012,"")</f>
        <v/>
      </c>
      <c r="H1012" s="9" t="str">
        <f t="shared" si="53"/>
        <v/>
      </c>
      <c r="I1012" s="2">
        <f>IF(OR($B1012=7,$B1012=8,$B1012=9),$F1012,"")</f>
        <v>1851.9063515973767</v>
      </c>
      <c r="J1012" s="1" t="str">
        <f>IF(AND(B1011=7,B1012=8,B1013=9),AVERAGE(I1011:I1013),"")</f>
        <v/>
      </c>
      <c r="K1012" s="8" t="str">
        <f>IF(OR($B1012=13,$B1012=14,$B1012=15),$F1012,"")</f>
        <v/>
      </c>
      <c r="L1012" s="1" t="str">
        <f>IF(AND(B1011=13,B1012=14,B1013=15),AVERAGE(K1011:K1013),"")</f>
        <v/>
      </c>
      <c r="M1012" s="2" t="str">
        <f>IF(OR($B1012=19,$B1012=20,$B1012=21),$F1012,"")</f>
        <v/>
      </c>
      <c r="N1012" s="1" t="str">
        <f>IF(AND(B1011=19,B1012=20,B1013=21),AVERAGE(M1011:M1013),"")</f>
        <v/>
      </c>
      <c r="O1012" s="8" t="str">
        <f>IF(OR($B1012=25,$B1012=26,$B1012=27),$F1012,"")</f>
        <v/>
      </c>
      <c r="P1012" s="1" t="str">
        <f t="shared" si="54"/>
        <v/>
      </c>
    </row>
    <row r="1013" spans="1:16" x14ac:dyDescent="0.25">
      <c r="A1013" s="4">
        <v>42894.823229166665</v>
      </c>
      <c r="B1013" s="5">
        <v>14</v>
      </c>
      <c r="C1013" s="6">
        <v>17</v>
      </c>
      <c r="D1013" s="6">
        <v>15</v>
      </c>
      <c r="E1013" s="7">
        <v>16</v>
      </c>
      <c r="F1013">
        <v>3588.3145625596471</v>
      </c>
      <c r="G1013" s="8" t="str">
        <f>IF(OR($B1013=1,$B1013=2,$B1013=3),$F1013,"")</f>
        <v/>
      </c>
      <c r="H1013" s="9" t="str">
        <f t="shared" si="53"/>
        <v/>
      </c>
      <c r="I1013" s="2" t="str">
        <f>IF(OR($B1013=7,$B1013=8,$B1013=9),$F1013,"")</f>
        <v/>
      </c>
      <c r="J1013" s="1" t="str">
        <f>IF(AND(B1012=7,B1013=8,B1014=9),AVERAGE(I1012:I1014),"")</f>
        <v/>
      </c>
      <c r="K1013" s="8">
        <f>IF(OR($B1013=13,$B1013=14,$B1013=15),$F1013,"")</f>
        <v>3588.3145625596471</v>
      </c>
      <c r="L1013" s="1" t="str">
        <f>IF(AND(B1012=13,B1013=14,B1014=15),AVERAGE(K1012:K1014),"")</f>
        <v/>
      </c>
      <c r="M1013" s="2" t="str">
        <f>IF(OR($B1013=19,$B1013=20,$B1013=21),$F1013,"")</f>
        <v/>
      </c>
      <c r="N1013" s="1" t="str">
        <f>IF(AND(B1012=19,B1013=20,B1014=21),AVERAGE(M1012:M1014),"")</f>
        <v/>
      </c>
      <c r="O1013" s="8" t="str">
        <f>IF(OR($B1013=25,$B1013=26,$B1013=27),$F1013,"")</f>
        <v/>
      </c>
      <c r="P1013" s="1" t="str">
        <f t="shared" si="54"/>
        <v/>
      </c>
    </row>
    <row r="1014" spans="1:16" x14ac:dyDescent="0.25">
      <c r="A1014" s="4">
        <v>42894.823275462964</v>
      </c>
      <c r="B1014" s="5">
        <v>15</v>
      </c>
      <c r="C1014" s="6">
        <v>18</v>
      </c>
      <c r="D1014" s="6">
        <v>16</v>
      </c>
      <c r="E1014" s="7">
        <v>17</v>
      </c>
      <c r="F1014">
        <v>18.16858115635398</v>
      </c>
      <c r="G1014" s="8" t="str">
        <f>IF(OR($B1014=1,$B1014=2,$B1014=3),$F1014,"")</f>
        <v/>
      </c>
      <c r="H1014" s="9" t="str">
        <f t="shared" si="53"/>
        <v/>
      </c>
      <c r="I1014" s="2" t="str">
        <f>IF(OR($B1014=7,$B1014=8,$B1014=9),$F1014,"")</f>
        <v/>
      </c>
      <c r="J1014" s="1" t="str">
        <f>IF(AND(B1013=7,B1014=8,B1015=9),AVERAGE(I1013:I1015),"")</f>
        <v/>
      </c>
      <c r="K1014" s="8">
        <f>IF(OR($B1014=13,$B1014=14,$B1014=15),$F1014,"")</f>
        <v>18.16858115635398</v>
      </c>
      <c r="L1014" s="1">
        <f>AVERAGE(K1013:K1014)</f>
        <v>1803.2415718580005</v>
      </c>
      <c r="M1014" s="2" t="str">
        <f>IF(OR($B1014=19,$B1014=20,$B1014=21),$F1014,"")</f>
        <v/>
      </c>
      <c r="N1014" s="1" t="str">
        <f>IF(AND(B1013=19,B1014=20,B1015=21),AVERAGE(M1013:M1015),"")</f>
        <v/>
      </c>
      <c r="O1014" s="8" t="str">
        <f>IF(OR($B1014=25,$B1014=26,$B1014=27),$F1014,"")</f>
        <v/>
      </c>
      <c r="P1014" s="1" t="str">
        <f t="shared" si="54"/>
        <v/>
      </c>
    </row>
    <row r="1015" spans="1:16" x14ac:dyDescent="0.25">
      <c r="A1015" s="4">
        <v>42894.82335648148</v>
      </c>
      <c r="B1015" s="5">
        <v>20</v>
      </c>
      <c r="C1015" s="6">
        <v>23</v>
      </c>
      <c r="D1015" s="6">
        <v>21</v>
      </c>
      <c r="E1015" s="7">
        <v>22</v>
      </c>
      <c r="F1015">
        <v>1867.4365007211325</v>
      </c>
      <c r="G1015" s="8" t="str">
        <f>IF(OR($B1015=1,$B1015=2,$B1015=3),$F1015,"")</f>
        <v/>
      </c>
      <c r="H1015" s="9" t="str">
        <f t="shared" si="53"/>
        <v/>
      </c>
      <c r="I1015" s="2" t="str">
        <f>IF(OR($B1015=7,$B1015=8,$B1015=9),$F1015,"")</f>
        <v/>
      </c>
      <c r="J1015" s="1" t="str">
        <f>IF(AND(B1014=7,B1015=8,B1016=9),AVERAGE(I1014:I1016),"")</f>
        <v/>
      </c>
      <c r="K1015" s="8" t="str">
        <f>IF(OR($B1015=13,$B1015=14,$B1015=15),$F1015,"")</f>
        <v/>
      </c>
      <c r="L1015" s="1"/>
      <c r="M1015" s="2">
        <f>IF(OR($B1015=19,$B1015=20,$B1015=21),$F1015,"")</f>
        <v>1867.4365007211325</v>
      </c>
      <c r="N1015" s="1" t="str">
        <f>IF(AND(B1014=19,B1015=20,B1016=21),AVERAGE(M1014:M1016),"")</f>
        <v/>
      </c>
      <c r="O1015" s="8" t="str">
        <f>IF(OR($B1015=25,$B1015=26,$B1015=27),$F1015,"")</f>
        <v/>
      </c>
      <c r="P1015" s="1" t="str">
        <f t="shared" si="54"/>
        <v/>
      </c>
    </row>
    <row r="1016" spans="1:16" x14ac:dyDescent="0.25">
      <c r="A1016" s="4">
        <v>42894.823391203703</v>
      </c>
      <c r="B1016" s="5">
        <v>21</v>
      </c>
      <c r="C1016" s="6">
        <v>24</v>
      </c>
      <c r="D1016" s="6">
        <v>22</v>
      </c>
      <c r="E1016" s="7">
        <v>23</v>
      </c>
      <c r="F1016">
        <v>131.15477027909517</v>
      </c>
      <c r="G1016" s="8" t="str">
        <f>IF(OR($B1016=1,$B1016=2,$B1016=3),$F1016,"")</f>
        <v/>
      </c>
      <c r="H1016" s="9" t="str">
        <f t="shared" si="53"/>
        <v/>
      </c>
      <c r="I1016" s="2" t="str">
        <f>IF(OR($B1016=7,$B1016=8,$B1016=9),$F1016,"")</f>
        <v/>
      </c>
      <c r="J1016" s="1" t="str">
        <f>IF(AND(B1015=7,B1016=8,B1017=9),AVERAGE(I1015:I1017),"")</f>
        <v/>
      </c>
      <c r="K1016" s="8" t="str">
        <f>IF(OR($B1016=13,$B1016=14,$B1016=15),$F1016,"")</f>
        <v/>
      </c>
      <c r="L1016" s="1"/>
      <c r="M1016" s="2">
        <f>IF(OR($B1016=19,$B1016=20,$B1016=21),$F1016,"")</f>
        <v>131.15477027909517</v>
      </c>
      <c r="N1016" s="1">
        <f>AVERAGE(M1015:M1016)</f>
        <v>999.2956355001138</v>
      </c>
      <c r="O1016" s="8" t="str">
        <f>IF(OR($B1016=25,$B1016=26,$B1016=27),$F1016,"")</f>
        <v/>
      </c>
      <c r="P1016" s="1" t="str">
        <f t="shared" si="54"/>
        <v/>
      </c>
    </row>
    <row r="1017" spans="1:16" x14ac:dyDescent="0.25">
      <c r="A1017" s="4">
        <v>42894.823449074072</v>
      </c>
      <c r="B1017" s="5">
        <v>25</v>
      </c>
      <c r="C1017" s="6">
        <v>28</v>
      </c>
      <c r="D1017" s="6">
        <v>26</v>
      </c>
      <c r="E1017" s="7">
        <v>27</v>
      </c>
      <c r="F1017">
        <v>249.10269344954384</v>
      </c>
      <c r="G1017" s="8" t="str">
        <f>IF(OR($B1017=1,$B1017=2,$B1017=3),$F1017,"")</f>
        <v/>
      </c>
      <c r="H1017" s="9" t="str">
        <f t="shared" si="53"/>
        <v/>
      </c>
      <c r="I1017" s="2" t="str">
        <f>IF(OR($B1017=7,$B1017=8,$B1017=9),$F1017,"")</f>
        <v/>
      </c>
      <c r="J1017" s="1" t="str">
        <f>IF(AND(B1016=7,B1017=8,B1018=9),AVERAGE(I1016:I1018),"")</f>
        <v/>
      </c>
      <c r="K1017" s="8" t="str">
        <f>IF(OR($B1017=13,$B1017=14,$B1017=15),$F1017,"")</f>
        <v/>
      </c>
      <c r="L1017" s="1"/>
      <c r="M1017" s="2" t="str">
        <f>IF(OR($B1017=19,$B1017=20,$B1017=21),$F1017,"")</f>
        <v/>
      </c>
      <c r="N1017" s="1" t="str">
        <f>IF(AND(B1016=19,B1017=20,B1018=21),AVERAGE(M1016:M1018),"")</f>
        <v/>
      </c>
      <c r="O1017" s="8">
        <f>IF(OR($B1017=25,$B1017=26,$B1017=27),$F1017,"")</f>
        <v>249.10269344954384</v>
      </c>
      <c r="P1017" s="1">
        <f t="shared" si="54"/>
        <v>249.10269344954384</v>
      </c>
    </row>
    <row r="1018" spans="1:16" x14ac:dyDescent="0.25">
      <c r="A1018" s="4">
        <v>42894.836875000001</v>
      </c>
      <c r="B1018" s="5">
        <v>2</v>
      </c>
      <c r="C1018" s="6">
        <v>5</v>
      </c>
      <c r="D1018" s="6">
        <v>3</v>
      </c>
      <c r="E1018" s="7">
        <v>4</v>
      </c>
      <c r="F1018">
        <v>241.49174542325107</v>
      </c>
      <c r="G1018" s="8">
        <f>IF(OR($B1018=1,$B1018=2,$B1018=3),$F1018,"")</f>
        <v>241.49174542325107</v>
      </c>
      <c r="H1018" s="9">
        <f t="shared" si="53"/>
        <v>241.49174542325107</v>
      </c>
      <c r="I1018" s="2" t="str">
        <f>IF(OR($B1018=7,$B1018=8,$B1018=9),$F1018,"")</f>
        <v/>
      </c>
      <c r="J1018" s="1" t="str">
        <f>IF(AND(B1017=7,B1018=8,B1019=9),AVERAGE(I1017:I1019),"")</f>
        <v/>
      </c>
      <c r="K1018" s="8" t="str">
        <f>IF(OR($B1018=13,$B1018=14,$B1018=15),$F1018,"")</f>
        <v/>
      </c>
      <c r="L1018" s="1"/>
      <c r="M1018" s="2" t="str">
        <f>IF(OR($B1018=19,$B1018=20,$B1018=21),$F1018,"")</f>
        <v/>
      </c>
      <c r="N1018" s="1" t="str">
        <f>IF(AND(B1017=19,B1018=20,B1019=21),AVERAGE(M1017:M1019),"")</f>
        <v/>
      </c>
      <c r="O1018" s="8" t="str">
        <f>IF(OR($B1018=25,$B1018=26,$B1018=27),$F1018,"")</f>
        <v/>
      </c>
      <c r="P1018" s="1" t="str">
        <f t="shared" si="54"/>
        <v/>
      </c>
    </row>
    <row r="1019" spans="1:16" x14ac:dyDescent="0.25">
      <c r="A1019" s="4">
        <v>42894.836944444447</v>
      </c>
      <c r="B1019" s="5">
        <v>7</v>
      </c>
      <c r="C1019" s="6">
        <v>10</v>
      </c>
      <c r="D1019" s="6">
        <v>8</v>
      </c>
      <c r="E1019" s="7">
        <v>9</v>
      </c>
      <c r="F1019">
        <v>1062.2324805983926</v>
      </c>
      <c r="G1019" s="8" t="str">
        <f>IF(OR($B1019=1,$B1019=2,$B1019=3),$F1019,"")</f>
        <v/>
      </c>
      <c r="H1019" s="9" t="str">
        <f t="shared" si="53"/>
        <v/>
      </c>
      <c r="I1019" s="2">
        <f>IF(OR($B1019=7,$B1019=8,$B1019=9),$F1019,"")</f>
        <v>1062.2324805983926</v>
      </c>
      <c r="J1019" s="1" t="str">
        <f>IF(AND(B1018=7,B1019=8,B1020=9),AVERAGE(I1018:I1020),"")</f>
        <v/>
      </c>
      <c r="K1019" s="8" t="str">
        <f>IF(OR($B1019=13,$B1019=14,$B1019=15),$F1019,"")</f>
        <v/>
      </c>
      <c r="L1019" s="1"/>
      <c r="M1019" s="2" t="str">
        <f>IF(OR($B1019=19,$B1019=20,$B1019=21),$F1019,"")</f>
        <v/>
      </c>
      <c r="N1019" s="1" t="str">
        <f>IF(AND(B1018=19,B1019=20,B1020=21),AVERAGE(M1018:M1020),"")</f>
        <v/>
      </c>
      <c r="O1019" s="8" t="str">
        <f>IF(OR($B1019=25,$B1019=26,$B1019=27),$F1019,"")</f>
        <v/>
      </c>
      <c r="P1019" s="1" t="str">
        <f t="shared" si="54"/>
        <v/>
      </c>
    </row>
    <row r="1020" spans="1:16" x14ac:dyDescent="0.25">
      <c r="A1020" s="4">
        <v>42894.83699074074</v>
      </c>
      <c r="B1020" s="5">
        <v>8</v>
      </c>
      <c r="C1020" s="6">
        <v>11</v>
      </c>
      <c r="D1020" s="6">
        <v>9</v>
      </c>
      <c r="E1020" s="7">
        <v>10</v>
      </c>
      <c r="F1020">
        <v>18.311960303471167</v>
      </c>
      <c r="G1020" s="8" t="str">
        <f>IF(OR($B1020=1,$B1020=2,$B1020=3),$F1020,"")</f>
        <v/>
      </c>
      <c r="H1020" s="9" t="str">
        <f t="shared" si="53"/>
        <v/>
      </c>
      <c r="I1020" s="2">
        <f>IF(OR($B1020=7,$B1020=8,$B1020=9),$F1020,"")</f>
        <v>18.311960303471167</v>
      </c>
      <c r="J1020" s="1">
        <f>IF(AND(B1019=7,B1020=8,B1021=9),AVERAGE(I1019:I1021),"")</f>
        <v>975.44815961948598</v>
      </c>
      <c r="K1020" s="8" t="str">
        <f>IF(OR($B1020=13,$B1020=14,$B1020=15),$F1020,"")</f>
        <v/>
      </c>
      <c r="L1020" s="1"/>
      <c r="M1020" s="2" t="str">
        <f>IF(OR($B1020=19,$B1020=20,$B1020=21),$F1020,"")</f>
        <v/>
      </c>
      <c r="N1020" s="1" t="str">
        <f>IF(AND(B1019=19,B1020=20,B1021=21),AVERAGE(M1019:M1021),"")</f>
        <v/>
      </c>
      <c r="O1020" s="8" t="str">
        <f>IF(OR($B1020=25,$B1020=26,$B1020=27),$F1020,"")</f>
        <v/>
      </c>
      <c r="P1020" s="1" t="str">
        <f t="shared" si="54"/>
        <v/>
      </c>
    </row>
    <row r="1021" spans="1:16" x14ac:dyDescent="0.25">
      <c r="A1021" s="4">
        <v>42894.837025462963</v>
      </c>
      <c r="B1021" s="5">
        <v>9</v>
      </c>
      <c r="C1021" s="6">
        <v>12</v>
      </c>
      <c r="D1021" s="6">
        <v>10</v>
      </c>
      <c r="E1021" s="7">
        <v>11</v>
      </c>
      <c r="F1021">
        <v>1845.8000379565942</v>
      </c>
      <c r="G1021" s="8" t="str">
        <f>IF(OR($B1021=1,$B1021=2,$B1021=3),$F1021,"")</f>
        <v/>
      </c>
      <c r="H1021" s="9" t="str">
        <f t="shared" si="53"/>
        <v/>
      </c>
      <c r="I1021" s="2">
        <f>IF(OR($B1021=7,$B1021=8,$B1021=9),$F1021,"")</f>
        <v>1845.8000379565942</v>
      </c>
      <c r="J1021" s="1" t="str">
        <f>IF(AND(B1020=7,B1021=8,B1022=9),AVERAGE(I1020:I1022),"")</f>
        <v/>
      </c>
      <c r="K1021" s="8" t="str">
        <f>IF(OR($B1021=13,$B1021=14,$B1021=15),$F1021,"")</f>
        <v/>
      </c>
      <c r="L1021" s="1"/>
      <c r="M1021" s="2" t="str">
        <f>IF(OR($B1021=19,$B1021=20,$B1021=21),$F1021,"")</f>
        <v/>
      </c>
      <c r="N1021" s="1" t="str">
        <f>IF(AND(B1020=19,B1021=20,B1022=21),AVERAGE(M1020:M1022),"")</f>
        <v/>
      </c>
      <c r="O1021" s="8" t="str">
        <f>IF(OR($B1021=25,$B1021=26,$B1021=27),$F1021,"")</f>
        <v/>
      </c>
      <c r="P1021" s="1" t="str">
        <f>O1021</f>
        <v/>
      </c>
    </row>
    <row r="1022" spans="1:16" x14ac:dyDescent="0.25">
      <c r="A1022" s="4">
        <v>42894.837118055555</v>
      </c>
      <c r="B1022" s="5">
        <v>14</v>
      </c>
      <c r="C1022" s="6">
        <v>17</v>
      </c>
      <c r="D1022" s="6">
        <v>15</v>
      </c>
      <c r="E1022" s="7">
        <v>16</v>
      </c>
      <c r="F1022">
        <v>3352.2141357051478</v>
      </c>
      <c r="G1022" s="8" t="str">
        <f>IF(OR($B1022=1,$B1022=2,$B1022=3),$F1022,"")</f>
        <v/>
      </c>
      <c r="H1022" s="9" t="str">
        <f t="shared" si="53"/>
        <v/>
      </c>
      <c r="I1022" s="2" t="str">
        <f>IF(OR($B1022=7,$B1022=8,$B1022=9),$F1022,"")</f>
        <v/>
      </c>
      <c r="J1022" s="1" t="str">
        <f>IF(AND(B1021=7,B1022=8,B1023=9),AVERAGE(I1021:I1023),"")</f>
        <v/>
      </c>
      <c r="K1022" s="8">
        <f>IF(OR($B1022=13,$B1022=14,$B1022=15),$F1022,"")</f>
        <v>3352.2141357051478</v>
      </c>
      <c r="L1022" s="1"/>
      <c r="M1022" s="2" t="str">
        <f>IF(OR($B1022=19,$B1022=20,$B1022=21),$F1022,"")</f>
        <v/>
      </c>
      <c r="N1022" s="1" t="str">
        <f>IF(AND(B1021=19,B1022=20,B1023=21),AVERAGE(M1021:M1023),"")</f>
        <v/>
      </c>
      <c r="O1022" s="8" t="str">
        <f>IF(OR($B1022=25,$B1022=26,$B1022=27),$F1022,"")</f>
        <v/>
      </c>
      <c r="P1022" s="1" t="str">
        <f t="shared" si="54"/>
        <v/>
      </c>
    </row>
    <row r="1023" spans="1:16" x14ac:dyDescent="0.25">
      <c r="A1023" s="4">
        <v>42894.837164351855</v>
      </c>
      <c r="B1023" s="5">
        <v>15</v>
      </c>
      <c r="C1023" s="6">
        <v>18</v>
      </c>
      <c r="D1023" s="6">
        <v>16</v>
      </c>
      <c r="E1023" s="7">
        <v>17</v>
      </c>
      <c r="F1023">
        <v>15.815697904818521</v>
      </c>
      <c r="G1023" s="8" t="str">
        <f>IF(OR($B1023=1,$B1023=2,$B1023=3),$F1023,"")</f>
        <v/>
      </c>
      <c r="H1023" s="9" t="str">
        <f t="shared" si="53"/>
        <v/>
      </c>
      <c r="I1023" s="2" t="str">
        <f>IF(OR($B1023=7,$B1023=8,$B1023=9),$F1023,"")</f>
        <v/>
      </c>
      <c r="J1023" s="1" t="str">
        <f>IF(AND(B1022=7,B1023=8,B1024=9),AVERAGE(I1022:I1024),"")</f>
        <v/>
      </c>
      <c r="K1023" s="8">
        <f>IF(OR($B1023=13,$B1023=14,$B1023=15),$F1023,"")</f>
        <v>15.815697904818521</v>
      </c>
      <c r="L1023" s="1">
        <f t="shared" ref="L1023" si="55">AVERAGE(K1022:K1023)</f>
        <v>1684.0149168049832</v>
      </c>
      <c r="M1023" s="2" t="str">
        <f>IF(OR($B1023=19,$B1023=20,$B1023=21),$F1023,"")</f>
        <v/>
      </c>
      <c r="N1023" s="1" t="str">
        <f>IF(AND(B1022=19,B1023=20,B1024=21),AVERAGE(M1022:M1024),"")</f>
        <v/>
      </c>
      <c r="O1023" s="8" t="str">
        <f>IF(OR($B1023=25,$B1023=26,$B1023=27),$F1023,"")</f>
        <v/>
      </c>
      <c r="P1023" s="1" t="str">
        <f t="shared" si="54"/>
        <v/>
      </c>
    </row>
    <row r="1024" spans="1:16" x14ac:dyDescent="0.25">
      <c r="A1024" s="4">
        <v>42894.837233796294</v>
      </c>
      <c r="B1024" s="5">
        <v>20</v>
      </c>
      <c r="C1024" s="6">
        <v>23</v>
      </c>
      <c r="D1024" s="6">
        <v>21</v>
      </c>
      <c r="E1024" s="7">
        <v>22</v>
      </c>
      <c r="F1024">
        <v>1892.3766623201859</v>
      </c>
      <c r="G1024" s="8" t="str">
        <f>IF(OR($B1024=1,$B1024=2,$B1024=3),$F1024,"")</f>
        <v/>
      </c>
      <c r="H1024" s="9" t="str">
        <f t="shared" si="53"/>
        <v/>
      </c>
      <c r="I1024" s="2" t="str">
        <f>IF(OR($B1024=7,$B1024=8,$B1024=9),$F1024,"")</f>
        <v/>
      </c>
      <c r="J1024" s="1" t="str">
        <f>IF(AND(B1023=7,B1024=8,B1025=9),AVERAGE(I1023:I1025),"")</f>
        <v/>
      </c>
      <c r="K1024" s="8" t="str">
        <f>IF(OR($B1024=13,$B1024=14,$B1024=15),$F1024,"")</f>
        <v/>
      </c>
      <c r="L1024" s="1"/>
      <c r="M1024" s="2">
        <f>IF(OR($B1024=19,$B1024=20,$B1024=21),$F1024,"")</f>
        <v>1892.3766623201859</v>
      </c>
      <c r="N1024" s="1" t="str">
        <f>IF(AND(B1023=19,B1024=20,B1025=21),AVERAGE(M1023:M1025),"")</f>
        <v/>
      </c>
      <c r="O1024" s="8" t="str">
        <f>IF(OR($B1024=25,$B1024=26,$B1024=27),$F1024,"")</f>
        <v/>
      </c>
      <c r="P1024" s="1" t="str">
        <f t="shared" si="54"/>
        <v/>
      </c>
    </row>
    <row r="1025" spans="1:16" x14ac:dyDescent="0.25">
      <c r="A1025" s="4">
        <v>42894.837268518517</v>
      </c>
      <c r="B1025" s="5">
        <v>21</v>
      </c>
      <c r="C1025" s="6">
        <v>24</v>
      </c>
      <c r="D1025" s="6">
        <v>22</v>
      </c>
      <c r="E1025" s="7">
        <v>23</v>
      </c>
      <c r="F1025">
        <v>131.15131452717625</v>
      </c>
      <c r="G1025" s="8" t="str">
        <f>IF(OR($B1025=1,$B1025=2,$B1025=3),$F1025,"")</f>
        <v/>
      </c>
      <c r="H1025" s="9" t="str">
        <f t="shared" si="53"/>
        <v/>
      </c>
      <c r="I1025" s="2" t="str">
        <f>IF(OR($B1025=7,$B1025=8,$B1025=9),$F1025,"")</f>
        <v/>
      </c>
      <c r="J1025" s="1" t="str">
        <f>IF(AND(B1024=7,B1025=8,B1026=9),AVERAGE(I1024:I1026),"")</f>
        <v/>
      </c>
      <c r="K1025" s="8" t="str">
        <f>IF(OR($B1025=13,$B1025=14,$B1025=15),$F1025,"")</f>
        <v/>
      </c>
      <c r="L1025" s="1"/>
      <c r="M1025" s="2">
        <f>IF(OR($B1025=19,$B1025=20,$B1025=21),$F1025,"")</f>
        <v>131.15131452717625</v>
      </c>
      <c r="N1025" s="1">
        <f>AVERAGE(M1024:M1025)</f>
        <v>1011.7639884236811</v>
      </c>
      <c r="O1025" s="8" t="str">
        <f>IF(OR($B1025=25,$B1025=26,$B1025=27),$F1025,"")</f>
        <v/>
      </c>
      <c r="P1025" s="1" t="str">
        <f t="shared" si="54"/>
        <v/>
      </c>
    </row>
    <row r="1026" spans="1:16" x14ac:dyDescent="0.25">
      <c r="A1026" s="4">
        <v>42894.837314814817</v>
      </c>
      <c r="B1026" s="5">
        <v>25</v>
      </c>
      <c r="C1026" s="6">
        <v>28</v>
      </c>
      <c r="D1026" s="6">
        <v>26</v>
      </c>
      <c r="E1026" s="7">
        <v>27</v>
      </c>
      <c r="F1026">
        <v>99.435460140640075</v>
      </c>
      <c r="G1026" s="8" t="str">
        <f>IF(OR($B1026=1,$B1026=2,$B1026=3),$F1026,"")</f>
        <v/>
      </c>
      <c r="H1026" s="9" t="str">
        <f t="shared" si="53"/>
        <v/>
      </c>
      <c r="I1026" s="2" t="str">
        <f>IF(OR($B1026=7,$B1026=8,$B1026=9),$F1026,"")</f>
        <v/>
      </c>
      <c r="J1026" s="1" t="str">
        <f>IF(AND(B1025=7,B1026=8,B1027=9),AVERAGE(I1025:I1027),"")</f>
        <v/>
      </c>
      <c r="K1026" s="8" t="str">
        <f>IF(OR($B1026=13,$B1026=14,$B1026=15),$F1026,"")</f>
        <v/>
      </c>
      <c r="L1026" s="1"/>
      <c r="M1026" s="2" t="str">
        <f>IF(OR($B1026=19,$B1026=20,$B1026=21),$F1026,"")</f>
        <v/>
      </c>
      <c r="N1026" s="1" t="str">
        <f>IF(AND(B1025=19,B1026=20,B1027=21),AVERAGE(M1025:M1027),"")</f>
        <v/>
      </c>
      <c r="O1026" s="8">
        <f>IF(OR($B1026=25,$B1026=26,$B1026=27),$F1026,"")</f>
        <v>99.435460140640075</v>
      </c>
      <c r="P1026" s="1">
        <f t="shared" si="54"/>
        <v>99.435460140640075</v>
      </c>
    </row>
    <row r="1027" spans="1:16" x14ac:dyDescent="0.25">
      <c r="A1027" s="4">
        <v>42894.850763888891</v>
      </c>
      <c r="B1027" s="5">
        <v>2</v>
      </c>
      <c r="C1027" s="6">
        <v>5</v>
      </c>
      <c r="D1027" s="6">
        <v>3</v>
      </c>
      <c r="E1027" s="7">
        <v>4</v>
      </c>
      <c r="F1027">
        <v>250.26728184622959</v>
      </c>
      <c r="G1027" s="8">
        <f>IF(OR($B1027=1,$B1027=2,$B1027=3),$F1027,"")</f>
        <v>250.26728184622959</v>
      </c>
      <c r="H1027" s="9">
        <f t="shared" si="53"/>
        <v>250.26728184622959</v>
      </c>
      <c r="I1027" s="2" t="str">
        <f>IF(OR($B1027=7,$B1027=8,$B1027=9),$F1027,"")</f>
        <v/>
      </c>
      <c r="J1027" s="1" t="str">
        <f>IF(AND(B1026=7,B1027=8,B1028=9),AVERAGE(I1026:I1028),"")</f>
        <v/>
      </c>
      <c r="K1027" s="8" t="str">
        <f>IF(OR($B1027=13,$B1027=14,$B1027=15),$F1027,"")</f>
        <v/>
      </c>
      <c r="L1027" s="1"/>
      <c r="M1027" s="2" t="str">
        <f>IF(OR($B1027=19,$B1027=20,$B1027=21),$F1027,"")</f>
        <v/>
      </c>
      <c r="N1027" s="1" t="str">
        <f>IF(AND(B1026=19,B1027=20,B1028=21),AVERAGE(M1026:M1028),"")</f>
        <v/>
      </c>
      <c r="O1027" s="8" t="str">
        <f>IF(OR($B1027=25,$B1027=26,$B1027=27),$F1027,"")</f>
        <v/>
      </c>
      <c r="P1027" s="1" t="str">
        <f t="shared" si="54"/>
        <v/>
      </c>
    </row>
    <row r="1028" spans="1:16" x14ac:dyDescent="0.25">
      <c r="A1028" s="4">
        <v>42894.850844907407</v>
      </c>
      <c r="B1028" s="5">
        <v>7</v>
      </c>
      <c r="C1028" s="6">
        <v>10</v>
      </c>
      <c r="D1028" s="6">
        <v>8</v>
      </c>
      <c r="E1028" s="7">
        <v>9</v>
      </c>
      <c r="F1028">
        <v>1072.2887186825335</v>
      </c>
      <c r="G1028" s="8" t="str">
        <f>IF(OR($B1028=1,$B1028=2,$B1028=3),$F1028,"")</f>
        <v/>
      </c>
      <c r="H1028" s="9" t="str">
        <f t="shared" si="53"/>
        <v/>
      </c>
      <c r="I1028" s="2">
        <f>IF(OR($B1028=7,$B1028=8,$B1028=9),$F1028,"")</f>
        <v>1072.2887186825335</v>
      </c>
      <c r="J1028" s="1" t="str">
        <f>IF(AND(B1027=7,B1028=8,B1029=9),AVERAGE(I1027:I1029),"")</f>
        <v/>
      </c>
      <c r="K1028" s="8" t="str">
        <f>IF(OR($B1028=13,$B1028=14,$B1028=15),$F1028,"")</f>
        <v/>
      </c>
      <c r="L1028" s="1" t="str">
        <f>IF(AND(B1027=13,B1028=14,B1029=15),AVERAGE(K1027:K1029),"")</f>
        <v/>
      </c>
      <c r="M1028" s="2" t="str">
        <f>IF(OR($B1028=19,$B1028=20,$B1028=21),$F1028,"")</f>
        <v/>
      </c>
      <c r="N1028" s="1" t="str">
        <f>IF(AND(B1027=19,B1028=20,B1029=21),AVERAGE(M1027:M1029),"")</f>
        <v/>
      </c>
      <c r="O1028" s="8" t="str">
        <f>IF(OR($B1028=25,$B1028=26,$B1028=27),$F1028,"")</f>
        <v/>
      </c>
      <c r="P1028" s="1" t="str">
        <f t="shared" si="54"/>
        <v/>
      </c>
    </row>
    <row r="1029" spans="1:16" x14ac:dyDescent="0.25">
      <c r="A1029" s="4">
        <v>42894.85087962963</v>
      </c>
      <c r="B1029" s="5">
        <v>8</v>
      </c>
      <c r="C1029" s="6">
        <v>11</v>
      </c>
      <c r="D1029" s="6">
        <v>9</v>
      </c>
      <c r="E1029" s="7">
        <v>10</v>
      </c>
      <c r="F1029">
        <v>15.86566807756652</v>
      </c>
      <c r="G1029" s="8" t="str">
        <f>IF(OR($B1029=1,$B1029=2,$B1029=3),$F1029,"")</f>
        <v/>
      </c>
      <c r="H1029" s="9" t="str">
        <f t="shared" si="53"/>
        <v/>
      </c>
      <c r="I1029" s="2">
        <f>IF(OR($B1029=7,$B1029=8,$B1029=9),$F1029,"")</f>
        <v>15.86566807756652</v>
      </c>
      <c r="J1029" s="1">
        <f>IF(AND(B1028=7,B1029=8,B1030=9),AVERAGE(I1028:I1030),"")</f>
        <v>969.53664671437457</v>
      </c>
      <c r="K1029" s="8" t="str">
        <f>IF(OR($B1029=13,$B1029=14,$B1029=15),$F1029,"")</f>
        <v/>
      </c>
      <c r="L1029" s="1" t="str">
        <f>IF(AND(B1028=13,B1029=14,B1030=15),AVERAGE(K1028:K1030),"")</f>
        <v/>
      </c>
      <c r="M1029" s="2" t="str">
        <f>IF(OR($B1029=19,$B1029=20,$B1029=21),$F1029,"")</f>
        <v/>
      </c>
      <c r="N1029" s="1" t="str">
        <f>IF(AND(B1028=19,B1029=20,B1030=21),AVERAGE(M1028:M1030),"")</f>
        <v/>
      </c>
      <c r="O1029" s="8" t="str">
        <f>IF(OR($B1029=25,$B1029=26,$B1029=27),$F1029,"")</f>
        <v/>
      </c>
      <c r="P1029" s="1" t="str">
        <f t="shared" si="54"/>
        <v/>
      </c>
    </row>
    <row r="1030" spans="1:16" x14ac:dyDescent="0.25">
      <c r="A1030" s="4">
        <v>42894.850914351853</v>
      </c>
      <c r="B1030" s="5">
        <v>9</v>
      </c>
      <c r="C1030" s="6">
        <v>12</v>
      </c>
      <c r="D1030" s="6">
        <v>10</v>
      </c>
      <c r="E1030" s="7">
        <v>11</v>
      </c>
      <c r="F1030">
        <v>1820.4555533830237</v>
      </c>
      <c r="G1030" s="8" t="str">
        <f>IF(OR($B1030=1,$B1030=2,$B1030=3),$F1030,"")</f>
        <v/>
      </c>
      <c r="H1030" s="9" t="str">
        <f t="shared" si="53"/>
        <v/>
      </c>
      <c r="I1030" s="2">
        <f>IF(OR($B1030=7,$B1030=8,$B1030=9),$F1030,"")</f>
        <v>1820.4555533830237</v>
      </c>
      <c r="J1030" s="1" t="str">
        <f>IF(AND(B1029=7,B1030=8,B1031=9),AVERAGE(I1029:I1031),"")</f>
        <v/>
      </c>
      <c r="K1030" s="8" t="str">
        <f>IF(OR($B1030=13,$B1030=14,$B1030=15),$F1030,"")</f>
        <v/>
      </c>
      <c r="L1030" s="1" t="str">
        <f>IF(AND(B1029=13,B1030=14,B1031=15),AVERAGE(K1029:K1031),"")</f>
        <v/>
      </c>
      <c r="M1030" s="2" t="str">
        <f>IF(OR($B1030=19,$B1030=20,$B1030=21),$F1030,"")</f>
        <v/>
      </c>
      <c r="N1030" s="1" t="str">
        <f>IF(AND(B1029=19,B1030=20,B1031=21),AVERAGE(M1029:M1031),"")</f>
        <v/>
      </c>
      <c r="O1030" s="8" t="str">
        <f>IF(OR($B1030=25,$B1030=26,$B1030=27),$F1030,"")</f>
        <v/>
      </c>
      <c r="P1030" s="1" t="str">
        <f>IF(AND(B1029=25,B1030=26,B1031=27),AVERAGE(O1029:O1031),"")</f>
        <v/>
      </c>
    </row>
    <row r="1031" spans="1:16" x14ac:dyDescent="0.25">
      <c r="A1031" s="4">
        <v>42894.850949074076</v>
      </c>
      <c r="B1031" s="5">
        <v>13</v>
      </c>
      <c r="C1031" s="6">
        <v>16</v>
      </c>
      <c r="D1031" s="6">
        <v>14</v>
      </c>
      <c r="E1031" s="7">
        <v>15</v>
      </c>
      <c r="F1031">
        <v>20.422457115411561</v>
      </c>
      <c r="G1031" s="8" t="str">
        <f>IF(OR($B1031=1,$B1031=2,$B1031=3),$F1031,"")</f>
        <v/>
      </c>
      <c r="H1031" s="9" t="str">
        <f t="shared" si="53"/>
        <v/>
      </c>
      <c r="I1031" s="2" t="str">
        <f>IF(OR($B1031=7,$B1031=8,$B1031=9),$F1031,"")</f>
        <v/>
      </c>
      <c r="J1031" s="1" t="str">
        <f>IF(AND(B1030=7,B1031=8,B1032=9),AVERAGE(I1030:I1032),"")</f>
        <v/>
      </c>
      <c r="K1031" s="8">
        <f>IF(OR($B1031=13,$B1031=14,$B1031=15),$F1031,"")</f>
        <v>20.422457115411561</v>
      </c>
      <c r="L1031" s="1">
        <f>K1031</f>
        <v>20.422457115411561</v>
      </c>
      <c r="M1031" s="2" t="str">
        <f>IF(OR($B1031=19,$B1031=20,$B1031=21),$F1031,"")</f>
        <v/>
      </c>
      <c r="N1031" s="1" t="str">
        <f>IF(AND(B1030=19,B1031=20,B1032=21),AVERAGE(M1030:M1032),"")</f>
        <v/>
      </c>
      <c r="O1031" s="8" t="str">
        <f>IF(OR($B1031=25,$B1031=26,$B1031=27),$F1031,"")</f>
        <v/>
      </c>
      <c r="P1031" s="1" t="str">
        <f>IF(AND(B1030=25,B1031=26,B1032=27),AVERAGE(O1030:O1032),"")</f>
        <v/>
      </c>
    </row>
    <row r="1032" spans="1:16" x14ac:dyDescent="0.25">
      <c r="A1032" s="4">
        <v>42894.851122685184</v>
      </c>
      <c r="B1032" s="5">
        <v>20</v>
      </c>
      <c r="C1032" s="6">
        <v>23</v>
      </c>
      <c r="D1032" s="6">
        <v>21</v>
      </c>
      <c r="E1032" s="7">
        <v>22</v>
      </c>
      <c r="F1032">
        <v>1998.8380116872406</v>
      </c>
      <c r="G1032" s="8" t="str">
        <f>IF(OR($B1032=1,$B1032=2,$B1032=3),$F1032,"")</f>
        <v/>
      </c>
      <c r="H1032" s="9" t="str">
        <f t="shared" si="53"/>
        <v/>
      </c>
      <c r="I1032" s="2" t="str">
        <f>IF(OR($B1032=7,$B1032=8,$B1032=9),$F1032,"")</f>
        <v/>
      </c>
      <c r="J1032" s="1" t="str">
        <f>IF(AND(B1031=7,B1032=8,B1033=9),AVERAGE(I1031:I1033),"")</f>
        <v/>
      </c>
      <c r="K1032" s="8" t="str">
        <f>IF(OR($B1032=13,$B1032=14,$B1032=15),$F1032,"")</f>
        <v/>
      </c>
      <c r="L1032" s="1" t="str">
        <f>IF(AND(B1031=13,B1032=14,B1033=15),AVERAGE(K1031:K1033),"")</f>
        <v/>
      </c>
      <c r="M1032" s="2">
        <f>IF(OR($B1032=19,$B1032=20,$B1032=21),$F1032,"")</f>
        <v>1998.8380116872406</v>
      </c>
      <c r="N1032" s="1" t="str">
        <f>IF(AND(B1031=19,B1032=20,B1033=21),AVERAGE(M1031:M1033),"")</f>
        <v/>
      </c>
      <c r="O1032" s="8" t="str">
        <f>IF(OR($B1032=25,$B1032=26,$B1032=27),$F1032,"")</f>
        <v/>
      </c>
      <c r="P1032" s="1" t="str">
        <f>IF(AND(B1031=25,B1032=26,B1033=27),AVERAGE(O1031:O1033),"")</f>
        <v/>
      </c>
    </row>
    <row r="1033" spans="1:16" x14ac:dyDescent="0.25">
      <c r="A1033" s="4">
        <v>42894.851157407407</v>
      </c>
      <c r="B1033" s="5">
        <v>21</v>
      </c>
      <c r="C1033" s="6">
        <v>24</v>
      </c>
      <c r="D1033" s="6">
        <v>22</v>
      </c>
      <c r="E1033" s="7">
        <v>23</v>
      </c>
      <c r="F1033">
        <v>132.66389714210013</v>
      </c>
      <c r="G1033" s="8" t="str">
        <f>IF(OR($B1033=1,$B1033=2,$B1033=3),$F1033,"")</f>
        <v/>
      </c>
      <c r="H1033" s="9" t="str">
        <f t="shared" si="53"/>
        <v/>
      </c>
      <c r="I1033" s="2" t="str">
        <f>IF(OR($B1033=7,$B1033=8,$B1033=9),$F1033,"")</f>
        <v/>
      </c>
      <c r="J1033" s="1" t="str">
        <f>IF(AND(B1032=7,B1033=8,B1034=9),AVERAGE(I1032:I1034),"")</f>
        <v/>
      </c>
      <c r="K1033" s="8" t="str">
        <f>IF(OR($B1033=13,$B1033=14,$B1033=15),$F1033,"")</f>
        <v/>
      </c>
      <c r="L1033" s="1" t="str">
        <f>IF(AND(B1032=13,B1033=14,B1034=15),AVERAGE(K1032:K1034),"")</f>
        <v/>
      </c>
      <c r="M1033" s="2">
        <f>IF(OR($B1033=19,$B1033=20,$B1033=21),$F1033,"")</f>
        <v>132.66389714210013</v>
      </c>
      <c r="N1033" s="1">
        <f>AVERAGE(M1032:M1033)</f>
        <v>1065.7509544146703</v>
      </c>
      <c r="O1033" s="8" t="str">
        <f>IF(OR($B1033=25,$B1033=26,$B1033=27),$F1033,"")</f>
        <v/>
      </c>
      <c r="P1033" s="1" t="str">
        <f>IF(AND(B1032=25,B1033=26,B1034=27),AVERAGE(O1032:O1034),"")</f>
        <v/>
      </c>
    </row>
    <row r="1034" spans="1:16" x14ac:dyDescent="0.25">
      <c r="A1034" s="4">
        <v>42894.851203703707</v>
      </c>
      <c r="B1034" s="5">
        <v>25</v>
      </c>
      <c r="C1034" s="6">
        <v>28</v>
      </c>
      <c r="D1034" s="6">
        <v>26</v>
      </c>
      <c r="E1034" s="7">
        <v>27</v>
      </c>
      <c r="F1034">
        <v>265.46948011287714</v>
      </c>
      <c r="G1034" s="8" t="str">
        <f>IF(OR($B1034=1,$B1034=2,$B1034=3),$F1034,"")</f>
        <v/>
      </c>
      <c r="H1034" s="9" t="str">
        <f t="shared" si="53"/>
        <v/>
      </c>
      <c r="I1034" s="2" t="str">
        <f>IF(OR($B1034=7,$B1034=8,$B1034=9),$F1034,"")</f>
        <v/>
      </c>
      <c r="J1034" s="1" t="str">
        <f>IF(AND(B1033=7,B1034=8,B1035=9),AVERAGE(I1033:I1035),"")</f>
        <v/>
      </c>
      <c r="K1034" s="8" t="str">
        <f>IF(OR($B1034=13,$B1034=14,$B1034=15),$F1034,"")</f>
        <v/>
      </c>
      <c r="L1034" s="1" t="str">
        <f>IF(AND(B1033=13,B1034=14,B1035=15),AVERAGE(K1033:K1035),"")</f>
        <v/>
      </c>
      <c r="M1034" s="2" t="str">
        <f>IF(OR($B1034=19,$B1034=20,$B1034=21),$F1034,"")</f>
        <v/>
      </c>
      <c r="N1034" s="1" t="str">
        <f>IF(AND(B1033=19,B1034=20,B1035=21),AVERAGE(M1033:M1035),"")</f>
        <v/>
      </c>
      <c r="O1034" s="8">
        <f>IF(OR($B1034=25,$B1034=26,$B1034=27),$F1034,"")</f>
        <v>265.46948011287714</v>
      </c>
      <c r="P1034" s="1" t="str">
        <f>IF(AND(B1033=25,B1034=26,B1035=27),AVERAGE(O1033:O1035),"")</f>
        <v/>
      </c>
    </row>
    <row r="1035" spans="1:16" x14ac:dyDescent="0.25">
      <c r="A1035" s="4">
        <v>42894.851273148146</v>
      </c>
      <c r="B1035" s="5">
        <v>27</v>
      </c>
      <c r="C1035" s="6">
        <v>30</v>
      </c>
      <c r="D1035" s="6">
        <v>28</v>
      </c>
      <c r="E1035" s="7">
        <v>29</v>
      </c>
      <c r="F1035">
        <v>284.90532005542883</v>
      </c>
      <c r="G1035" s="8" t="str">
        <f>IF(OR($B1035=1,$B1035=2,$B1035=3),$F1035,"")</f>
        <v/>
      </c>
      <c r="H1035" s="9" t="str">
        <f t="shared" si="53"/>
        <v/>
      </c>
      <c r="I1035" s="2" t="str">
        <f>IF(OR($B1035=7,$B1035=8,$B1035=9),$F1035,"")</f>
        <v/>
      </c>
      <c r="J1035" s="1" t="str">
        <f>IF(AND(B1034=7,B1035=8,B1036=9),AVERAGE(I1034:I1036),"")</f>
        <v/>
      </c>
      <c r="K1035" s="8" t="str">
        <f>IF(OR($B1035=13,$B1035=14,$B1035=15),$F1035,"")</f>
        <v/>
      </c>
      <c r="L1035" s="1" t="str">
        <f>IF(AND(B1034=13,B1035=14,B1036=15),AVERAGE(K1034:K1036),"")</f>
        <v/>
      </c>
      <c r="M1035" s="2" t="str">
        <f>IF(OR($B1035=19,$B1035=20,$B1035=21),$F1035,"")</f>
        <v/>
      </c>
      <c r="N1035" s="1" t="str">
        <f>IF(AND(B1034=19,B1035=20,B1036=21),AVERAGE(M1034:M1036),"")</f>
        <v/>
      </c>
      <c r="O1035" s="8">
        <f>IF(OR($B1035=25,$B1035=26,$B1035=27),$F1035,"")</f>
        <v>284.90532005542883</v>
      </c>
      <c r="P1035" s="1">
        <f>AVERAGE(O1034:O1035)</f>
        <v>275.18740008415296</v>
      </c>
    </row>
    <row r="1036" spans="1:16" x14ac:dyDescent="0.25">
      <c r="A1036" s="4">
        <v>42894.864652777775</v>
      </c>
      <c r="B1036" s="5">
        <v>2</v>
      </c>
      <c r="C1036" s="6">
        <v>5</v>
      </c>
      <c r="D1036" s="6">
        <v>3</v>
      </c>
      <c r="E1036" s="7">
        <v>4</v>
      </c>
      <c r="F1036">
        <v>234.30032567991867</v>
      </c>
      <c r="G1036" s="8">
        <f>IF(OR($B1036=1,$B1036=2,$B1036=3),$F1036,"")</f>
        <v>234.30032567991867</v>
      </c>
      <c r="H1036" s="9">
        <f t="shared" si="53"/>
        <v>234.30032567991867</v>
      </c>
      <c r="I1036" s="2" t="str">
        <f>IF(OR($B1036=7,$B1036=8,$B1036=9),$F1036,"")</f>
        <v/>
      </c>
      <c r="J1036" s="1" t="str">
        <f>IF(AND(B1035=7,B1036=8,B1037=9),AVERAGE(I1035:I1037),"")</f>
        <v/>
      </c>
      <c r="K1036" s="8" t="str">
        <f>IF(OR($B1036=13,$B1036=14,$B1036=15),$F1036,"")</f>
        <v/>
      </c>
      <c r="L1036" s="1" t="str">
        <f>IF(AND(B1035=13,B1036=14,B1037=15),AVERAGE(K1035:K1037),"")</f>
        <v/>
      </c>
      <c r="M1036" s="2" t="str">
        <f>IF(OR($B1036=19,$B1036=20,$B1036=21),$F1036,"")</f>
        <v/>
      </c>
      <c r="N1036" s="1" t="str">
        <f>IF(AND(B1035=19,B1036=20,B1037=21),AVERAGE(M1035:M1037),"")</f>
        <v/>
      </c>
      <c r="O1036" s="8" t="str">
        <f>IF(OR($B1036=25,$B1036=26,$B1036=27),$F1036,"")</f>
        <v/>
      </c>
      <c r="P1036" s="1" t="str">
        <f>IF(AND(B1035=25,B1036=26,B1037=27),AVERAGE(O1035:O1037),"")</f>
        <v/>
      </c>
    </row>
    <row r="1037" spans="1:16" x14ac:dyDescent="0.25">
      <c r="A1037" s="4">
        <v>42894.864722222221</v>
      </c>
      <c r="B1037" s="5">
        <v>7</v>
      </c>
      <c r="C1037" s="6">
        <v>10</v>
      </c>
      <c r="D1037" s="6">
        <v>8</v>
      </c>
      <c r="E1037" s="7">
        <v>9</v>
      </c>
      <c r="F1037">
        <v>1072.257616915263</v>
      </c>
      <c r="G1037" s="8" t="str">
        <f>IF(OR($B1037=1,$B1037=2,$B1037=3),$F1037,"")</f>
        <v/>
      </c>
      <c r="H1037" s="9" t="str">
        <f t="shared" si="53"/>
        <v/>
      </c>
      <c r="I1037" s="2">
        <f>IF(OR($B1037=7,$B1037=8,$B1037=9),$F1037,"")</f>
        <v>1072.257616915263</v>
      </c>
      <c r="J1037" s="1" t="str">
        <f>IF(AND(B1036=7,B1037=8,B1038=9),AVERAGE(I1036:I1038),"")</f>
        <v/>
      </c>
      <c r="K1037" s="8" t="str">
        <f>IF(OR($B1037=13,$B1037=14,$B1037=15),$F1037,"")</f>
        <v/>
      </c>
      <c r="L1037" s="1" t="str">
        <f>IF(AND(B1036=13,B1037=14,B1038=15),AVERAGE(K1036:K1038),"")</f>
        <v/>
      </c>
      <c r="M1037" s="2" t="str">
        <f>IF(OR($B1037=19,$B1037=20,$B1037=21),$F1037,"")</f>
        <v/>
      </c>
      <c r="N1037" s="1" t="str">
        <f>IF(AND(B1036=19,B1037=20,B1038=21),AVERAGE(M1036:M1038),"")</f>
        <v/>
      </c>
      <c r="O1037" s="8" t="str">
        <f>IF(OR($B1037=25,$B1037=26,$B1037=27),$F1037,"")</f>
        <v/>
      </c>
      <c r="P1037" s="1" t="str">
        <f>IF(AND(B1036=25,B1037=26,B1038=27),AVERAGE(O1036:O1038),"")</f>
        <v/>
      </c>
    </row>
    <row r="1038" spans="1:16" x14ac:dyDescent="0.25">
      <c r="A1038" s="4">
        <v>42894.864768518521</v>
      </c>
      <c r="B1038" s="5">
        <v>8</v>
      </c>
      <c r="C1038" s="6">
        <v>11</v>
      </c>
      <c r="D1038" s="6">
        <v>9</v>
      </c>
      <c r="E1038" s="7">
        <v>10</v>
      </c>
      <c r="F1038">
        <v>9.721686740867499</v>
      </c>
      <c r="G1038" s="8" t="str">
        <f>IF(OR($B1038=1,$B1038=2,$B1038=3),$F1038,"")</f>
        <v/>
      </c>
      <c r="H1038" s="9" t="str">
        <f t="shared" ref="H1038:H1040" si="56">G1038</f>
        <v/>
      </c>
      <c r="I1038" s="2">
        <f>IF(OR($B1038=7,$B1038=8,$B1038=9),$F1038,"")</f>
        <v>9.721686740867499</v>
      </c>
      <c r="J1038" s="1">
        <f>IF(AND(B1037=7,B1038=8,B1039=9),AVERAGE(I1037:I1039),"")</f>
        <v>1001.8538019348078</v>
      </c>
      <c r="K1038" s="8" t="str">
        <f>IF(OR($B1038=13,$B1038=14,$B1038=15),$F1038,"")</f>
        <v/>
      </c>
      <c r="L1038" s="1" t="str">
        <f>IF(AND(B1037=13,B1038=14,B1039=15),AVERAGE(K1037:K1039),"")</f>
        <v/>
      </c>
      <c r="M1038" s="2" t="str">
        <f>IF(OR($B1038=19,$B1038=20,$B1038=21),$F1038,"")</f>
        <v/>
      </c>
      <c r="N1038" s="1" t="str">
        <f>IF(AND(B1037=19,B1038=20,B1039=21),AVERAGE(M1037:M1039),"")</f>
        <v/>
      </c>
      <c r="O1038" s="8" t="str">
        <f>IF(OR($B1038=25,$B1038=26,$B1038=27),$F1038,"")</f>
        <v/>
      </c>
      <c r="P1038" s="1" t="str">
        <f>IF(AND(B1037=25,B1038=26,B1039=27),AVERAGE(O1037:O1039),"")</f>
        <v/>
      </c>
    </row>
    <row r="1039" spans="1:16" x14ac:dyDescent="0.25">
      <c r="A1039" s="4">
        <v>42894.864803240744</v>
      </c>
      <c r="B1039" s="5">
        <v>9</v>
      </c>
      <c r="C1039" s="6">
        <v>12</v>
      </c>
      <c r="D1039" s="6">
        <v>10</v>
      </c>
      <c r="E1039" s="7">
        <v>11</v>
      </c>
      <c r="F1039">
        <v>1923.582102148293</v>
      </c>
      <c r="G1039" s="8" t="str">
        <f>IF(OR($B1039=1,$B1039=2,$B1039=3),$F1039,"")</f>
        <v/>
      </c>
      <c r="H1039" s="9" t="str">
        <f t="shared" si="56"/>
        <v/>
      </c>
      <c r="I1039" s="2">
        <f>IF(OR($B1039=7,$B1039=8,$B1039=9),$F1039,"")</f>
        <v>1923.582102148293</v>
      </c>
      <c r="J1039" s="1" t="str">
        <f>IF(AND(B1038=7,B1039=8,B1040=9),AVERAGE(I1038:I1040),"")</f>
        <v/>
      </c>
      <c r="K1039" s="8" t="str">
        <f>IF(OR($B1039=13,$B1039=14,$B1039=15),$F1039,"")</f>
        <v/>
      </c>
      <c r="L1039" s="1" t="str">
        <f>IF(AND(B1038=13,B1039=14,B1040=15),AVERAGE(K1038:K1040),"")</f>
        <v/>
      </c>
      <c r="M1039" s="2" t="str">
        <f>IF(OR($B1039=19,$B1039=20,$B1039=21),$F1039,"")</f>
        <v/>
      </c>
      <c r="N1039" s="1" t="str">
        <f>IF(AND(B1038=19,B1039=20,B1040=21),AVERAGE(M1038:M1040),"")</f>
        <v/>
      </c>
      <c r="O1039" s="8" t="str">
        <f>IF(OR($B1039=25,$B1039=26,$B1039=27),$F1039,"")</f>
        <v/>
      </c>
      <c r="P1039" s="1" t="str">
        <f>IF(AND(B1038=25,B1039=26,B1040=27),AVERAGE(O1038:O1040),"")</f>
        <v/>
      </c>
    </row>
    <row r="1040" spans="1:16" x14ac:dyDescent="0.25">
      <c r="A1040" s="4">
        <v>42894.864872685182</v>
      </c>
      <c r="B1040" s="5">
        <v>14</v>
      </c>
      <c r="C1040" s="6">
        <v>17</v>
      </c>
      <c r="D1040" s="6">
        <v>15</v>
      </c>
      <c r="E1040" s="7">
        <v>16</v>
      </c>
      <c r="F1040">
        <v>3821.3704719735524</v>
      </c>
      <c r="G1040" s="8" t="str">
        <f>IF(OR($B1040=1,$B1040=2,$B1040=3),$F1040,"")</f>
        <v/>
      </c>
      <c r="H1040" s="9" t="str">
        <f t="shared" si="56"/>
        <v/>
      </c>
      <c r="I1040" s="2" t="str">
        <f>IF(OR($B1040=7,$B1040=8,$B1040=9),$F1040,"")</f>
        <v/>
      </c>
      <c r="J1040" s="1" t="str">
        <f>IF(AND(B1039=7,B1040=8,B1041=9),AVERAGE(I1039:I1041),"")</f>
        <v/>
      </c>
      <c r="K1040" s="8">
        <f>IF(OR($B1040=13,$B1040=14,$B1040=15),$F1040,"")</f>
        <v>3821.3704719735524</v>
      </c>
      <c r="L1040" s="1" t="str">
        <f>IF(AND(B1039=13,B1040=14,B1041=15),AVERAGE(K1039:K1041),"")</f>
        <v/>
      </c>
      <c r="M1040" s="2" t="str">
        <f>IF(OR($B1040=19,$B1040=20,$B1040=21),$F1040,"")</f>
        <v/>
      </c>
      <c r="N1040" s="1" t="str">
        <f>IF(AND(B1039=19,B1040=20,B1041=21),AVERAGE(M1039:M1041),"")</f>
        <v/>
      </c>
      <c r="O1040" s="8" t="str">
        <f>IF(OR($B1040=25,$B1040=26,$B1040=27),$F1040,"")</f>
        <v/>
      </c>
      <c r="P1040" s="1" t="str">
        <f>IF(AND(B1039=25,B1040=26,B1041=27),AVERAGE(O1039:O1041),"")</f>
        <v/>
      </c>
    </row>
    <row r="1041" spans="1:16" x14ac:dyDescent="0.25">
      <c r="A1041" s="4">
        <v>42894.864907407406</v>
      </c>
      <c r="B1041" s="5">
        <v>15</v>
      </c>
      <c r="C1041" s="6">
        <v>18</v>
      </c>
      <c r="D1041" s="6">
        <v>16</v>
      </c>
      <c r="E1041" s="7">
        <v>17</v>
      </c>
      <c r="F1041">
        <v>17.447676748542079</v>
      </c>
      <c r="G1041" s="8" t="str">
        <f>IF(OR($B1041=1,$B1041=2,$B1041=3),$F1041,"")</f>
        <v/>
      </c>
      <c r="I1041" s="2" t="str">
        <f>IF(OR($B1041=7,$B1041=8,$B1041=9),$F1041,"")</f>
        <v/>
      </c>
      <c r="J1041" s="1" t="str">
        <f>IF(AND(B1040=7,B1041=8,B1042=9),AVERAGE(I1040:I1042),"")</f>
        <v/>
      </c>
      <c r="K1041" s="8">
        <f>IF(OR($B1041=13,$B1041=14,$B1041=15),$F1041,"")</f>
        <v>17.447676748542079</v>
      </c>
      <c r="L1041" s="1">
        <f>AVERAGE(K1040:K1041)</f>
        <v>1919.4090743610473</v>
      </c>
      <c r="M1041" s="2" t="str">
        <f>IF(OR($B1041=19,$B1041=20,$B1041=21),$F1041,"")</f>
        <v/>
      </c>
      <c r="N1041" s="1" t="str">
        <f>IF(AND(B1040=19,B1041=20,B1042=21),AVERAGE(M1040:M1042),"")</f>
        <v/>
      </c>
      <c r="O1041" s="8" t="str">
        <f>IF(OR($B1041=25,$B1041=26,$B1041=27),$F1041,"")</f>
        <v/>
      </c>
      <c r="P1041" s="1" t="str">
        <f>IF(AND(B1040=25,B1041=26,B1042=27),AVERAGE(O1040:O1042),"")</f>
        <v/>
      </c>
    </row>
    <row r="1042" spans="1:16" x14ac:dyDescent="0.25">
      <c r="A1042" s="4">
        <v>42894.864988425928</v>
      </c>
      <c r="B1042" s="5">
        <v>20</v>
      </c>
      <c r="C1042" s="6">
        <v>23</v>
      </c>
      <c r="D1042" s="6">
        <v>21</v>
      </c>
      <c r="E1042" s="7">
        <v>22</v>
      </c>
      <c r="F1042">
        <v>2060.733984307532</v>
      </c>
      <c r="G1042" s="8" t="str">
        <f>IF(OR($B1042=1,$B1042=2,$B1042=3),$F1042,"")</f>
        <v/>
      </c>
      <c r="I1042" s="2" t="str">
        <f>IF(OR($B1042=7,$B1042=8,$B1042=9),$F1042,"")</f>
        <v/>
      </c>
      <c r="J1042" s="1" t="str">
        <f>IF(AND(B1041=7,B1042=8,B1043=9),AVERAGE(I1041:I1043),"")</f>
        <v/>
      </c>
      <c r="K1042" s="8" t="str">
        <f>IF(OR($B1042=13,$B1042=14,$B1042=15),$F1042,"")</f>
        <v/>
      </c>
      <c r="L1042" s="1" t="str">
        <f>IF(AND(B1041=13,B1042=14,B1043=15),AVERAGE(K1041:K1043),"")</f>
        <v/>
      </c>
      <c r="M1042" s="2">
        <f>IF(OR($B1042=19,$B1042=20,$B1042=21),$F1042,"")</f>
        <v>2060.733984307532</v>
      </c>
      <c r="N1042" s="1" t="str">
        <f>IF(AND(B1041=19,B1042=20,B1043=21),AVERAGE(M1041:M1043),"")</f>
        <v/>
      </c>
      <c r="O1042" s="8" t="str">
        <f>IF(OR($B1042=25,$B1042=26,$B1042=27),$F1042,"")</f>
        <v/>
      </c>
      <c r="P1042" s="1" t="str">
        <f>IF(AND(B1041=25,B1042=26,B1043=27),AVERAGE(O1041:O1043),"")</f>
        <v/>
      </c>
    </row>
    <row r="1043" spans="1:16" x14ac:dyDescent="0.25">
      <c r="A1043" s="4">
        <v>42894.865023148152</v>
      </c>
      <c r="B1043" s="5">
        <v>21</v>
      </c>
      <c r="C1043" s="6">
        <v>24</v>
      </c>
      <c r="D1043" s="6">
        <v>22</v>
      </c>
      <c r="E1043" s="7">
        <v>23</v>
      </c>
      <c r="F1043">
        <v>135.91645084821468</v>
      </c>
      <c r="G1043" s="8" t="str">
        <f>IF(OR($B1043=1,$B1043=2,$B1043=3),$F1043,"")</f>
        <v/>
      </c>
      <c r="I1043" s="2" t="str">
        <f>IF(OR($B1043=7,$B1043=8,$B1043=9),$F1043,"")</f>
        <v/>
      </c>
      <c r="J1043" s="1" t="str">
        <f>IF(AND(B1042=7,B1043=8,B1044=9),AVERAGE(I1042:I1044),"")</f>
        <v/>
      </c>
      <c r="K1043" s="8" t="str">
        <f>IF(OR($B1043=13,$B1043=14,$B1043=15),$F1043,"")</f>
        <v/>
      </c>
      <c r="L1043" s="1" t="str">
        <f>IF(AND(B1042=13,B1043=14,B1044=15),AVERAGE(K1042:K1044),"")</f>
        <v/>
      </c>
      <c r="M1043" s="2">
        <f>IF(OR($B1043=19,$B1043=20,$B1043=21),$F1043,"")</f>
        <v>135.91645084821468</v>
      </c>
      <c r="N1043" s="1">
        <f>AVERAGE(M1042:M1043)</f>
        <v>1098.3252175778732</v>
      </c>
      <c r="O1043" s="8" t="str">
        <f>IF(OR($B1043=25,$B1043=26,$B1043=27),$F1043,"")</f>
        <v/>
      </c>
      <c r="P1043" s="1" t="str">
        <f>IF(AND(B1042=25,B1043=26,B1044=27),AVERAGE(O1042:O1044),"")</f>
        <v/>
      </c>
    </row>
    <row r="1044" spans="1:16" x14ac:dyDescent="0.25">
      <c r="A1044" s="4">
        <v>42894.865069444444</v>
      </c>
      <c r="B1044" s="5">
        <v>25</v>
      </c>
      <c r="C1044" s="6">
        <v>28</v>
      </c>
      <c r="D1044" s="6">
        <v>26</v>
      </c>
      <c r="E1044" s="7">
        <v>27</v>
      </c>
      <c r="F1044">
        <v>100.65499499283709</v>
      </c>
      <c r="G1044" s="8" t="str">
        <f>IF(OR($B1044=1,$B1044=2,$B1044=3),$F1044,"")</f>
        <v/>
      </c>
      <c r="I1044" s="2" t="str">
        <f>IF(OR($B1044=7,$B1044=8,$B1044=9),$F1044,"")</f>
        <v/>
      </c>
      <c r="J1044" s="1" t="str">
        <f>IF(AND(B1043=7,B1044=8,B1045=9),AVERAGE(I1043:I1045),"")</f>
        <v/>
      </c>
      <c r="K1044" s="8" t="str">
        <f>IF(OR($B1044=13,$B1044=14,$B1044=15),$F1044,"")</f>
        <v/>
      </c>
      <c r="L1044" s="1" t="str">
        <f>IF(AND(B1043=13,B1044=14,B1045=15),AVERAGE(K1043:K1045),"")</f>
        <v/>
      </c>
      <c r="M1044" s="2" t="str">
        <f>IF(OR($B1044=19,$B1044=20,$B1044=21),$F1044,"")</f>
        <v/>
      </c>
      <c r="N1044" s="1" t="str">
        <f>IF(AND(B1043=19,B1044=20,B1045=21),AVERAGE(M1043:M1045),"")</f>
        <v/>
      </c>
      <c r="O1044" s="8">
        <f>IF(OR($B1044=25,$B1044=26,$B1044=27),$F1044,"")</f>
        <v>100.65499499283709</v>
      </c>
      <c r="P1044" s="1">
        <f>O1044</f>
        <v>100.65499499283709</v>
      </c>
    </row>
    <row r="1045" spans="1:16" x14ac:dyDescent="0.25">
      <c r="A1045" s="4">
        <v>42894.878541666665</v>
      </c>
      <c r="B1045" s="5">
        <v>2</v>
      </c>
      <c r="C1045" s="6">
        <v>5</v>
      </c>
      <c r="D1045" s="6">
        <v>3</v>
      </c>
      <c r="E1045" s="7">
        <v>4</v>
      </c>
      <c r="F1045">
        <v>253.26618336149332</v>
      </c>
      <c r="G1045" s="8">
        <f>IF(OR($B1045=1,$B1045=2,$B1045=3),$F1045,"")</f>
        <v>253.26618336149332</v>
      </c>
      <c r="I1045" s="2" t="str">
        <f>IF(OR($B1045=7,$B1045=8,$B1045=9),$F1045,"")</f>
        <v/>
      </c>
      <c r="J1045" s="1" t="str">
        <f>IF(AND(B1044=7,B1045=8,B1046=9),AVERAGE(I1044:I1046),"")</f>
        <v/>
      </c>
      <c r="K1045" s="8" t="str">
        <f>IF(OR($B1045=13,$B1045=14,$B1045=15),$F1045,"")</f>
        <v/>
      </c>
      <c r="L1045" s="1" t="str">
        <f>IF(AND(B1044=13,B1045=14,B1046=15),AVERAGE(K1044:K1046),"")</f>
        <v/>
      </c>
      <c r="M1045" s="2" t="str">
        <f>IF(OR($B1045=19,$B1045=20,$B1045=21),$F1045,"")</f>
        <v/>
      </c>
      <c r="N1045" s="1" t="str">
        <f>IF(AND(B1044=19,B1045=20,B1046=21),AVERAGE(M1044:M1046),"")</f>
        <v/>
      </c>
      <c r="O1045" s="8" t="str">
        <f>IF(OR($B1045=25,$B1045=26,$B1045=27),$F1045,"")</f>
        <v/>
      </c>
      <c r="P1045" s="1" t="str">
        <f>IF(AND(B1044=25,B1045=26,B1046=27),AVERAGE(O1044:O1046),"")</f>
        <v/>
      </c>
    </row>
    <row r="1046" spans="1:16" x14ac:dyDescent="0.25">
      <c r="A1046" s="4">
        <v>42894.878587962965</v>
      </c>
      <c r="B1046" s="5">
        <v>3</v>
      </c>
      <c r="C1046" s="6">
        <v>6</v>
      </c>
      <c r="D1046" s="6">
        <v>4</v>
      </c>
      <c r="E1046" s="7">
        <v>5</v>
      </c>
      <c r="F1046">
        <v>2654.1349693179013</v>
      </c>
      <c r="G1046" s="8">
        <f>IF(OR($B1046=1,$B1046=2,$B1046=3),$F1046,"")</f>
        <v>2654.1349693179013</v>
      </c>
      <c r="H1046" s="9">
        <f t="shared" ref="H1046:H1089" si="57">(G1046+G1045)/2</f>
        <v>1453.7005763396974</v>
      </c>
      <c r="I1046" s="2" t="str">
        <f>IF(OR($B1046=7,$B1046=8,$B1046=9),$F1046,"")</f>
        <v/>
      </c>
      <c r="J1046" s="1" t="str">
        <f>IF(AND(B1045=7,B1046=8,B1047=9),AVERAGE(I1045:I1047),"")</f>
        <v/>
      </c>
      <c r="K1046" s="8" t="str">
        <f>IF(OR($B1046=13,$B1046=14,$B1046=15),$F1046,"")</f>
        <v/>
      </c>
      <c r="L1046" s="1" t="str">
        <f>IF(AND(B1045=13,B1046=14,B1047=15),AVERAGE(K1045:K1047),"")</f>
        <v/>
      </c>
      <c r="M1046" s="2" t="str">
        <f>IF(OR($B1046=19,$B1046=20,$B1046=21),$F1046,"")</f>
        <v/>
      </c>
      <c r="N1046" s="1" t="str">
        <f>IF(AND(B1045=19,B1046=20,B1047=21),AVERAGE(M1045:M1047),"")</f>
        <v/>
      </c>
      <c r="O1046" s="8" t="str">
        <f>IF(OR($B1046=25,$B1046=26,$B1046=27),$F1046,"")</f>
        <v/>
      </c>
      <c r="P1046" s="1" t="str">
        <f>IF(AND(B1045=25,B1046=26,B1047=27),AVERAGE(O1045:O1047),"")</f>
        <v/>
      </c>
    </row>
    <row r="1047" spans="1:16" x14ac:dyDescent="0.25">
      <c r="A1047" s="4">
        <v>42894.878622685188</v>
      </c>
      <c r="B1047" s="5">
        <v>7</v>
      </c>
      <c r="C1047" s="6">
        <v>10</v>
      </c>
      <c r="D1047" s="6">
        <v>8</v>
      </c>
      <c r="E1047" s="7">
        <v>9</v>
      </c>
      <c r="F1047">
        <v>1059.7443392167495</v>
      </c>
      <c r="G1047" s="8" t="str">
        <f>IF(OR($B1047=1,$B1047=2,$B1047=3),$F1047,"")</f>
        <v/>
      </c>
      <c r="I1047" s="2">
        <f>IF(OR($B1047=7,$B1047=8,$B1047=9),$F1047,"")</f>
        <v>1059.7443392167495</v>
      </c>
      <c r="J1047" s="1" t="str">
        <f>IF(AND(B1046=7,B1047=8,B1048=9),AVERAGE(I1046:I1048),"")</f>
        <v/>
      </c>
      <c r="K1047" s="8" t="str">
        <f>IF(OR($B1047=13,$B1047=14,$B1047=15),$F1047,"")</f>
        <v/>
      </c>
      <c r="L1047" s="1" t="str">
        <f>IF(AND(B1046=13,B1047=14,B1048=15),AVERAGE(K1046:K1048),"")</f>
        <v/>
      </c>
      <c r="M1047" s="2" t="str">
        <f>IF(OR($B1047=19,$B1047=20,$B1047=21),$F1047,"")</f>
        <v/>
      </c>
      <c r="N1047" s="1" t="str">
        <f>IF(AND(B1046=19,B1047=20,B1048=21),AVERAGE(M1046:M1048),"")</f>
        <v/>
      </c>
      <c r="O1047" s="8" t="str">
        <f>IF(OR($B1047=25,$B1047=26,$B1047=27),$F1047,"")</f>
        <v/>
      </c>
      <c r="P1047" s="1" t="str">
        <f t="shared" ref="P1047:P1049" si="58">O1047</f>
        <v/>
      </c>
    </row>
    <row r="1048" spans="1:16" x14ac:dyDescent="0.25">
      <c r="A1048" s="4">
        <v>42894.878657407404</v>
      </c>
      <c r="B1048" s="5">
        <v>8</v>
      </c>
      <c r="C1048" s="6">
        <v>11</v>
      </c>
      <c r="D1048" s="6">
        <v>9</v>
      </c>
      <c r="E1048" s="7">
        <v>10</v>
      </c>
      <c r="F1048">
        <v>8.9020515007312291</v>
      </c>
      <c r="G1048" s="8" t="str">
        <f>IF(OR($B1048=1,$B1048=2,$B1048=3),$F1048,"")</f>
        <v/>
      </c>
      <c r="I1048" s="2">
        <f>IF(OR($B1048=7,$B1048=8,$B1048=9),$F1048,"")</f>
        <v>8.9020515007312291</v>
      </c>
      <c r="J1048" s="1">
        <f>IF(AND(B1047=7,B1048=8,B1049=9),AVERAGE(I1047:I1049),"")</f>
        <v>1012.045758915979</v>
      </c>
      <c r="K1048" s="8" t="str">
        <f>IF(OR($B1048=13,$B1048=14,$B1048=15),$F1048,"")</f>
        <v/>
      </c>
      <c r="L1048" s="1" t="str">
        <f>IF(AND(B1047=13,B1048=14,B1049=15),AVERAGE(K1047:K1049),"")</f>
        <v/>
      </c>
      <c r="M1048" s="2" t="str">
        <f>IF(OR($B1048=19,$B1048=20,$B1048=21),$F1048,"")</f>
        <v/>
      </c>
      <c r="N1048" s="1" t="str">
        <f>IF(AND(B1047=19,B1048=20,B1049=21),AVERAGE(M1047:M1049),"")</f>
        <v/>
      </c>
      <c r="O1048" s="8" t="str">
        <f>IF(OR($B1048=25,$B1048=26,$B1048=27),$F1048,"")</f>
        <v/>
      </c>
      <c r="P1048" s="1" t="str">
        <f t="shared" si="58"/>
        <v/>
      </c>
    </row>
    <row r="1049" spans="1:16" x14ac:dyDescent="0.25">
      <c r="A1049" s="4">
        <v>42894.878692129627</v>
      </c>
      <c r="B1049" s="5">
        <v>9</v>
      </c>
      <c r="C1049" s="6">
        <v>12</v>
      </c>
      <c r="D1049" s="6">
        <v>10</v>
      </c>
      <c r="E1049" s="7">
        <v>11</v>
      </c>
      <c r="F1049">
        <v>1967.4908860304565</v>
      </c>
      <c r="G1049" s="8" t="str">
        <f>IF(OR($B1049=1,$B1049=2,$B1049=3),$F1049,"")</f>
        <v/>
      </c>
      <c r="I1049" s="2">
        <f>IF(OR($B1049=7,$B1049=8,$B1049=9),$F1049,"")</f>
        <v>1967.4908860304565</v>
      </c>
      <c r="J1049" s="1" t="str">
        <f>IF(AND(B1048=7,B1049=8,B1050=9),AVERAGE(I1048:I1050),"")</f>
        <v/>
      </c>
      <c r="K1049" s="8" t="str">
        <f>IF(OR($B1049=13,$B1049=14,$B1049=15),$F1049,"")</f>
        <v/>
      </c>
      <c r="L1049" s="1" t="str">
        <f>IF(AND(B1048=13,B1049=14,B1050=15),AVERAGE(K1048:K1050),"")</f>
        <v/>
      </c>
      <c r="M1049" s="2" t="str">
        <f>IF(OR($B1049=19,$B1049=20,$B1049=21),$F1049,"")</f>
        <v/>
      </c>
      <c r="N1049" s="1" t="str">
        <f>IF(AND(B1048=19,B1049=20,B1050=21),AVERAGE(M1048:M1050),"")</f>
        <v/>
      </c>
      <c r="O1049" s="8" t="str">
        <f>IF(OR($B1049=25,$B1049=26,$B1049=27),$F1049,"")</f>
        <v/>
      </c>
      <c r="P1049" s="1" t="str">
        <f t="shared" si="58"/>
        <v/>
      </c>
    </row>
    <row r="1050" spans="1:16" x14ac:dyDescent="0.25">
      <c r="A1050" s="4">
        <v>42894.87872685185</v>
      </c>
      <c r="B1050" s="5">
        <v>13</v>
      </c>
      <c r="C1050" s="6">
        <v>16</v>
      </c>
      <c r="D1050" s="6">
        <v>14</v>
      </c>
      <c r="E1050" s="7">
        <v>15</v>
      </c>
      <c r="F1050">
        <v>21.172839087092097</v>
      </c>
      <c r="G1050" s="8" t="str">
        <f>IF(OR($B1050=1,$B1050=2,$B1050=3),$F1050,"")</f>
        <v/>
      </c>
      <c r="I1050" s="2" t="str">
        <f>IF(OR($B1050=7,$B1050=8,$B1050=9),$F1050,"")</f>
        <v/>
      </c>
      <c r="J1050" s="1" t="str">
        <f>IF(AND(B1049=7,B1050=8,B1051=9),AVERAGE(I1049:I1051),"")</f>
        <v/>
      </c>
      <c r="K1050" s="8">
        <f>IF(OR($B1050=13,$B1050=14,$B1050=15),$F1050,"")</f>
        <v>21.172839087092097</v>
      </c>
      <c r="L1050" s="1" t="str">
        <f>IF(AND(B1049=13,B1050=14,B1051=15),AVERAGE(K1049:K1051),"")</f>
        <v/>
      </c>
      <c r="M1050" s="2" t="str">
        <f>IF(OR($B1050=19,$B1050=20,$B1050=21),$F1050,"")</f>
        <v/>
      </c>
      <c r="N1050" s="1" t="str">
        <f>IF(AND(B1049=19,B1050=20,B1051=21),AVERAGE(M1049:M1051),"")</f>
        <v/>
      </c>
      <c r="O1050" s="8" t="str">
        <f>IF(OR($B1050=25,$B1050=26,$B1050=27),$F1050,"")</f>
        <v/>
      </c>
      <c r="P1050" s="1" t="str">
        <f t="shared" ref="P1050:P1104" si="59">O1050</f>
        <v/>
      </c>
    </row>
    <row r="1051" spans="1:16" x14ac:dyDescent="0.25">
      <c r="A1051" s="4">
        <v>42894.878819444442</v>
      </c>
      <c r="B1051" s="5">
        <v>15</v>
      </c>
      <c r="C1051" s="6">
        <v>18</v>
      </c>
      <c r="D1051" s="6">
        <v>16</v>
      </c>
      <c r="E1051" s="7">
        <v>17</v>
      </c>
      <c r="F1051">
        <v>18.382872332847995</v>
      </c>
      <c r="G1051" s="8" t="str">
        <f>IF(OR($B1051=1,$B1051=2,$B1051=3),$F1051,"")</f>
        <v/>
      </c>
      <c r="I1051" s="2" t="str">
        <f>IF(OR($B1051=7,$B1051=8,$B1051=9),$F1051,"")</f>
        <v/>
      </c>
      <c r="J1051" s="1" t="str">
        <f>IF(AND(B1050=7,B1051=8,B1052=9),AVERAGE(I1050:I1052),"")</f>
        <v/>
      </c>
      <c r="K1051" s="8">
        <f>IF(OR($B1051=13,$B1051=14,$B1051=15),$F1051,"")</f>
        <v>18.382872332847995</v>
      </c>
      <c r="L1051" s="1">
        <f>AVERAGE(K1050:K1051)</f>
        <v>19.777855709970048</v>
      </c>
      <c r="M1051" s="2" t="str">
        <f>IF(OR($B1051=19,$B1051=20,$B1051=21),$F1051,"")</f>
        <v/>
      </c>
      <c r="N1051" s="1" t="str">
        <f>IF(AND(B1050=19,B1051=20,B1052=21),AVERAGE(M1050:M1052),"")</f>
        <v/>
      </c>
      <c r="O1051" s="8" t="str">
        <f>IF(OR($B1051=25,$B1051=26,$B1051=27),$F1051,"")</f>
        <v/>
      </c>
      <c r="P1051" s="1" t="str">
        <f t="shared" si="59"/>
        <v/>
      </c>
    </row>
    <row r="1052" spans="1:16" x14ac:dyDescent="0.25">
      <c r="A1052" s="4">
        <v>42894.878888888888</v>
      </c>
      <c r="B1052" s="5">
        <v>20</v>
      </c>
      <c r="C1052" s="6">
        <v>23</v>
      </c>
      <c r="D1052" s="6">
        <v>21</v>
      </c>
      <c r="E1052" s="7">
        <v>22</v>
      </c>
      <c r="F1052">
        <v>1630.1887642295421</v>
      </c>
      <c r="G1052" s="8" t="str">
        <f>IF(OR($B1052=1,$B1052=2,$B1052=3),$F1052,"")</f>
        <v/>
      </c>
      <c r="I1052" s="2" t="str">
        <f>IF(OR($B1052=7,$B1052=8,$B1052=9),$F1052,"")</f>
        <v/>
      </c>
      <c r="J1052" s="1" t="str">
        <f>IF(AND(B1051=7,B1052=8,B1053=9),AVERAGE(I1051:I1053),"")</f>
        <v/>
      </c>
      <c r="K1052" s="8" t="str">
        <f>IF(OR($B1052=13,$B1052=14,$B1052=15),$F1052,"")</f>
        <v/>
      </c>
      <c r="L1052" s="1" t="str">
        <f>IF(AND(B1051=13,B1052=14,B1053=15),AVERAGE(K1051:K1053),"")</f>
        <v/>
      </c>
      <c r="M1052" s="2">
        <f>IF(OR($B1052=19,$B1052=20,$B1052=21),$F1052,"")</f>
        <v>1630.1887642295421</v>
      </c>
      <c r="N1052" s="1" t="str">
        <f>IF(AND(B1051=19,B1052=20,B1053=21),AVERAGE(M1051:M1053),"")</f>
        <v/>
      </c>
      <c r="O1052" s="8" t="str">
        <f>IF(OR($B1052=25,$B1052=26,$B1052=27),$F1052,"")</f>
        <v/>
      </c>
      <c r="P1052" s="1" t="str">
        <f t="shared" si="59"/>
        <v/>
      </c>
    </row>
    <row r="1053" spans="1:16" x14ac:dyDescent="0.25">
      <c r="A1053" s="4">
        <v>42894.878923611112</v>
      </c>
      <c r="B1053" s="5">
        <v>21</v>
      </c>
      <c r="C1053" s="6">
        <v>24</v>
      </c>
      <c r="D1053" s="6">
        <v>22</v>
      </c>
      <c r="E1053" s="7">
        <v>23</v>
      </c>
      <c r="F1053">
        <v>131.50587467406038</v>
      </c>
      <c r="G1053" s="8" t="str">
        <f>IF(OR($B1053=1,$B1053=2,$B1053=3),$F1053,"")</f>
        <v/>
      </c>
      <c r="I1053" s="2" t="str">
        <f>IF(OR($B1053=7,$B1053=8,$B1053=9),$F1053,"")</f>
        <v/>
      </c>
      <c r="J1053" s="1" t="str">
        <f>IF(AND(B1052=7,B1053=8,B1054=9),AVERAGE(I1052:I1054),"")</f>
        <v/>
      </c>
      <c r="K1053" s="8" t="str">
        <f>IF(OR($B1053=13,$B1053=14,$B1053=15),$F1053,"")</f>
        <v/>
      </c>
      <c r="L1053" s="1" t="str">
        <f>IF(AND(B1052=13,B1053=14,B1054=15),AVERAGE(K1052:K1054),"")</f>
        <v/>
      </c>
      <c r="M1053" s="2">
        <f>IF(OR($B1053=19,$B1053=20,$B1053=21),$F1053,"")</f>
        <v>131.50587467406038</v>
      </c>
      <c r="N1053" s="1">
        <f>AVERAGE(M1052:M1053)</f>
        <v>880.84731945180124</v>
      </c>
      <c r="O1053" s="8" t="str">
        <f>IF(OR($B1053=25,$B1053=26,$B1053=27),$F1053,"")</f>
        <v/>
      </c>
      <c r="P1053" s="1" t="str">
        <f t="shared" si="59"/>
        <v/>
      </c>
    </row>
    <row r="1054" spans="1:16" x14ac:dyDescent="0.25">
      <c r="A1054" s="4">
        <v>42894.878969907404</v>
      </c>
      <c r="B1054" s="5">
        <v>25</v>
      </c>
      <c r="C1054" s="6">
        <v>28</v>
      </c>
      <c r="D1054" s="6">
        <v>26</v>
      </c>
      <c r="E1054" s="7">
        <v>27</v>
      </c>
      <c r="F1054">
        <v>268.18431882040329</v>
      </c>
      <c r="G1054" s="8" t="str">
        <f>IF(OR($B1054=1,$B1054=2,$B1054=3),$F1054,"")</f>
        <v/>
      </c>
      <c r="I1054" s="2" t="str">
        <f>IF(OR($B1054=7,$B1054=8,$B1054=9),$F1054,"")</f>
        <v/>
      </c>
      <c r="J1054" s="1" t="str">
        <f>IF(AND(B1053=7,B1054=8,B1055=9),AVERAGE(I1053:I1055),"")</f>
        <v/>
      </c>
      <c r="K1054" s="8" t="str">
        <f>IF(OR($B1054=13,$B1054=14,$B1054=15),$F1054,"")</f>
        <v/>
      </c>
      <c r="L1054" s="1" t="str">
        <f>IF(AND(B1053=13,B1054=14,B1055=15),AVERAGE(K1053:K1055),"")</f>
        <v/>
      </c>
      <c r="M1054" s="2" t="str">
        <f>IF(OR($B1054=19,$B1054=20,$B1054=21),$F1054,"")</f>
        <v/>
      </c>
      <c r="N1054" s="1" t="str">
        <f>IF(AND(B1053=19,B1054=20,B1055=21),AVERAGE(M1053:M1055),"")</f>
        <v/>
      </c>
      <c r="O1054" s="8">
        <f>IF(OR($B1054=25,$B1054=26,$B1054=27),$F1054,"")</f>
        <v>268.18431882040329</v>
      </c>
      <c r="P1054" s="1"/>
    </row>
    <row r="1055" spans="1:16" x14ac:dyDescent="0.25">
      <c r="A1055" s="4">
        <v>42894.879050925927</v>
      </c>
      <c r="B1055" s="5">
        <v>27</v>
      </c>
      <c r="C1055" s="6">
        <v>30</v>
      </c>
      <c r="D1055" s="6">
        <v>28</v>
      </c>
      <c r="E1055" s="7">
        <v>29</v>
      </c>
      <c r="F1055">
        <v>281.12749205763402</v>
      </c>
      <c r="G1055" s="8" t="str">
        <f>IF(OR($B1055=1,$B1055=2,$B1055=3),$F1055,"")</f>
        <v/>
      </c>
      <c r="I1055" s="2" t="str">
        <f>IF(OR($B1055=7,$B1055=8,$B1055=9),$F1055,"")</f>
        <v/>
      </c>
      <c r="J1055" s="1" t="str">
        <f>IF(AND(B1054=7,B1055=8,B1056=9),AVERAGE(I1054:I1056),"")</f>
        <v/>
      </c>
      <c r="K1055" s="8" t="str">
        <f>IF(OR($B1055=13,$B1055=14,$B1055=15),$F1055,"")</f>
        <v/>
      </c>
      <c r="L1055" s="1" t="str">
        <f>IF(AND(B1054=13,B1055=14,B1056=15),AVERAGE(K1054:K1056),"")</f>
        <v/>
      </c>
      <c r="M1055" s="2" t="str">
        <f>IF(OR($B1055=19,$B1055=20,$B1055=21),$F1055,"")</f>
        <v/>
      </c>
      <c r="N1055" s="1" t="str">
        <f>IF(AND(B1054=19,B1055=20,B1056=21),AVERAGE(M1054:M1056),"")</f>
        <v/>
      </c>
      <c r="O1055" s="8">
        <f>IF(OR($B1055=25,$B1055=26,$B1055=27),$F1055,"")</f>
        <v>281.12749205763402</v>
      </c>
      <c r="P1055" s="1">
        <f>AVERAGE(O1054:O1055)</f>
        <v>274.65590543901862</v>
      </c>
    </row>
    <row r="1056" spans="1:16" x14ac:dyDescent="0.25">
      <c r="A1056" s="4">
        <v>42894.892465277779</v>
      </c>
      <c r="B1056" s="5">
        <v>3</v>
      </c>
      <c r="C1056" s="6">
        <v>6</v>
      </c>
      <c r="D1056" s="6">
        <v>4</v>
      </c>
      <c r="E1056" s="7">
        <v>5</v>
      </c>
      <c r="F1056">
        <v>2897.0605062123241</v>
      </c>
      <c r="G1056" s="8">
        <f>IF(OR($B1056=1,$B1056=2,$B1056=3),$F1056,"")</f>
        <v>2897.0605062123241</v>
      </c>
      <c r="H1056" s="9">
        <f>G1056</f>
        <v>2897.0605062123241</v>
      </c>
      <c r="I1056" s="2" t="str">
        <f>IF(OR($B1056=7,$B1056=8,$B1056=9),$F1056,"")</f>
        <v/>
      </c>
      <c r="J1056" s="1" t="str">
        <f>IF(AND(B1055=7,B1056=8,B1057=9),AVERAGE(I1055:I1057),"")</f>
        <v/>
      </c>
      <c r="K1056" s="8" t="str">
        <f>IF(OR($B1056=13,$B1056=14,$B1056=15),$F1056,"")</f>
        <v/>
      </c>
      <c r="L1056" s="1" t="str">
        <f>IF(AND(B1055=13,B1056=14,B1057=15),AVERAGE(K1055:K1057),"")</f>
        <v/>
      </c>
      <c r="M1056" s="2" t="str">
        <f>IF(OR($B1056=19,$B1056=20,$B1056=21),$F1056,"")</f>
        <v/>
      </c>
      <c r="N1056" s="1" t="str">
        <f>IF(AND(B1055=19,B1056=20,B1057=21),AVERAGE(M1055:M1057),"")</f>
        <v/>
      </c>
      <c r="O1056" s="8" t="str">
        <f>IF(OR($B1056=25,$B1056=26,$B1056=27),$F1056,"")</f>
        <v/>
      </c>
      <c r="P1056" s="1" t="str">
        <f t="shared" si="59"/>
        <v/>
      </c>
    </row>
    <row r="1057" spans="1:16" x14ac:dyDescent="0.25">
      <c r="A1057" s="4">
        <v>42894.892500000002</v>
      </c>
      <c r="B1057" s="5">
        <v>7</v>
      </c>
      <c r="C1057" s="6">
        <v>10</v>
      </c>
      <c r="D1057" s="6">
        <v>8</v>
      </c>
      <c r="E1057" s="7">
        <v>9</v>
      </c>
      <c r="F1057">
        <v>1086.6992041845499</v>
      </c>
      <c r="G1057" s="8" t="str">
        <f>IF(OR($B1057=1,$B1057=2,$B1057=3),$F1057,"")</f>
        <v/>
      </c>
      <c r="I1057" s="2">
        <f>IF(OR($B1057=7,$B1057=8,$B1057=9),$F1057,"")</f>
        <v>1086.6992041845499</v>
      </c>
      <c r="J1057" s="1" t="str">
        <f>IF(AND(B1056=7,B1057=8,B1058=9),AVERAGE(I1056:I1058),"")</f>
        <v/>
      </c>
      <c r="K1057" s="8" t="str">
        <f>IF(OR($B1057=13,$B1057=14,$B1057=15),$F1057,"")</f>
        <v/>
      </c>
      <c r="L1057" s="1" t="str">
        <f>IF(AND(B1056=13,B1057=14,B1058=15),AVERAGE(K1056:K1058),"")</f>
        <v/>
      </c>
      <c r="M1057" s="2" t="str">
        <f>IF(OR($B1057=19,$B1057=20,$B1057=21),$F1057,"")</f>
        <v/>
      </c>
      <c r="N1057" s="1" t="str">
        <f>IF(AND(B1056=19,B1057=20,B1058=21),AVERAGE(M1056:M1058),"")</f>
        <v/>
      </c>
      <c r="O1057" s="8" t="str">
        <f>IF(OR($B1057=25,$B1057=26,$B1057=27),$F1057,"")</f>
        <v/>
      </c>
      <c r="P1057" s="1" t="str">
        <f t="shared" si="59"/>
        <v/>
      </c>
    </row>
    <row r="1058" spans="1:16" x14ac:dyDescent="0.25">
      <c r="A1058" s="4">
        <v>42894.892546296294</v>
      </c>
      <c r="B1058" s="5">
        <v>8</v>
      </c>
      <c r="C1058" s="6">
        <v>11</v>
      </c>
      <c r="D1058" s="6">
        <v>9</v>
      </c>
      <c r="E1058" s="7">
        <v>10</v>
      </c>
      <c r="F1058">
        <v>13.001921019852862</v>
      </c>
      <c r="G1058" s="8" t="str">
        <f>IF(OR($B1058=1,$B1058=2,$B1058=3),$F1058,"")</f>
        <v/>
      </c>
      <c r="I1058" s="2">
        <f>IF(OR($B1058=7,$B1058=8,$B1058=9),$F1058,"")</f>
        <v>13.001921019852862</v>
      </c>
      <c r="J1058" s="1">
        <f>IF(AND(B1057=7,B1058=8,B1059=9),AVERAGE(I1057:I1059),"")</f>
        <v>1019.9598800581213</v>
      </c>
      <c r="K1058" s="8" t="str">
        <f>IF(OR($B1058=13,$B1058=14,$B1058=15),$F1058,"")</f>
        <v/>
      </c>
      <c r="L1058" s="1" t="str">
        <f>IF(AND(B1057=13,B1058=14,B1059=15),AVERAGE(K1057:K1059),"")</f>
        <v/>
      </c>
      <c r="M1058" s="2" t="str">
        <f>IF(OR($B1058=19,$B1058=20,$B1058=21),$F1058,"")</f>
        <v/>
      </c>
      <c r="N1058" s="1" t="str">
        <f>IF(AND(B1057=19,B1058=20,B1059=21),AVERAGE(M1057:M1059),"")</f>
        <v/>
      </c>
      <c r="O1058" s="8" t="str">
        <f>IF(OR($B1058=25,$B1058=26,$B1058=27),$F1058,"")</f>
        <v/>
      </c>
      <c r="P1058" s="1" t="str">
        <f t="shared" si="59"/>
        <v/>
      </c>
    </row>
    <row r="1059" spans="1:16" x14ac:dyDescent="0.25">
      <c r="A1059" s="4">
        <v>42894.892581018517</v>
      </c>
      <c r="B1059" s="5">
        <v>9</v>
      </c>
      <c r="C1059" s="6">
        <v>12</v>
      </c>
      <c r="D1059" s="6">
        <v>10</v>
      </c>
      <c r="E1059" s="7">
        <v>11</v>
      </c>
      <c r="F1059">
        <v>1960.1785149699608</v>
      </c>
      <c r="G1059" s="8" t="str">
        <f>IF(OR($B1059=1,$B1059=2,$B1059=3),$F1059,"")</f>
        <v/>
      </c>
      <c r="I1059" s="2">
        <f>IF(OR($B1059=7,$B1059=8,$B1059=9),$F1059,"")</f>
        <v>1960.1785149699608</v>
      </c>
      <c r="J1059" s="1" t="str">
        <f>IF(AND(B1058=7,B1059=8,B1060=9),AVERAGE(I1058:I1060),"")</f>
        <v/>
      </c>
      <c r="K1059" s="8" t="str">
        <f>IF(OR($B1059=13,$B1059=14,$B1059=15),$F1059,"")</f>
        <v/>
      </c>
      <c r="L1059" s="1" t="str">
        <f>IF(AND(B1058=13,B1059=14,B1060=15),AVERAGE(K1058:K1060),"")</f>
        <v/>
      </c>
      <c r="M1059" s="2" t="str">
        <f>IF(OR($B1059=19,$B1059=20,$B1059=21),$F1059,"")</f>
        <v/>
      </c>
      <c r="N1059" s="1" t="str">
        <f>IF(AND(B1058=19,B1059=20,B1060=21),AVERAGE(M1058:M1060),"")</f>
        <v/>
      </c>
      <c r="O1059" s="8" t="str">
        <f>IF(OR($B1059=25,$B1059=26,$B1059=27),$F1059,"")</f>
        <v/>
      </c>
      <c r="P1059" s="1" t="str">
        <f t="shared" si="59"/>
        <v/>
      </c>
    </row>
    <row r="1060" spans="1:16" x14ac:dyDescent="0.25">
      <c r="A1060" s="4">
        <v>42894.89261574074</v>
      </c>
      <c r="B1060" s="5">
        <v>13</v>
      </c>
      <c r="C1060" s="6">
        <v>16</v>
      </c>
      <c r="D1060" s="6">
        <v>14</v>
      </c>
      <c r="E1060" s="7">
        <v>15</v>
      </c>
      <c r="F1060">
        <v>19.457058259334033</v>
      </c>
      <c r="G1060" s="8" t="str">
        <f>IF(OR($B1060=1,$B1060=2,$B1060=3),$F1060,"")</f>
        <v/>
      </c>
      <c r="I1060" s="2" t="str">
        <f>IF(OR($B1060=7,$B1060=8,$B1060=9),$F1060,"")</f>
        <v/>
      </c>
      <c r="J1060" s="1" t="str">
        <f>IF(AND(B1059=7,B1060=8,B1061=9),AVERAGE(I1059:I1061),"")</f>
        <v/>
      </c>
      <c r="K1060" s="8">
        <f>IF(OR($B1060=13,$B1060=14,$B1060=15),$F1060,"")</f>
        <v>19.457058259334033</v>
      </c>
      <c r="L1060" s="1" t="str">
        <f>IF(AND(B1059=13,B1060=14,B1061=15),AVERAGE(K1059:K1061),"")</f>
        <v/>
      </c>
      <c r="M1060" s="2" t="str">
        <f>IF(OR($B1060=19,$B1060=20,$B1060=21),$F1060,"")</f>
        <v/>
      </c>
      <c r="N1060" s="1" t="str">
        <f>IF(AND(B1059=19,B1060=20,B1061=21),AVERAGE(M1059:M1061),"")</f>
        <v/>
      </c>
      <c r="O1060" s="8" t="str">
        <f>IF(OR($B1060=25,$B1060=26,$B1060=27),$F1060,"")</f>
        <v/>
      </c>
      <c r="P1060" s="1" t="str">
        <f t="shared" si="59"/>
        <v/>
      </c>
    </row>
    <row r="1061" spans="1:16" x14ac:dyDescent="0.25">
      <c r="A1061" s="4">
        <v>42894.892650462964</v>
      </c>
      <c r="B1061" s="5">
        <v>14</v>
      </c>
      <c r="C1061" s="6">
        <v>17</v>
      </c>
      <c r="D1061" s="6">
        <v>15</v>
      </c>
      <c r="E1061" s="7">
        <v>16</v>
      </c>
      <c r="F1061">
        <v>3806.9945439907251</v>
      </c>
      <c r="G1061" s="8" t="str">
        <f>IF(OR($B1061=1,$B1061=2,$B1061=3),$F1061,"")</f>
        <v/>
      </c>
      <c r="I1061" s="2" t="str">
        <f>IF(OR($B1061=7,$B1061=8,$B1061=9),$F1061,"")</f>
        <v/>
      </c>
      <c r="J1061" s="1" t="str">
        <f>IF(AND(B1060=7,B1061=8,B1062=9),AVERAGE(I1060:I1062),"")</f>
        <v/>
      </c>
      <c r="K1061" s="8">
        <f>IF(OR($B1061=13,$B1061=14,$B1061=15),$F1061,"")</f>
        <v>3806.9945439907251</v>
      </c>
      <c r="L1061" s="1">
        <f>AVERAGE(K1060:K1061)</f>
        <v>1913.2258011250296</v>
      </c>
      <c r="M1061" s="2" t="str">
        <f>IF(OR($B1061=19,$B1061=20,$B1061=21),$F1061,"")</f>
        <v/>
      </c>
      <c r="N1061" s="1" t="str">
        <f>IF(AND(B1060=19,B1061=20,B1062=21),AVERAGE(M1060:M1062),"")</f>
        <v/>
      </c>
      <c r="O1061" s="8" t="str">
        <f>IF(OR($B1061=25,$B1061=26,$B1061=27),$F1061,"")</f>
        <v/>
      </c>
      <c r="P1061" s="1" t="str">
        <f t="shared" si="59"/>
        <v/>
      </c>
    </row>
    <row r="1062" spans="1:16" x14ac:dyDescent="0.25">
      <c r="A1062" s="4">
        <v>42894.892777777779</v>
      </c>
      <c r="B1062" s="5">
        <v>20</v>
      </c>
      <c r="C1062" s="6">
        <v>23</v>
      </c>
      <c r="D1062" s="6">
        <v>21</v>
      </c>
      <c r="E1062" s="7">
        <v>22</v>
      </c>
      <c r="F1062">
        <v>1642.4117587668641</v>
      </c>
      <c r="G1062" s="8" t="str">
        <f>IF(OR($B1062=1,$B1062=2,$B1062=3),$F1062,"")</f>
        <v/>
      </c>
      <c r="I1062" s="2" t="str">
        <f>IF(OR($B1062=7,$B1062=8,$B1062=9),$F1062,"")</f>
        <v/>
      </c>
      <c r="J1062" s="1" t="str">
        <f>IF(AND(B1061=7,B1062=8,B1063=9),AVERAGE(I1061:I1063),"")</f>
        <v/>
      </c>
      <c r="K1062" s="8" t="str">
        <f>IF(OR($B1062=13,$B1062=14,$B1062=15),$F1062,"")</f>
        <v/>
      </c>
      <c r="L1062" s="1" t="str">
        <f>IF(AND(B1061=13,B1062=14,B1063=15),AVERAGE(K1061:K1063),"")</f>
        <v/>
      </c>
      <c r="M1062" s="2">
        <f>IF(OR($B1062=19,$B1062=20,$B1062=21),$F1062,"")</f>
        <v>1642.4117587668641</v>
      </c>
      <c r="N1062" s="1" t="str">
        <f>IF(AND(B1061=19,B1062=20,B1063=21),AVERAGE(M1061:M1063),"")</f>
        <v/>
      </c>
      <c r="O1062" s="8" t="str">
        <f>IF(OR($B1062=25,$B1062=26,$B1062=27),$F1062,"")</f>
        <v/>
      </c>
      <c r="P1062" s="1" t="str">
        <f t="shared" si="59"/>
        <v/>
      </c>
    </row>
    <row r="1063" spans="1:16" x14ac:dyDescent="0.25">
      <c r="A1063" s="4">
        <v>42894.892812500002</v>
      </c>
      <c r="B1063" s="5">
        <v>21</v>
      </c>
      <c r="C1063" s="6">
        <v>24</v>
      </c>
      <c r="D1063" s="6">
        <v>22</v>
      </c>
      <c r="E1063" s="7">
        <v>23</v>
      </c>
      <c r="F1063">
        <v>132.33076265711344</v>
      </c>
      <c r="G1063" s="8" t="str">
        <f>IF(OR($B1063=1,$B1063=2,$B1063=3),$F1063,"")</f>
        <v/>
      </c>
      <c r="I1063" s="2" t="str">
        <f>IF(OR($B1063=7,$B1063=8,$B1063=9),$F1063,"")</f>
        <v/>
      </c>
      <c r="J1063" s="1" t="str">
        <f>IF(AND(B1062=7,B1063=8,B1064=9),AVERAGE(I1062:I1064),"")</f>
        <v/>
      </c>
      <c r="K1063" s="8" t="str">
        <f>IF(OR($B1063=13,$B1063=14,$B1063=15),$F1063,"")</f>
        <v/>
      </c>
      <c r="L1063" s="1" t="str">
        <f>IF(AND(B1062=13,B1063=14,B1064=15),AVERAGE(K1062:K1064),"")</f>
        <v/>
      </c>
      <c r="M1063" s="2">
        <f>IF(OR($B1063=19,$B1063=20,$B1063=21),$F1063,"")</f>
        <v>132.33076265711344</v>
      </c>
      <c r="N1063" s="1">
        <f>AVERAGE(M1062:M1063)</f>
        <v>887.37126071198873</v>
      </c>
      <c r="O1063" s="8" t="str">
        <f>IF(OR($B1063=25,$B1063=26,$B1063=27),$F1063,"")</f>
        <v/>
      </c>
      <c r="P1063" s="1" t="str">
        <f t="shared" si="59"/>
        <v/>
      </c>
    </row>
    <row r="1064" spans="1:16" x14ac:dyDescent="0.25">
      <c r="A1064" s="4">
        <v>42894.892847222225</v>
      </c>
      <c r="B1064" s="5">
        <v>25</v>
      </c>
      <c r="C1064" s="6">
        <v>28</v>
      </c>
      <c r="D1064" s="6">
        <v>26</v>
      </c>
      <c r="E1064" s="7">
        <v>27</v>
      </c>
      <c r="F1064">
        <v>276.41695661691494</v>
      </c>
      <c r="G1064" s="8" t="str">
        <f>IF(OR($B1064=1,$B1064=2,$B1064=3),$F1064,"")</f>
        <v/>
      </c>
      <c r="I1064" s="2" t="str">
        <f>IF(OR($B1064=7,$B1064=8,$B1064=9),$F1064,"")</f>
        <v/>
      </c>
      <c r="J1064" s="1" t="str">
        <f>IF(AND(B1063=7,B1064=8,B1065=9),AVERAGE(I1063:I1065),"")</f>
        <v/>
      </c>
      <c r="K1064" s="8" t="str">
        <f>IF(OR($B1064=13,$B1064=14,$B1064=15),$F1064,"")</f>
        <v/>
      </c>
      <c r="L1064" s="1" t="str">
        <f>IF(AND(B1063=13,B1064=14,B1065=15),AVERAGE(K1063:K1065),"")</f>
        <v/>
      </c>
      <c r="M1064" s="2" t="str">
        <f>IF(OR($B1064=19,$B1064=20,$B1064=21),$F1064,"")</f>
        <v/>
      </c>
      <c r="N1064" s="1" t="str">
        <f>IF(AND(B1063=19,B1064=20,B1065=21),AVERAGE(M1063:M1065),"")</f>
        <v/>
      </c>
      <c r="O1064" s="8">
        <f>IF(OR($B1064=25,$B1064=26,$B1064=27),$F1064,"")</f>
        <v>276.41695661691494</v>
      </c>
      <c r="P1064" s="1">
        <f t="shared" si="59"/>
        <v>276.41695661691494</v>
      </c>
    </row>
    <row r="1065" spans="1:16" x14ac:dyDescent="0.25">
      <c r="A1065" s="4">
        <v>42894.906284722223</v>
      </c>
      <c r="B1065" s="5">
        <v>1</v>
      </c>
      <c r="C1065" s="6">
        <v>4</v>
      </c>
      <c r="D1065" s="6">
        <v>2</v>
      </c>
      <c r="E1065" s="7">
        <v>3</v>
      </c>
      <c r="F1065">
        <v>118.66499169363053</v>
      </c>
      <c r="G1065" s="8">
        <f>IF(OR($B1065=1,$B1065=2,$B1065=3),$F1065,"")</f>
        <v>118.66499169363053</v>
      </c>
      <c r="I1065" s="2" t="str">
        <f>IF(OR($B1065=7,$B1065=8,$B1065=9),$F1065,"")</f>
        <v/>
      </c>
      <c r="J1065" s="1" t="str">
        <f>IF(AND(B1064=7,B1065=8,B1066=9),AVERAGE(I1064:I1066),"")</f>
        <v/>
      </c>
      <c r="K1065" s="8" t="str">
        <f>IF(OR($B1065=13,$B1065=14,$B1065=15),$F1065,"")</f>
        <v/>
      </c>
      <c r="L1065" s="1" t="str">
        <f>IF(AND(B1064=13,B1065=14,B1066=15),AVERAGE(K1064:K1066),"")</f>
        <v/>
      </c>
      <c r="M1065" s="2" t="str">
        <f>IF(OR($B1065=19,$B1065=20,$B1065=21),$F1065,"")</f>
        <v/>
      </c>
      <c r="N1065" s="1" t="str">
        <f>IF(AND(B1064=19,B1065=20,B1066=21),AVERAGE(M1064:M1066),"")</f>
        <v/>
      </c>
      <c r="O1065" s="8" t="str">
        <f>IF(OR($B1065=25,$B1065=26,$B1065=27),$F1065,"")</f>
        <v/>
      </c>
      <c r="P1065" s="1" t="str">
        <f t="shared" si="59"/>
        <v/>
      </c>
    </row>
    <row r="1066" spans="1:16" x14ac:dyDescent="0.25">
      <c r="A1066" s="4">
        <v>42894.906331018516</v>
      </c>
      <c r="B1066" s="5">
        <v>2</v>
      </c>
      <c r="C1066" s="6">
        <v>5</v>
      </c>
      <c r="D1066" s="6">
        <v>3</v>
      </c>
      <c r="E1066" s="7">
        <v>4</v>
      </c>
      <c r="F1066">
        <v>222.46506650790292</v>
      </c>
      <c r="G1066" s="8">
        <f>IF(OR($B1066=1,$B1066=2,$B1066=3),$F1066,"")</f>
        <v>222.46506650790292</v>
      </c>
      <c r="H1066" s="9">
        <f>G1066+G1065+G1067</f>
        <v>2693.6988363123701</v>
      </c>
      <c r="I1066" s="2" t="str">
        <f>IF(OR($B1066=7,$B1066=8,$B1066=9),$F1066,"")</f>
        <v/>
      </c>
      <c r="J1066" s="1" t="str">
        <f>IF(AND(B1065=7,B1066=8,B1067=9),AVERAGE(I1065:I1067),"")</f>
        <v/>
      </c>
      <c r="K1066" s="8" t="str">
        <f>IF(OR($B1066=13,$B1066=14,$B1066=15),$F1066,"")</f>
        <v/>
      </c>
      <c r="L1066" s="1" t="str">
        <f>IF(AND(B1065=13,B1066=14,B1067=15),AVERAGE(K1065:K1067),"")</f>
        <v/>
      </c>
      <c r="M1066" s="2" t="str">
        <f>IF(OR($B1066=19,$B1066=20,$B1066=21),$F1066,"")</f>
        <v/>
      </c>
      <c r="N1066" s="1" t="str">
        <f>IF(AND(B1065=19,B1066=20,B1067=21),AVERAGE(M1065:M1067),"")</f>
        <v/>
      </c>
      <c r="O1066" s="8" t="str">
        <f>IF(OR($B1066=25,$B1066=26,$B1066=27),$F1066,"")</f>
        <v/>
      </c>
      <c r="P1066" s="1" t="str">
        <f t="shared" si="59"/>
        <v/>
      </c>
    </row>
    <row r="1067" spans="1:16" x14ac:dyDescent="0.25">
      <c r="A1067" s="4">
        <v>42894.906377314815</v>
      </c>
      <c r="B1067" s="5">
        <v>3</v>
      </c>
      <c r="C1067" s="6">
        <v>6</v>
      </c>
      <c r="D1067" s="6">
        <v>4</v>
      </c>
      <c r="E1067" s="7">
        <v>5</v>
      </c>
      <c r="F1067">
        <v>2352.5687781108368</v>
      </c>
      <c r="G1067" s="8">
        <f>IF(OR($B1067=1,$B1067=2,$B1067=3),$F1067,"")</f>
        <v>2352.5687781108368</v>
      </c>
      <c r="I1067" s="2" t="str">
        <f>IF(OR($B1067=7,$B1067=8,$B1067=9),$F1067,"")</f>
        <v/>
      </c>
      <c r="J1067" s="1" t="str">
        <f>IF(AND(B1066=7,B1067=8,B1068=9),AVERAGE(I1066:I1068),"")</f>
        <v/>
      </c>
      <c r="K1067" s="8" t="str">
        <f>IF(OR($B1067=13,$B1067=14,$B1067=15),$F1067,"")</f>
        <v/>
      </c>
      <c r="L1067" s="1" t="str">
        <f>IF(AND(B1066=13,B1067=14,B1068=15),AVERAGE(K1066:K1068),"")</f>
        <v/>
      </c>
      <c r="M1067" s="2" t="str">
        <f>IF(OR($B1067=19,$B1067=20,$B1067=21),$F1067,"")</f>
        <v/>
      </c>
      <c r="N1067" s="1" t="str">
        <f>IF(AND(B1066=19,B1067=20,B1068=21),AVERAGE(M1066:M1068),"")</f>
        <v/>
      </c>
      <c r="O1067" s="8" t="str">
        <f>IF(OR($B1067=25,$B1067=26,$B1067=27),$F1067,"")</f>
        <v/>
      </c>
      <c r="P1067" s="1" t="str">
        <f t="shared" si="59"/>
        <v/>
      </c>
    </row>
    <row r="1068" spans="1:16" x14ac:dyDescent="0.25">
      <c r="A1068" s="4">
        <v>42894.906412037039</v>
      </c>
      <c r="B1068" s="5">
        <v>7</v>
      </c>
      <c r="C1068" s="6">
        <v>10</v>
      </c>
      <c r="D1068" s="6">
        <v>8</v>
      </c>
      <c r="E1068" s="7">
        <v>9</v>
      </c>
      <c r="F1068">
        <v>1097.0871944529099</v>
      </c>
      <c r="G1068" s="8" t="str">
        <f>IF(OR($B1068=1,$B1068=2,$B1068=3),$F1068,"")</f>
        <v/>
      </c>
      <c r="I1068" s="2">
        <f>IF(OR($B1068=7,$B1068=8,$B1068=9),$F1068,"")</f>
        <v>1097.0871944529099</v>
      </c>
      <c r="J1068" s="1" t="str">
        <f>IF(AND(B1067=7,B1068=8,B1069=9),AVERAGE(I1067:I1069),"")</f>
        <v/>
      </c>
      <c r="K1068" s="8" t="str">
        <f>IF(OR($B1068=13,$B1068=14,$B1068=15),$F1068,"")</f>
        <v/>
      </c>
      <c r="L1068" s="1" t="str">
        <f>IF(AND(B1067=13,B1068=14,B1069=15),AVERAGE(K1067:K1069),"")</f>
        <v/>
      </c>
      <c r="M1068" s="2" t="str">
        <f>IF(OR($B1068=19,$B1068=20,$B1068=21),$F1068,"")</f>
        <v/>
      </c>
      <c r="N1068" s="1" t="str">
        <f>IF(AND(B1067=19,B1068=20,B1069=21),AVERAGE(M1067:M1069),"")</f>
        <v/>
      </c>
      <c r="O1068" s="8" t="str">
        <f>IF(OR($B1068=25,$B1068=26,$B1068=27),$F1068,"")</f>
        <v/>
      </c>
      <c r="P1068" s="1" t="str">
        <f t="shared" si="59"/>
        <v/>
      </c>
    </row>
    <row r="1069" spans="1:16" x14ac:dyDescent="0.25">
      <c r="A1069" s="4">
        <v>42894.906446759262</v>
      </c>
      <c r="B1069" s="5">
        <v>8</v>
      </c>
      <c r="C1069" s="6">
        <v>11</v>
      </c>
      <c r="D1069" s="6">
        <v>9</v>
      </c>
      <c r="E1069" s="7">
        <v>10</v>
      </c>
      <c r="F1069">
        <v>13.25567688326127</v>
      </c>
      <c r="G1069" s="8" t="str">
        <f>IF(OR($B1069=1,$B1069=2,$B1069=3),$F1069,"")</f>
        <v/>
      </c>
      <c r="I1069" s="2">
        <f>IF(OR($B1069=7,$B1069=8,$B1069=9),$F1069,"")</f>
        <v>13.25567688326127</v>
      </c>
      <c r="J1069" s="1">
        <f>IF(AND(B1068=7,B1069=8,B1070=9),AVERAGE(I1068:I1070),"")</f>
        <v>1030.5729895256545</v>
      </c>
      <c r="K1069" s="8" t="str">
        <f>IF(OR($B1069=13,$B1069=14,$B1069=15),$F1069,"")</f>
        <v/>
      </c>
      <c r="L1069" s="1" t="str">
        <f>IF(AND(B1068=13,B1069=14,B1070=15),AVERAGE(K1068:K1070),"")</f>
        <v/>
      </c>
      <c r="M1069" s="2" t="str">
        <f>IF(OR($B1069=19,$B1069=20,$B1069=21),$F1069,"")</f>
        <v/>
      </c>
      <c r="N1069" s="1" t="str">
        <f>IF(AND(B1068=19,B1069=20,B1070=21),AVERAGE(M1068:M1070),"")</f>
        <v/>
      </c>
      <c r="O1069" s="8" t="str">
        <f>IF(OR($B1069=25,$B1069=26,$B1069=27),$F1069,"")</f>
        <v/>
      </c>
      <c r="P1069" s="1" t="str">
        <f t="shared" si="59"/>
        <v/>
      </c>
    </row>
    <row r="1070" spans="1:16" x14ac:dyDescent="0.25">
      <c r="A1070" s="4">
        <v>42894.906493055554</v>
      </c>
      <c r="B1070" s="5">
        <v>9</v>
      </c>
      <c r="C1070" s="6">
        <v>12</v>
      </c>
      <c r="D1070" s="6">
        <v>10</v>
      </c>
      <c r="E1070" s="7">
        <v>11</v>
      </c>
      <c r="F1070">
        <v>1981.3760972407924</v>
      </c>
      <c r="G1070" s="8" t="str">
        <f>IF(OR($B1070=1,$B1070=2,$B1070=3),$F1070,"")</f>
        <v/>
      </c>
      <c r="I1070" s="2">
        <f>IF(OR($B1070=7,$B1070=8,$B1070=9),$F1070,"")</f>
        <v>1981.3760972407924</v>
      </c>
      <c r="J1070" s="1" t="str">
        <f>IF(AND(B1069=7,B1070=8,B1071=9),AVERAGE(I1069:I1071),"")</f>
        <v/>
      </c>
      <c r="K1070" s="8" t="str">
        <f>IF(OR($B1070=13,$B1070=14,$B1070=15),$F1070,"")</f>
        <v/>
      </c>
      <c r="L1070" s="1" t="str">
        <f>IF(AND(B1069=13,B1070=14,B1071=15),AVERAGE(K1069:K1071),"")</f>
        <v/>
      </c>
      <c r="M1070" s="2" t="str">
        <f>IF(OR($B1070=19,$B1070=20,$B1070=21),$F1070,"")</f>
        <v/>
      </c>
      <c r="N1070" s="1" t="str">
        <f>IF(AND(B1069=19,B1070=20,B1071=21),AVERAGE(M1069:M1071),"")</f>
        <v/>
      </c>
      <c r="O1070" s="8" t="str">
        <f>IF(OR($B1070=25,$B1070=26,$B1070=27),$F1070,"")</f>
        <v/>
      </c>
      <c r="P1070" s="1" t="str">
        <f t="shared" si="59"/>
        <v/>
      </c>
    </row>
    <row r="1071" spans="1:16" x14ac:dyDescent="0.25">
      <c r="A1071" s="4">
        <v>42894.9065625</v>
      </c>
      <c r="B1071" s="5">
        <v>14</v>
      </c>
      <c r="C1071" s="6">
        <v>17</v>
      </c>
      <c r="D1071" s="6">
        <v>15</v>
      </c>
      <c r="E1071" s="7">
        <v>16</v>
      </c>
      <c r="F1071">
        <v>3927.8767461155544</v>
      </c>
      <c r="G1071" s="8" t="str">
        <f>IF(OR($B1071=1,$B1071=2,$B1071=3),$F1071,"")</f>
        <v/>
      </c>
      <c r="I1071" s="2" t="str">
        <f>IF(OR($B1071=7,$B1071=8,$B1071=9),$F1071,"")</f>
        <v/>
      </c>
      <c r="J1071" s="1" t="str">
        <f>IF(AND(B1070=7,B1071=8,B1072=9),AVERAGE(I1070:I1072),"")</f>
        <v/>
      </c>
      <c r="K1071" s="8">
        <f>IF(OR($B1071=13,$B1071=14,$B1071=15),$F1071,"")</f>
        <v>3927.8767461155544</v>
      </c>
      <c r="L1071" s="1" t="str">
        <f>IF(AND(B1070=13,B1071=14,B1072=15),AVERAGE(K1070:K1072),"")</f>
        <v/>
      </c>
      <c r="M1071" s="2" t="str">
        <f>IF(OR($B1071=19,$B1071=20,$B1071=21),$F1071,"")</f>
        <v/>
      </c>
      <c r="N1071" s="1" t="str">
        <f>IF(AND(B1070=19,B1071=20,B1072=21),AVERAGE(M1070:M1072),"")</f>
        <v/>
      </c>
      <c r="O1071" s="8" t="str">
        <f>IF(OR($B1071=25,$B1071=26,$B1071=27),$F1071,"")</f>
        <v/>
      </c>
      <c r="P1071" s="1" t="str">
        <f t="shared" si="59"/>
        <v/>
      </c>
    </row>
    <row r="1072" spans="1:16" x14ac:dyDescent="0.25">
      <c r="A1072" s="4">
        <v>42894.906608796293</v>
      </c>
      <c r="B1072" s="5">
        <v>15</v>
      </c>
      <c r="C1072" s="6">
        <v>18</v>
      </c>
      <c r="D1072" s="6">
        <v>16</v>
      </c>
      <c r="E1072" s="7">
        <v>17</v>
      </c>
      <c r="F1072">
        <v>17.166343984820461</v>
      </c>
      <c r="G1072" s="8" t="str">
        <f>IF(OR($B1072=1,$B1072=2,$B1072=3),$F1072,"")</f>
        <v/>
      </c>
      <c r="I1072" s="2" t="str">
        <f>IF(OR($B1072=7,$B1072=8,$B1072=9),$F1072,"")</f>
        <v/>
      </c>
      <c r="J1072" s="1" t="str">
        <f>IF(AND(B1071=7,B1072=8,B1073=9),AVERAGE(I1071:I1073),"")</f>
        <v/>
      </c>
      <c r="K1072" s="8">
        <f>IF(OR($B1072=13,$B1072=14,$B1072=15),$F1072,"")</f>
        <v>17.166343984820461</v>
      </c>
      <c r="L1072" s="1">
        <f>AVERAGE(K1071:K1072)</f>
        <v>1972.5215450501873</v>
      </c>
      <c r="M1072" s="2" t="str">
        <f>IF(OR($B1072=19,$B1072=20,$B1072=21),$F1072,"")</f>
        <v/>
      </c>
      <c r="N1072" s="1" t="str">
        <f>IF(AND(B1071=19,B1072=20,B1073=21),AVERAGE(M1071:M1073),"")</f>
        <v/>
      </c>
      <c r="O1072" s="8" t="str">
        <f>IF(OR($B1072=25,$B1072=26,$B1072=27),$F1072,"")</f>
        <v/>
      </c>
      <c r="P1072" s="1" t="str">
        <f t="shared" si="59"/>
        <v/>
      </c>
    </row>
    <row r="1073" spans="1:16" x14ac:dyDescent="0.25">
      <c r="A1073" s="4">
        <v>42894.906678240739</v>
      </c>
      <c r="B1073" s="5">
        <v>20</v>
      </c>
      <c r="C1073" s="6">
        <v>23</v>
      </c>
      <c r="D1073" s="6">
        <v>21</v>
      </c>
      <c r="E1073" s="7">
        <v>22</v>
      </c>
      <c r="F1073">
        <v>1975.3319871345509</v>
      </c>
      <c r="G1073" s="8" t="str">
        <f>IF(OR($B1073=1,$B1073=2,$B1073=3),$F1073,"")</f>
        <v/>
      </c>
      <c r="I1073" s="2" t="str">
        <f>IF(OR($B1073=7,$B1073=8,$B1073=9),$F1073,"")</f>
        <v/>
      </c>
      <c r="J1073" s="1" t="str">
        <f>IF(AND(B1072=7,B1073=8,B1074=9),AVERAGE(I1072:I1074),"")</f>
        <v/>
      </c>
      <c r="K1073" s="8" t="str">
        <f>IF(OR($B1073=13,$B1073=14,$B1073=15),$F1073,"")</f>
        <v/>
      </c>
      <c r="L1073" s="1" t="str">
        <f>IF(AND(B1072=13,B1073=14,B1074=15),AVERAGE(K1072:K1074),"")</f>
        <v/>
      </c>
      <c r="M1073" s="2">
        <f>IF(OR($B1073=19,$B1073=20,$B1073=21),$F1073,"")</f>
        <v>1975.3319871345509</v>
      </c>
      <c r="N1073" s="1" t="str">
        <f>IF(AND(B1072=19,B1073=20,B1074=21),AVERAGE(M1072:M1074),"")</f>
        <v/>
      </c>
      <c r="O1073" s="8" t="str">
        <f>IF(OR($B1073=25,$B1073=26,$B1073=27),$F1073,"")</f>
        <v/>
      </c>
      <c r="P1073" s="1" t="str">
        <f t="shared" si="59"/>
        <v/>
      </c>
    </row>
    <row r="1074" spans="1:16" x14ac:dyDescent="0.25">
      <c r="A1074" s="4">
        <v>42894.906712962962</v>
      </c>
      <c r="B1074" s="5">
        <v>21</v>
      </c>
      <c r="C1074" s="6">
        <v>24</v>
      </c>
      <c r="D1074" s="6">
        <v>22</v>
      </c>
      <c r="E1074" s="7">
        <v>23</v>
      </c>
      <c r="F1074">
        <v>137.19646135899333</v>
      </c>
      <c r="G1074" s="8" t="str">
        <f>IF(OR($B1074=1,$B1074=2,$B1074=3),$F1074,"")</f>
        <v/>
      </c>
      <c r="I1074" s="2" t="str">
        <f>IF(OR($B1074=7,$B1074=8,$B1074=9),$F1074,"")</f>
        <v/>
      </c>
      <c r="J1074" s="1" t="str">
        <f>IF(AND(B1073=7,B1074=8,B1075=9),AVERAGE(I1073:I1075),"")</f>
        <v/>
      </c>
      <c r="K1074" s="8" t="str">
        <f>IF(OR($B1074=13,$B1074=14,$B1074=15),$F1074,"")</f>
        <v/>
      </c>
      <c r="L1074" s="1" t="str">
        <f>IF(AND(B1073=13,B1074=14,B1075=15),AVERAGE(K1073:K1075),"")</f>
        <v/>
      </c>
      <c r="M1074" s="2">
        <f>IF(OR($B1074=19,$B1074=20,$B1074=21),$F1074,"")</f>
        <v>137.19646135899333</v>
      </c>
      <c r="N1074" s="1">
        <f>AVERAGE(M1073:M1074)</f>
        <v>1056.2642242467721</v>
      </c>
      <c r="O1074" s="8" t="str">
        <f>IF(OR($B1074=25,$B1074=26,$B1074=27),$F1074,"")</f>
        <v/>
      </c>
      <c r="P1074" s="1" t="str">
        <f t="shared" si="59"/>
        <v/>
      </c>
    </row>
    <row r="1075" spans="1:16" x14ac:dyDescent="0.25">
      <c r="A1075" s="4">
        <v>42894.906759259262</v>
      </c>
      <c r="B1075" s="5">
        <v>25</v>
      </c>
      <c r="C1075" s="6">
        <v>28</v>
      </c>
      <c r="D1075" s="6">
        <v>26</v>
      </c>
      <c r="E1075" s="7">
        <v>27</v>
      </c>
      <c r="F1075">
        <v>105.49512113051676</v>
      </c>
      <c r="G1075" s="8" t="str">
        <f>IF(OR($B1075=1,$B1075=2,$B1075=3),$F1075,"")</f>
        <v/>
      </c>
      <c r="I1075" s="2" t="str">
        <f>IF(OR($B1075=7,$B1075=8,$B1075=9),$F1075,"")</f>
        <v/>
      </c>
      <c r="J1075" s="1" t="str">
        <f>IF(AND(B1074=7,B1075=8,B1076=9),AVERAGE(I1074:I1076),"")</f>
        <v/>
      </c>
      <c r="K1075" s="8" t="str">
        <f>IF(OR($B1075=13,$B1075=14,$B1075=15),$F1075,"")</f>
        <v/>
      </c>
      <c r="L1075" s="1" t="str">
        <f>IF(AND(B1074=13,B1075=14,B1076=15),AVERAGE(K1074:K1076),"")</f>
        <v/>
      </c>
      <c r="M1075" s="2" t="str">
        <f>IF(OR($B1075=19,$B1075=20,$B1075=21),$F1075,"")</f>
        <v/>
      </c>
      <c r="N1075" s="1" t="str">
        <f>IF(AND(B1074=19,B1075=20,B1076=21),AVERAGE(M1074:M1076),"")</f>
        <v/>
      </c>
      <c r="O1075" s="8">
        <f>IF(OR($B1075=25,$B1075=26,$B1075=27),$F1075,"")</f>
        <v>105.49512113051676</v>
      </c>
      <c r="P1075" s="1"/>
    </row>
    <row r="1076" spans="1:16" x14ac:dyDescent="0.25">
      <c r="A1076" s="4">
        <v>42894.906828703701</v>
      </c>
      <c r="B1076" s="5">
        <v>27</v>
      </c>
      <c r="C1076" s="6">
        <v>30</v>
      </c>
      <c r="D1076" s="6">
        <v>28</v>
      </c>
      <c r="E1076" s="7">
        <v>29</v>
      </c>
      <c r="F1076">
        <v>276.18576681353727</v>
      </c>
      <c r="G1076" s="8" t="str">
        <f>IF(OR($B1076=1,$B1076=2,$B1076=3),$F1076,"")</f>
        <v/>
      </c>
      <c r="I1076" s="2" t="str">
        <f>IF(OR($B1076=7,$B1076=8,$B1076=9),$F1076,"")</f>
        <v/>
      </c>
      <c r="J1076" s="1" t="str">
        <f>IF(AND(B1075=7,B1076=8,B1077=9),AVERAGE(I1075:I1077),"")</f>
        <v/>
      </c>
      <c r="K1076" s="8" t="str">
        <f>IF(OR($B1076=13,$B1076=14,$B1076=15),$F1076,"")</f>
        <v/>
      </c>
      <c r="L1076" s="1" t="str">
        <f>IF(AND(B1075=13,B1076=14,B1077=15),AVERAGE(K1075:K1077),"")</f>
        <v/>
      </c>
      <c r="M1076" s="2" t="str">
        <f>IF(OR($B1076=19,$B1076=20,$B1076=21),$F1076,"")</f>
        <v/>
      </c>
      <c r="N1076" s="1" t="str">
        <f>IF(AND(B1075=19,B1076=20,B1077=21),AVERAGE(M1075:M1077),"")</f>
        <v/>
      </c>
      <c r="O1076" s="8">
        <f>IF(OR($B1076=25,$B1076=26,$B1076=27),$F1076,"")</f>
        <v>276.18576681353727</v>
      </c>
      <c r="P1076" s="1">
        <f>AVERAGE(O1075:O1076)</f>
        <v>190.840443972027</v>
      </c>
    </row>
    <row r="1077" spans="1:16" x14ac:dyDescent="0.25">
      <c r="A1077" s="4">
        <v>42894.920208333337</v>
      </c>
      <c r="B1077" s="5">
        <v>2</v>
      </c>
      <c r="C1077" s="6">
        <v>5</v>
      </c>
      <c r="D1077" s="6">
        <v>3</v>
      </c>
      <c r="E1077" s="7">
        <v>4</v>
      </c>
      <c r="F1077">
        <v>105.02202869281265</v>
      </c>
      <c r="G1077" s="8">
        <f>IF(OR($B1077=1,$B1077=2,$B1077=3),$F1077,"")</f>
        <v>105.02202869281265</v>
      </c>
      <c r="I1077" s="2" t="str">
        <f>IF(OR($B1077=7,$B1077=8,$B1077=9),$F1077,"")</f>
        <v/>
      </c>
      <c r="J1077" s="1" t="str">
        <f>IF(AND(B1076=7,B1077=8,B1078=9),AVERAGE(I1076:I1078),"")</f>
        <v/>
      </c>
      <c r="K1077" s="8" t="str">
        <f>IF(OR($B1077=13,$B1077=14,$B1077=15),$F1077,"")</f>
        <v/>
      </c>
      <c r="L1077" s="1" t="str">
        <f>IF(AND(B1076=13,B1077=14,B1078=15),AVERAGE(K1076:K1078),"")</f>
        <v/>
      </c>
      <c r="M1077" s="2" t="str">
        <f>IF(OR($B1077=19,$B1077=20,$B1077=21),$F1077,"")</f>
        <v/>
      </c>
      <c r="N1077" s="1" t="str">
        <f>IF(AND(B1076=19,B1077=20,B1078=21),AVERAGE(M1076:M1078),"")</f>
        <v/>
      </c>
      <c r="O1077" s="8" t="str">
        <f>IF(OR($B1077=25,$B1077=26,$B1077=27),$F1077,"")</f>
        <v/>
      </c>
      <c r="P1077" s="1"/>
    </row>
    <row r="1078" spans="1:16" x14ac:dyDescent="0.25">
      <c r="A1078" s="4">
        <v>42894.920243055552</v>
      </c>
      <c r="B1078" s="5">
        <v>3</v>
      </c>
      <c r="C1078" s="6">
        <v>6</v>
      </c>
      <c r="D1078" s="6">
        <v>4</v>
      </c>
      <c r="E1078" s="7">
        <v>5</v>
      </c>
      <c r="F1078">
        <v>3035.9126183156864</v>
      </c>
      <c r="G1078" s="8">
        <f>IF(OR($B1078=1,$B1078=2,$B1078=3),$F1078,"")</f>
        <v>3035.9126183156864</v>
      </c>
      <c r="H1078" s="9">
        <f t="shared" si="57"/>
        <v>1570.4673235042494</v>
      </c>
      <c r="I1078" s="2" t="str">
        <f>IF(OR($B1078=7,$B1078=8,$B1078=9),$F1078,"")</f>
        <v/>
      </c>
      <c r="J1078" s="1" t="str">
        <f>IF(AND(B1077=7,B1078=8,B1079=9),AVERAGE(I1077:I1079),"")</f>
        <v/>
      </c>
      <c r="K1078" s="8" t="str">
        <f>IF(OR($B1078=13,$B1078=14,$B1078=15),$F1078,"")</f>
        <v/>
      </c>
      <c r="L1078" s="1" t="str">
        <f>IF(AND(B1077=13,B1078=14,B1079=15),AVERAGE(K1077:K1079),"")</f>
        <v/>
      </c>
      <c r="M1078" s="2" t="str">
        <f>IF(OR($B1078=19,$B1078=20,$B1078=21),$F1078,"")</f>
        <v/>
      </c>
      <c r="N1078" s="1" t="str">
        <f>IF(AND(B1077=19,B1078=20,B1079=21),AVERAGE(M1077:M1079),"")</f>
        <v/>
      </c>
      <c r="O1078" s="8" t="str">
        <f>IF(OR($B1078=25,$B1078=26,$B1078=27),$F1078,"")</f>
        <v/>
      </c>
      <c r="P1078" s="1"/>
    </row>
    <row r="1079" spans="1:16" x14ac:dyDescent="0.25">
      <c r="A1079" s="4">
        <v>42894.920277777775</v>
      </c>
      <c r="B1079" s="5">
        <v>7</v>
      </c>
      <c r="C1079" s="6">
        <v>10</v>
      </c>
      <c r="D1079" s="6">
        <v>8</v>
      </c>
      <c r="E1079" s="7">
        <v>9</v>
      </c>
      <c r="F1079">
        <v>1091.6167391652141</v>
      </c>
      <c r="G1079" s="8" t="str">
        <f>IF(OR($B1079=1,$B1079=2,$B1079=3),$F1079,"")</f>
        <v/>
      </c>
      <c r="I1079" s="2">
        <f>IF(OR($B1079=7,$B1079=8,$B1079=9),$F1079,"")</f>
        <v>1091.6167391652141</v>
      </c>
      <c r="J1079" s="1" t="str">
        <f>IF(AND(B1078=7,B1079=8,B1080=9),AVERAGE(I1078:I1080),"")</f>
        <v/>
      </c>
      <c r="K1079" s="8" t="str">
        <f>IF(OR($B1079=13,$B1079=14,$B1079=15),$F1079,"")</f>
        <v/>
      </c>
      <c r="L1079" s="1" t="str">
        <f>IF(AND(B1078=13,B1079=14,B1080=15),AVERAGE(K1078:K1080),"")</f>
        <v/>
      </c>
      <c r="M1079" s="2" t="str">
        <f>IF(OR($B1079=19,$B1079=20,$B1079=21),$F1079,"")</f>
        <v/>
      </c>
      <c r="N1079" s="1" t="str">
        <f>IF(AND(B1078=19,B1079=20,B1080=21),AVERAGE(M1078:M1080),"")</f>
        <v/>
      </c>
      <c r="O1079" s="8" t="str">
        <f>IF(OR($B1079=25,$B1079=26,$B1079=27),$F1079,"")</f>
        <v/>
      </c>
      <c r="P1079" s="1"/>
    </row>
    <row r="1080" spans="1:16" x14ac:dyDescent="0.25">
      <c r="A1080" s="4">
        <v>42894.920324074075</v>
      </c>
      <c r="B1080" s="5">
        <v>8</v>
      </c>
      <c r="C1080" s="6">
        <v>11</v>
      </c>
      <c r="D1080" s="6">
        <v>9</v>
      </c>
      <c r="E1080" s="7">
        <v>10</v>
      </c>
      <c r="F1080">
        <v>16.684093804531159</v>
      </c>
      <c r="G1080" s="8" t="str">
        <f>IF(OR($B1080=1,$B1080=2,$B1080=3),$F1080,"")</f>
        <v/>
      </c>
      <c r="I1080" s="2">
        <f>IF(OR($B1080=7,$B1080=8,$B1080=9),$F1080,"")</f>
        <v>16.684093804531159</v>
      </c>
      <c r="J1080" s="1">
        <f>IF(AND(B1079=7,B1080=8,B1081=9),AVERAGE(I1079:I1081),"")</f>
        <v>1031.0568984668651</v>
      </c>
      <c r="K1080" s="8" t="str">
        <f>IF(OR($B1080=13,$B1080=14,$B1080=15),$F1080,"")</f>
        <v/>
      </c>
      <c r="L1080" s="1" t="str">
        <f>IF(AND(B1079=13,B1080=14,B1081=15),AVERAGE(K1079:K1081),"")</f>
        <v/>
      </c>
      <c r="M1080" s="2" t="str">
        <f>IF(OR($B1080=19,$B1080=20,$B1080=21),$F1080,"")</f>
        <v/>
      </c>
      <c r="N1080" s="1" t="str">
        <f>IF(AND(B1079=19,B1080=20,B1081=21),AVERAGE(M1079:M1081),"")</f>
        <v/>
      </c>
      <c r="O1080" s="8" t="str">
        <f>IF(OR($B1080=25,$B1080=26,$B1080=27),$F1080,"")</f>
        <v/>
      </c>
      <c r="P1080" s="1"/>
    </row>
    <row r="1081" spans="1:16" x14ac:dyDescent="0.25">
      <c r="A1081" s="4">
        <v>42894.920358796298</v>
      </c>
      <c r="B1081" s="5">
        <v>9</v>
      </c>
      <c r="C1081" s="6">
        <v>12</v>
      </c>
      <c r="D1081" s="6">
        <v>10</v>
      </c>
      <c r="E1081" s="7">
        <v>11</v>
      </c>
      <c r="F1081">
        <v>1984.8698624308497</v>
      </c>
      <c r="G1081" s="8" t="str">
        <f>IF(OR($B1081=1,$B1081=2,$B1081=3),$F1081,"")</f>
        <v/>
      </c>
      <c r="I1081" s="2">
        <f>IF(OR($B1081=7,$B1081=8,$B1081=9),$F1081,"")</f>
        <v>1984.8698624308497</v>
      </c>
      <c r="J1081" s="1" t="str">
        <f>IF(AND(B1080=7,B1081=8,B1082=9),AVERAGE(I1080:I1082),"")</f>
        <v/>
      </c>
      <c r="K1081" s="8" t="str">
        <f>IF(OR($B1081=13,$B1081=14,$B1081=15),$F1081,"")</f>
        <v/>
      </c>
      <c r="L1081" s="1" t="str">
        <f>IF(AND(B1080=13,B1081=14,B1082=15),AVERAGE(K1080:K1082),"")</f>
        <v/>
      </c>
      <c r="M1081" s="2" t="str">
        <f>IF(OR($B1081=19,$B1081=20,$B1081=21),$F1081,"")</f>
        <v/>
      </c>
      <c r="N1081" s="1" t="str">
        <f>IF(AND(B1080=19,B1081=20,B1082=21),AVERAGE(M1080:M1082),"")</f>
        <v/>
      </c>
      <c r="O1081" s="8" t="str">
        <f>IF(OR($B1081=25,$B1081=26,$B1081=27),$F1081,"")</f>
        <v/>
      </c>
      <c r="P1081" s="1" t="str">
        <f t="shared" si="59"/>
        <v/>
      </c>
    </row>
    <row r="1082" spans="1:16" x14ac:dyDescent="0.25">
      <c r="A1082" s="4">
        <v>42894.920393518521</v>
      </c>
      <c r="B1082" s="5">
        <v>13</v>
      </c>
      <c r="C1082" s="6">
        <v>16</v>
      </c>
      <c r="D1082" s="6">
        <v>14</v>
      </c>
      <c r="E1082" s="7">
        <v>15</v>
      </c>
      <c r="F1082">
        <v>20.820628851512836</v>
      </c>
      <c r="G1082" s="8" t="str">
        <f>IF(OR($B1082=1,$B1082=2,$B1082=3),$F1082,"")</f>
        <v/>
      </c>
      <c r="I1082" s="2" t="str">
        <f>IF(OR($B1082=7,$B1082=8,$B1082=9),$F1082,"")</f>
        <v/>
      </c>
      <c r="J1082" s="1" t="str">
        <f>IF(AND(B1081=7,B1082=8,B1083=9),AVERAGE(I1081:I1083),"")</f>
        <v/>
      </c>
      <c r="K1082" s="8">
        <f>IF(OR($B1082=13,$B1082=14,$B1082=15),$F1082,"")</f>
        <v>20.820628851512836</v>
      </c>
      <c r="L1082" s="1" t="str">
        <f>IF(AND(B1081=13,B1082=14,B1083=15),AVERAGE(K1081:K1083),"")</f>
        <v/>
      </c>
      <c r="M1082" s="2" t="str">
        <f>IF(OR($B1082=19,$B1082=20,$B1082=21),$F1082,"")</f>
        <v/>
      </c>
      <c r="N1082" s="1" t="str">
        <f>IF(AND(B1081=19,B1082=20,B1083=21),AVERAGE(M1081:M1083),"")</f>
        <v/>
      </c>
      <c r="O1082" s="8" t="str">
        <f>IF(OR($B1082=25,$B1082=26,$B1082=27),$F1082,"")</f>
        <v/>
      </c>
      <c r="P1082" s="1" t="str">
        <f t="shared" si="59"/>
        <v/>
      </c>
    </row>
    <row r="1083" spans="1:16" x14ac:dyDescent="0.25">
      <c r="A1083" s="4">
        <v>42894.920428240737</v>
      </c>
      <c r="B1083" s="5">
        <v>14</v>
      </c>
      <c r="C1083" s="6">
        <v>17</v>
      </c>
      <c r="D1083" s="6">
        <v>15</v>
      </c>
      <c r="E1083" s="7">
        <v>16</v>
      </c>
      <c r="F1083">
        <v>3770.1562285347318</v>
      </c>
      <c r="G1083" s="8" t="str">
        <f>IF(OR($B1083=1,$B1083=2,$B1083=3),$F1083,"")</f>
        <v/>
      </c>
      <c r="I1083" s="2" t="str">
        <f>IF(OR($B1083=7,$B1083=8,$B1083=9),$F1083,"")</f>
        <v/>
      </c>
      <c r="J1083" s="1" t="str">
        <f>IF(AND(B1082=7,B1083=8,B1084=9),AVERAGE(I1082:I1084),"")</f>
        <v/>
      </c>
      <c r="K1083" s="8">
        <f>IF(OR($B1083=13,$B1083=14,$B1083=15),$F1083,"")</f>
        <v>3770.1562285347318</v>
      </c>
      <c r="L1083" s="1">
        <f>IF(AND(B1082=13,B1083=14,B1084=15),AVERAGE(K1082:K1084),"")</f>
        <v>1270.335545803702</v>
      </c>
      <c r="M1083" s="2" t="str">
        <f>IF(OR($B1083=19,$B1083=20,$B1083=21),$F1083,"")</f>
        <v/>
      </c>
      <c r="N1083" s="1" t="str">
        <f>IF(AND(B1082=19,B1083=20,B1084=21),AVERAGE(M1082:M1084),"")</f>
        <v/>
      </c>
      <c r="O1083" s="8" t="str">
        <f>IF(OR($B1083=25,$B1083=26,$B1083=27),$F1083,"")</f>
        <v/>
      </c>
      <c r="P1083" s="1" t="str">
        <f t="shared" si="59"/>
        <v/>
      </c>
    </row>
    <row r="1084" spans="1:16" x14ac:dyDescent="0.25">
      <c r="A1084" s="4">
        <v>42894.920474537037</v>
      </c>
      <c r="B1084" s="5">
        <v>15</v>
      </c>
      <c r="C1084" s="6">
        <v>18</v>
      </c>
      <c r="D1084" s="6">
        <v>16</v>
      </c>
      <c r="E1084" s="7">
        <v>17</v>
      </c>
      <c r="F1084">
        <v>20.029780024861413</v>
      </c>
      <c r="G1084" s="8" t="str">
        <f>IF(OR($B1084=1,$B1084=2,$B1084=3),$F1084,"")</f>
        <v/>
      </c>
      <c r="I1084" s="2" t="str">
        <f>IF(OR($B1084=7,$B1084=8,$B1084=9),$F1084,"")</f>
        <v/>
      </c>
      <c r="J1084" s="1" t="str">
        <f>IF(AND(B1083=7,B1084=8,B1085=9),AVERAGE(I1083:I1085),"")</f>
        <v/>
      </c>
      <c r="K1084" s="8">
        <f>IF(OR($B1084=13,$B1084=14,$B1084=15),$F1084,"")</f>
        <v>20.029780024861413</v>
      </c>
      <c r="L1084" s="1" t="str">
        <f>IF(AND(B1083=13,B1084=14,B1085=15),AVERAGE(K1083:K1085),"")</f>
        <v/>
      </c>
      <c r="M1084" s="2" t="str">
        <f>IF(OR($B1084=19,$B1084=20,$B1084=21),$F1084,"")</f>
        <v/>
      </c>
      <c r="N1084" s="1" t="str">
        <f>IF(AND(B1083=19,B1084=20,B1085=21),AVERAGE(M1083:M1085),"")</f>
        <v/>
      </c>
      <c r="O1084" s="8" t="str">
        <f>IF(OR($B1084=25,$B1084=26,$B1084=27),$F1084,"")</f>
        <v/>
      </c>
      <c r="P1084" s="1" t="str">
        <f t="shared" si="59"/>
        <v/>
      </c>
    </row>
    <row r="1085" spans="1:16" x14ac:dyDescent="0.25">
      <c r="A1085" s="4">
        <v>42894.920555555553</v>
      </c>
      <c r="B1085" s="5">
        <v>20</v>
      </c>
      <c r="C1085" s="6">
        <v>23</v>
      </c>
      <c r="D1085" s="6">
        <v>21</v>
      </c>
      <c r="E1085" s="7">
        <v>22</v>
      </c>
      <c r="F1085">
        <v>2211.1041175567498</v>
      </c>
      <c r="G1085" s="8" t="str">
        <f>IF(OR($B1085=1,$B1085=2,$B1085=3),$F1085,"")</f>
        <v/>
      </c>
      <c r="I1085" s="2" t="str">
        <f>IF(OR($B1085=7,$B1085=8,$B1085=9),$F1085,"")</f>
        <v/>
      </c>
      <c r="J1085" s="1" t="str">
        <f>IF(AND(B1084=7,B1085=8,B1086=9),AVERAGE(I1084:I1086),"")</f>
        <v/>
      </c>
      <c r="K1085" s="8" t="str">
        <f>IF(OR($B1085=13,$B1085=14,$B1085=15),$F1085,"")</f>
        <v/>
      </c>
      <c r="L1085" s="1" t="str">
        <f>IF(AND(B1084=13,B1085=14,B1086=15),AVERAGE(K1084:K1086),"")</f>
        <v/>
      </c>
      <c r="M1085" s="2">
        <f>IF(OR($B1085=19,$B1085=20,$B1085=21),$F1085,"")</f>
        <v>2211.1041175567498</v>
      </c>
      <c r="N1085" s="1" t="str">
        <f>IF(AND(B1084=19,B1085=20,B1086=21),AVERAGE(M1084:M1086),"")</f>
        <v/>
      </c>
      <c r="O1085" s="8" t="str">
        <f>IF(OR($B1085=25,$B1085=26,$B1085=27),$F1085,"")</f>
        <v/>
      </c>
      <c r="P1085" s="1" t="str">
        <f t="shared" si="59"/>
        <v/>
      </c>
    </row>
    <row r="1086" spans="1:16" x14ac:dyDescent="0.25">
      <c r="A1086" s="4">
        <v>42894.920590277776</v>
      </c>
      <c r="B1086" s="5">
        <v>21</v>
      </c>
      <c r="C1086" s="6">
        <v>24</v>
      </c>
      <c r="D1086" s="6">
        <v>22</v>
      </c>
      <c r="E1086" s="7">
        <v>23</v>
      </c>
      <c r="F1086">
        <v>134.74529652288297</v>
      </c>
      <c r="G1086" s="8" t="str">
        <f>IF(OR($B1086=1,$B1086=2,$B1086=3),$F1086,"")</f>
        <v/>
      </c>
      <c r="I1086" s="2" t="str">
        <f>IF(OR($B1086=7,$B1086=8,$B1086=9),$F1086,"")</f>
        <v/>
      </c>
      <c r="J1086" s="1" t="str">
        <f>IF(AND(B1085=7,B1086=8,B1087=9),AVERAGE(I1085:I1087),"")</f>
        <v/>
      </c>
      <c r="K1086" s="8" t="str">
        <f>IF(OR($B1086=13,$B1086=14,$B1086=15),$F1086,"")</f>
        <v/>
      </c>
      <c r="L1086" s="1" t="str">
        <f>IF(AND(B1085=13,B1086=14,B1087=15),AVERAGE(K1085:K1087),"")</f>
        <v/>
      </c>
      <c r="M1086" s="2">
        <f>IF(OR($B1086=19,$B1086=20,$B1086=21),$F1086,"")</f>
        <v>134.74529652288297</v>
      </c>
      <c r="N1086" s="1">
        <f>AVERAGE(M1085:M1086)</f>
        <v>1172.9247070398164</v>
      </c>
      <c r="O1086" s="8" t="str">
        <f>IF(OR($B1086=25,$B1086=26,$B1086=27),$F1086,"")</f>
        <v/>
      </c>
      <c r="P1086" s="1" t="str">
        <f t="shared" si="59"/>
        <v/>
      </c>
    </row>
    <row r="1087" spans="1:16" x14ac:dyDescent="0.25">
      <c r="A1087" s="4">
        <v>42894.920636574076</v>
      </c>
      <c r="B1087" s="5">
        <v>25</v>
      </c>
      <c r="C1087" s="6">
        <v>28</v>
      </c>
      <c r="D1087" s="6">
        <v>26</v>
      </c>
      <c r="E1087" s="7">
        <v>27</v>
      </c>
      <c r="F1087">
        <v>297.58551057162754</v>
      </c>
      <c r="G1087" s="8" t="str">
        <f>IF(OR($B1087=1,$B1087=2,$B1087=3),$F1087,"")</f>
        <v/>
      </c>
      <c r="I1087" s="2" t="str">
        <f>IF(OR($B1087=7,$B1087=8,$B1087=9),$F1087,"")</f>
        <v/>
      </c>
      <c r="J1087" s="1" t="str">
        <f>IF(AND(B1086=7,B1087=8,B1088=9),AVERAGE(I1086:I1088),"")</f>
        <v/>
      </c>
      <c r="K1087" s="8" t="str">
        <f>IF(OR($B1087=13,$B1087=14,$B1087=15),$F1087,"")</f>
        <v/>
      </c>
      <c r="L1087" s="1" t="str">
        <f>IF(AND(B1086=13,B1087=14,B1088=15),AVERAGE(K1086:K1088),"")</f>
        <v/>
      </c>
      <c r="M1087" s="2" t="str">
        <f>IF(OR($B1087=19,$B1087=20,$B1087=21),$F1087,"")</f>
        <v/>
      </c>
      <c r="N1087" s="1" t="str">
        <f>IF(AND(B1086=19,B1087=20,B1088=21),AVERAGE(M1086:M1088),"")</f>
        <v/>
      </c>
      <c r="O1087" s="8">
        <f>IF(OR($B1087=25,$B1087=26,$B1087=27),$F1087,"")</f>
        <v>297.58551057162754</v>
      </c>
      <c r="P1087" s="1">
        <f t="shared" si="59"/>
        <v>297.58551057162754</v>
      </c>
    </row>
    <row r="1088" spans="1:16" x14ac:dyDescent="0.25">
      <c r="A1088" s="4">
        <v>42894.93408564815</v>
      </c>
      <c r="B1088" s="5">
        <v>2</v>
      </c>
      <c r="C1088" s="6">
        <v>5</v>
      </c>
      <c r="D1088" s="6">
        <v>3</v>
      </c>
      <c r="E1088" s="7">
        <v>4</v>
      </c>
      <c r="F1088">
        <v>238.84049255103355</v>
      </c>
      <c r="G1088" s="8">
        <f>IF(OR($B1088=1,$B1088=2,$B1088=3),$F1088,"")</f>
        <v>238.84049255103355</v>
      </c>
      <c r="I1088" s="2" t="str">
        <f>IF(OR($B1088=7,$B1088=8,$B1088=9),$F1088,"")</f>
        <v/>
      </c>
      <c r="J1088" s="1" t="str">
        <f>IF(AND(B1087=7,B1088=8,B1089=9),AVERAGE(I1087:I1089),"")</f>
        <v/>
      </c>
      <c r="K1088" s="8" t="str">
        <f>IF(OR($B1088=13,$B1088=14,$B1088=15),$F1088,"")</f>
        <v/>
      </c>
      <c r="L1088" s="1" t="str">
        <f>IF(AND(B1087=13,B1088=14,B1089=15),AVERAGE(K1087:K1089),"")</f>
        <v/>
      </c>
      <c r="M1088" s="2" t="str">
        <f>IF(OR($B1088=19,$B1088=20,$B1088=21),$F1088,"")</f>
        <v/>
      </c>
      <c r="N1088" s="1" t="str">
        <f>IF(AND(B1087=19,B1088=20,B1089=21),AVERAGE(M1087:M1089),"")</f>
        <v/>
      </c>
      <c r="O1088" s="8" t="str">
        <f>IF(OR($B1088=25,$B1088=26,$B1088=27),$F1088,"")</f>
        <v/>
      </c>
      <c r="P1088" s="1" t="str">
        <f t="shared" si="59"/>
        <v/>
      </c>
    </row>
    <row r="1089" spans="1:16" x14ac:dyDescent="0.25">
      <c r="A1089" s="4">
        <v>42894.934131944443</v>
      </c>
      <c r="B1089" s="5">
        <v>3</v>
      </c>
      <c r="C1089" s="6">
        <v>6</v>
      </c>
      <c r="D1089" s="6">
        <v>4</v>
      </c>
      <c r="E1089" s="7">
        <v>5</v>
      </c>
      <c r="F1089">
        <v>2564.9523795455907</v>
      </c>
      <c r="G1089" s="8">
        <f>IF(OR($B1089=1,$B1089=2,$B1089=3),$F1089,"")</f>
        <v>2564.9523795455907</v>
      </c>
      <c r="H1089" s="9">
        <f t="shared" si="57"/>
        <v>1401.8964360483121</v>
      </c>
      <c r="I1089" s="2" t="str">
        <f>IF(OR($B1089=7,$B1089=8,$B1089=9),$F1089,"")</f>
        <v/>
      </c>
      <c r="J1089" s="1" t="str">
        <f>IF(AND(B1088=7,B1089=8,B1090=9),AVERAGE(I1088:I1090),"")</f>
        <v/>
      </c>
      <c r="K1089" s="8" t="str">
        <f>IF(OR($B1089=13,$B1089=14,$B1089=15),$F1089,"")</f>
        <v/>
      </c>
      <c r="L1089" s="1" t="str">
        <f>IF(AND(B1088=13,B1089=14,B1090=15),AVERAGE(K1088:K1090),"")</f>
        <v/>
      </c>
      <c r="M1089" s="2" t="str">
        <f>IF(OR($B1089=19,$B1089=20,$B1089=21),$F1089,"")</f>
        <v/>
      </c>
      <c r="N1089" s="1" t="str">
        <f>IF(AND(B1088=19,B1089=20,B1090=21),AVERAGE(M1088:M1090),"")</f>
        <v/>
      </c>
      <c r="O1089" s="8" t="str">
        <f>IF(OR($B1089=25,$B1089=26,$B1089=27),$F1089,"")</f>
        <v/>
      </c>
      <c r="P1089" s="1" t="str">
        <f t="shared" si="59"/>
        <v/>
      </c>
    </row>
    <row r="1090" spans="1:16" x14ac:dyDescent="0.25">
      <c r="A1090" s="4">
        <v>42894.934166666666</v>
      </c>
      <c r="B1090" s="5">
        <v>7</v>
      </c>
      <c r="C1090" s="6">
        <v>10</v>
      </c>
      <c r="D1090" s="6">
        <v>8</v>
      </c>
      <c r="E1090" s="7">
        <v>9</v>
      </c>
      <c r="F1090">
        <v>1106.3727998591253</v>
      </c>
      <c r="G1090" s="8" t="str">
        <f>IF(OR($B1090=1,$B1090=2,$B1090=3),$F1090,"")</f>
        <v/>
      </c>
      <c r="I1090" s="2">
        <f>IF(OR($B1090=7,$B1090=8,$B1090=9),$F1090,"")</f>
        <v>1106.3727998591253</v>
      </c>
      <c r="J1090" s="1" t="str">
        <f>IF(AND(B1089=7,B1090=8,B1091=9),AVERAGE(I1089:I1091),"")</f>
        <v/>
      </c>
      <c r="K1090" s="8" t="str">
        <f>IF(OR($B1090=13,$B1090=14,$B1090=15),$F1090,"")</f>
        <v/>
      </c>
      <c r="L1090" s="1" t="str">
        <f>IF(AND(B1089=13,B1090=14,B1091=15),AVERAGE(K1089:K1091),"")</f>
        <v/>
      </c>
      <c r="M1090" s="2" t="str">
        <f>IF(OR($B1090=19,$B1090=20,$B1090=21),$F1090,"")</f>
        <v/>
      </c>
      <c r="N1090" s="1" t="str">
        <f>IF(AND(B1089=19,B1090=20,B1091=21),AVERAGE(M1089:M1091),"")</f>
        <v/>
      </c>
      <c r="O1090" s="8" t="str">
        <f>IF(OR($B1090=25,$B1090=26,$B1090=27),$F1090,"")</f>
        <v/>
      </c>
      <c r="P1090" s="1" t="str">
        <f t="shared" si="59"/>
        <v/>
      </c>
    </row>
    <row r="1091" spans="1:16" x14ac:dyDescent="0.25">
      <c r="A1091" s="4">
        <v>42894.934201388889</v>
      </c>
      <c r="B1091" s="5">
        <v>8</v>
      </c>
      <c r="C1091" s="6">
        <v>11</v>
      </c>
      <c r="D1091" s="6">
        <v>9</v>
      </c>
      <c r="E1091" s="7">
        <v>10</v>
      </c>
      <c r="F1091">
        <v>13.200108392404573</v>
      </c>
      <c r="G1091" s="8" t="str">
        <f>IF(OR($B1091=1,$B1091=2,$B1091=3),$F1091,"")</f>
        <v/>
      </c>
      <c r="I1091" s="2">
        <f>IF(OR($B1091=7,$B1091=8,$B1091=9),$F1091,"")</f>
        <v>13.200108392404573</v>
      </c>
      <c r="J1091" s="1">
        <f>IF(AND(B1090=7,B1091=8,B1092=9),AVERAGE(I1090:I1092),"")</f>
        <v>1043.8245540641324</v>
      </c>
      <c r="K1091" s="8" t="str">
        <f>IF(OR($B1091=13,$B1091=14,$B1091=15),$F1091,"")</f>
        <v/>
      </c>
      <c r="L1091" s="1" t="str">
        <f>IF(AND(B1090=13,B1091=14,B1092=15),AVERAGE(K1090:K1092),"")</f>
        <v/>
      </c>
      <c r="M1091" s="2" t="str">
        <f>IF(OR($B1091=19,$B1091=20,$B1091=21),$F1091,"")</f>
        <v/>
      </c>
      <c r="N1091" s="1" t="str">
        <f>IF(AND(B1090=19,B1091=20,B1092=21),AVERAGE(M1090:M1092),"")</f>
        <v/>
      </c>
      <c r="O1091" s="8" t="str">
        <f>IF(OR($B1091=25,$B1091=26,$B1091=27),$F1091,"")</f>
        <v/>
      </c>
      <c r="P1091" s="1" t="str">
        <f t="shared" si="59"/>
        <v/>
      </c>
    </row>
    <row r="1092" spans="1:16" x14ac:dyDescent="0.25">
      <c r="A1092" s="4">
        <v>42894.934247685182</v>
      </c>
      <c r="B1092" s="5">
        <v>9</v>
      </c>
      <c r="C1092" s="6">
        <v>12</v>
      </c>
      <c r="D1092" s="6">
        <v>10</v>
      </c>
      <c r="E1092" s="7">
        <v>11</v>
      </c>
      <c r="F1092">
        <v>2011.9007539408672</v>
      </c>
      <c r="G1092" s="8" t="str">
        <f>IF(OR($B1092=1,$B1092=2,$B1092=3),$F1092,"")</f>
        <v/>
      </c>
      <c r="I1092" s="2">
        <f>IF(OR($B1092=7,$B1092=8,$B1092=9),$F1092,"")</f>
        <v>2011.9007539408672</v>
      </c>
      <c r="J1092" s="1" t="str">
        <f>IF(AND(B1091=7,B1092=8,B1093=9),AVERAGE(I1091:I1093),"")</f>
        <v/>
      </c>
      <c r="K1092" s="8" t="str">
        <f>IF(OR($B1092=13,$B1092=14,$B1092=15),$F1092,"")</f>
        <v/>
      </c>
      <c r="L1092" s="1" t="str">
        <f>IF(AND(B1091=13,B1092=14,B1093=15),AVERAGE(K1091:K1093),"")</f>
        <v/>
      </c>
      <c r="M1092" s="2" t="str">
        <f>IF(OR($B1092=19,$B1092=20,$B1092=21),$F1092,"")</f>
        <v/>
      </c>
      <c r="N1092" s="1" t="str">
        <f>IF(AND(B1091=19,B1092=20,B1093=21),AVERAGE(M1091:M1093),"")</f>
        <v/>
      </c>
      <c r="O1092" s="8" t="str">
        <f>IF(OR($B1092=25,$B1092=26,$B1092=27),$F1092,"")</f>
        <v/>
      </c>
      <c r="P1092" s="1" t="str">
        <f t="shared" si="59"/>
        <v/>
      </c>
    </row>
    <row r="1093" spans="1:16" x14ac:dyDescent="0.25">
      <c r="A1093" s="4">
        <v>42894.934317129628</v>
      </c>
      <c r="B1093" s="5">
        <v>14</v>
      </c>
      <c r="C1093" s="6">
        <v>17</v>
      </c>
      <c r="D1093" s="6">
        <v>15</v>
      </c>
      <c r="E1093" s="7">
        <v>16</v>
      </c>
      <c r="F1093">
        <v>4262.5663194657427</v>
      </c>
      <c r="G1093" s="8" t="str">
        <f>IF(OR($B1093=1,$B1093=2,$B1093=3),$F1093,"")</f>
        <v/>
      </c>
      <c r="I1093" s="2" t="str">
        <f>IF(OR($B1093=7,$B1093=8,$B1093=9),$F1093,"")</f>
        <v/>
      </c>
      <c r="J1093" s="1" t="str">
        <f>IF(AND(B1092=7,B1093=8,B1094=9),AVERAGE(I1092:I1094),"")</f>
        <v/>
      </c>
      <c r="K1093" s="8">
        <f>IF(OR($B1093=13,$B1093=14,$B1093=15),$F1093,"")</f>
        <v>4262.5663194657427</v>
      </c>
      <c r="L1093" s="1" t="str">
        <f>IF(AND(B1092=13,B1093=14,B1094=15),AVERAGE(K1092:K1094),"")</f>
        <v/>
      </c>
      <c r="M1093" s="2" t="str">
        <f>IF(OR($B1093=19,$B1093=20,$B1093=21),$F1093,"")</f>
        <v/>
      </c>
      <c r="N1093" s="1" t="str">
        <f>IF(AND(B1092=19,B1093=20,B1094=21),AVERAGE(M1092:M1094),"")</f>
        <v/>
      </c>
      <c r="O1093" s="8" t="str">
        <f>IF(OR($B1093=25,$B1093=26,$B1093=27),$F1093,"")</f>
        <v/>
      </c>
      <c r="P1093" s="1" t="str">
        <f t="shared" si="59"/>
        <v/>
      </c>
    </row>
    <row r="1094" spans="1:16" x14ac:dyDescent="0.25">
      <c r="A1094" s="4">
        <v>42894.934351851851</v>
      </c>
      <c r="B1094" s="5">
        <v>15</v>
      </c>
      <c r="C1094" s="6">
        <v>18</v>
      </c>
      <c r="D1094" s="6">
        <v>16</v>
      </c>
      <c r="E1094" s="7">
        <v>17</v>
      </c>
      <c r="F1094">
        <v>20.748541866483563</v>
      </c>
      <c r="G1094" s="8" t="str">
        <f>IF(OR($B1094=1,$B1094=2,$B1094=3),$F1094,"")</f>
        <v/>
      </c>
      <c r="I1094" s="2" t="str">
        <f>IF(OR($B1094=7,$B1094=8,$B1094=9),$F1094,"")</f>
        <v/>
      </c>
      <c r="J1094" s="1" t="str">
        <f>IF(AND(B1093=7,B1094=8,B1095=9),AVERAGE(I1093:I1095),"")</f>
        <v/>
      </c>
      <c r="K1094" s="8">
        <f>IF(OR($B1094=13,$B1094=14,$B1094=15),$F1094,"")</f>
        <v>20.748541866483563</v>
      </c>
      <c r="L1094" s="1">
        <f>AVERAGE(K1093:K1094)</f>
        <v>2141.6574306661132</v>
      </c>
      <c r="M1094" s="2" t="str">
        <f>IF(OR($B1094=19,$B1094=20,$B1094=21),$F1094,"")</f>
        <v/>
      </c>
      <c r="N1094" s="1" t="str">
        <f>IF(AND(B1093=19,B1094=20,B1095=21),AVERAGE(M1093:M1095),"")</f>
        <v/>
      </c>
      <c r="O1094" s="8" t="str">
        <f>IF(OR($B1094=25,$B1094=26,$B1094=27),$F1094,"")</f>
        <v/>
      </c>
      <c r="P1094" s="1" t="str">
        <f t="shared" si="59"/>
        <v/>
      </c>
    </row>
    <row r="1095" spans="1:16" x14ac:dyDescent="0.25">
      <c r="A1095" s="4">
        <v>42894.934421296297</v>
      </c>
      <c r="B1095" s="5">
        <v>20</v>
      </c>
      <c r="C1095" s="6">
        <v>23</v>
      </c>
      <c r="D1095" s="6">
        <v>21</v>
      </c>
      <c r="E1095" s="7">
        <v>22</v>
      </c>
      <c r="F1095">
        <v>2488.0031515663586</v>
      </c>
      <c r="G1095" s="8" t="str">
        <f>IF(OR($B1095=1,$B1095=2,$B1095=3),$F1095,"")</f>
        <v/>
      </c>
      <c r="I1095" s="2" t="str">
        <f>IF(OR($B1095=7,$B1095=8,$B1095=9),$F1095,"")</f>
        <v/>
      </c>
      <c r="J1095" s="1" t="str">
        <f>IF(AND(B1094=7,B1095=8,B1096=9),AVERAGE(I1094:I1096),"")</f>
        <v/>
      </c>
      <c r="K1095" s="8" t="str">
        <f>IF(OR($B1095=13,$B1095=14,$B1095=15),$F1095,"")</f>
        <v/>
      </c>
      <c r="L1095" s="1" t="str">
        <f>IF(AND(B1094=13,B1095=14,B1096=15),AVERAGE(K1094:K1096),"")</f>
        <v/>
      </c>
      <c r="M1095" s="2">
        <f>IF(OR($B1095=19,$B1095=20,$B1095=21),$F1095,"")</f>
        <v>2488.0031515663586</v>
      </c>
      <c r="N1095" s="1" t="str">
        <f>IF(AND(B1094=19,B1095=20,B1096=21),AVERAGE(M1094:M1096),"")</f>
        <v/>
      </c>
      <c r="O1095" s="8" t="str">
        <f>IF(OR($B1095=25,$B1095=26,$B1095=27),$F1095,"")</f>
        <v/>
      </c>
      <c r="P1095" s="1" t="str">
        <f t="shared" si="59"/>
        <v/>
      </c>
    </row>
    <row r="1096" spans="1:16" x14ac:dyDescent="0.25">
      <c r="A1096" s="4">
        <v>42894.934467592589</v>
      </c>
      <c r="B1096" s="5">
        <v>21</v>
      </c>
      <c r="C1096" s="6">
        <v>24</v>
      </c>
      <c r="D1096" s="6">
        <v>22</v>
      </c>
      <c r="E1096" s="7">
        <v>23</v>
      </c>
      <c r="F1096">
        <v>135.55636149826023</v>
      </c>
      <c r="G1096" s="8" t="str">
        <f>IF(OR($B1096=1,$B1096=2,$B1096=3),$F1096,"")</f>
        <v/>
      </c>
      <c r="I1096" s="2" t="str">
        <f>IF(OR($B1096=7,$B1096=8,$B1096=9),$F1096,"")</f>
        <v/>
      </c>
      <c r="J1096" s="1" t="str">
        <f>IF(AND(B1095=7,B1096=8,B1097=9),AVERAGE(I1095:I1097),"")</f>
        <v/>
      </c>
      <c r="K1096" s="8" t="str">
        <f>IF(OR($B1096=13,$B1096=14,$B1096=15),$F1096,"")</f>
        <v/>
      </c>
      <c r="L1096" s="1" t="str">
        <f>IF(AND(B1095=13,B1096=14,B1097=15),AVERAGE(K1095:K1097),"")</f>
        <v/>
      </c>
      <c r="M1096" s="2">
        <f>IF(OR($B1096=19,$B1096=20,$B1096=21),$F1096,"")</f>
        <v>135.55636149826023</v>
      </c>
      <c r="N1096" s="1">
        <f>AVERAGE(M1095:M1096)</f>
        <v>1311.7797565323094</v>
      </c>
      <c r="O1096" s="8" t="str">
        <f>IF(OR($B1096=25,$B1096=26,$B1096=27),$F1096,"")</f>
        <v/>
      </c>
      <c r="P1096" s="1"/>
    </row>
    <row r="1097" spans="1:16" x14ac:dyDescent="0.25">
      <c r="A1097" s="4">
        <v>42894.934513888889</v>
      </c>
      <c r="B1097" s="5">
        <v>25</v>
      </c>
      <c r="C1097" s="6">
        <v>28</v>
      </c>
      <c r="D1097" s="6">
        <v>26</v>
      </c>
      <c r="E1097" s="7">
        <v>27</v>
      </c>
      <c r="F1097">
        <v>309.63779096415328</v>
      </c>
      <c r="G1097" s="8" t="str">
        <f>IF(OR($B1097=1,$B1097=2,$B1097=3),$F1097,"")</f>
        <v/>
      </c>
      <c r="I1097" s="2" t="str">
        <f>IF(OR($B1097=7,$B1097=8,$B1097=9),$F1097,"")</f>
        <v/>
      </c>
      <c r="J1097" s="1" t="str">
        <f>IF(AND(B1096=7,B1097=8,B1098=9),AVERAGE(I1096:I1098),"")</f>
        <v/>
      </c>
      <c r="K1097" s="8" t="str">
        <f>IF(OR($B1097=13,$B1097=14,$B1097=15),$F1097,"")</f>
        <v/>
      </c>
      <c r="L1097" s="1" t="str">
        <f>IF(AND(B1096=13,B1097=14,B1098=15),AVERAGE(K1096:K1098),"")</f>
        <v/>
      </c>
      <c r="M1097" s="2" t="str">
        <f>IF(OR($B1097=19,$B1097=20,$B1097=21),$F1097,"")</f>
        <v/>
      </c>
      <c r="N1097" s="1" t="str">
        <f>IF(AND(B1096=19,B1097=20,B1098=21),AVERAGE(M1096:M1098),"")</f>
        <v/>
      </c>
      <c r="O1097" s="8">
        <f>IF(OR($B1097=25,$B1097=26,$B1097=27),$F1097,"")</f>
        <v>309.63779096415328</v>
      </c>
      <c r="P1097" s="1"/>
    </row>
    <row r="1098" spans="1:16" x14ac:dyDescent="0.25">
      <c r="A1098" s="4">
        <v>42894.934594907405</v>
      </c>
      <c r="B1098" s="5">
        <v>27</v>
      </c>
      <c r="C1098" s="6">
        <v>30</v>
      </c>
      <c r="D1098" s="6">
        <v>28</v>
      </c>
      <c r="E1098" s="7">
        <v>29</v>
      </c>
      <c r="F1098">
        <v>270.28092350962947</v>
      </c>
      <c r="G1098" s="8" t="str">
        <f>IF(OR($B1098=1,$B1098=2,$B1098=3),$F1098,"")</f>
        <v/>
      </c>
      <c r="I1098" s="2" t="str">
        <f>IF(OR($B1098=7,$B1098=8,$B1098=9),$F1098,"")</f>
        <v/>
      </c>
      <c r="J1098" s="1" t="str">
        <f>IF(AND(B1097=7,B1098=8,B1099=9),AVERAGE(I1097:I1099),"")</f>
        <v/>
      </c>
      <c r="K1098" s="8" t="str">
        <f>IF(OR($B1098=13,$B1098=14,$B1098=15),$F1098,"")</f>
        <v/>
      </c>
      <c r="L1098" s="1" t="str">
        <f>IF(AND(B1097=13,B1098=14,B1099=15),AVERAGE(K1097:K1099),"")</f>
        <v/>
      </c>
      <c r="M1098" s="2" t="str">
        <f>IF(OR($B1098=19,$B1098=20,$B1098=21),$F1098,"")</f>
        <v/>
      </c>
      <c r="N1098" s="1" t="str">
        <f>IF(AND(B1097=19,B1098=20,B1099=21),AVERAGE(M1097:M1099),"")</f>
        <v/>
      </c>
      <c r="O1098" s="8">
        <f>IF(OR($B1098=25,$B1098=26,$B1098=27),$F1098,"")</f>
        <v>270.28092350962947</v>
      </c>
      <c r="P1098" s="1">
        <f>AVERAGE(O1097:O1098)</f>
        <v>289.95935723689138</v>
      </c>
    </row>
    <row r="1099" spans="1:16" x14ac:dyDescent="0.25">
      <c r="A1099" s="4">
        <v>42894.947974537034</v>
      </c>
      <c r="B1099" s="5">
        <v>2</v>
      </c>
      <c r="C1099" s="6">
        <v>5</v>
      </c>
      <c r="D1099" s="6">
        <v>3</v>
      </c>
      <c r="E1099" s="7">
        <v>4</v>
      </c>
      <c r="F1099">
        <v>235.8675091751619</v>
      </c>
      <c r="G1099" s="8">
        <f>IF(OR($B1099=1,$B1099=2,$B1099=3),$F1099,"")</f>
        <v>235.8675091751619</v>
      </c>
      <c r="I1099" s="2" t="str">
        <f>IF(OR($B1099=7,$B1099=8,$B1099=9),$F1099,"")</f>
        <v/>
      </c>
      <c r="J1099" s="1" t="str">
        <f>IF(AND(B1098=7,B1099=8,B1100=9),AVERAGE(I1098:I1100),"")</f>
        <v/>
      </c>
      <c r="K1099" s="8" t="str">
        <f>IF(OR($B1099=13,$B1099=14,$B1099=15),$F1099,"")</f>
        <v/>
      </c>
      <c r="L1099" s="1" t="str">
        <f>IF(AND(B1098=13,B1099=14,B1100=15),AVERAGE(K1098:K1100),"")</f>
        <v/>
      </c>
      <c r="M1099" s="2" t="str">
        <f>IF(OR($B1099=19,$B1099=20,$B1099=21),$F1099,"")</f>
        <v/>
      </c>
      <c r="N1099" s="1" t="str">
        <f>IF(AND(B1098=19,B1099=20,B1100=21),AVERAGE(M1098:M1100),"")</f>
        <v/>
      </c>
      <c r="O1099" s="8" t="str">
        <f>IF(OR($B1099=25,$B1099=26,$B1099=27),$F1099,"")</f>
        <v/>
      </c>
      <c r="P1099" s="1"/>
    </row>
    <row r="1100" spans="1:16" x14ac:dyDescent="0.25">
      <c r="A1100" s="4">
        <v>42894.948020833333</v>
      </c>
      <c r="B1100" s="5">
        <v>3</v>
      </c>
      <c r="C1100" s="6">
        <v>6</v>
      </c>
      <c r="D1100" s="6">
        <v>4</v>
      </c>
      <c r="E1100" s="7">
        <v>5</v>
      </c>
      <c r="F1100">
        <v>2762.8010884092459</v>
      </c>
      <c r="G1100" s="8">
        <f>IF(OR($B1100=1,$B1100=2,$B1100=3),$F1100,"")</f>
        <v>2762.8010884092459</v>
      </c>
      <c r="H1100" s="9">
        <f t="shared" ref="H1100:H1153" si="60">(G1100+G1099)/2</f>
        <v>1499.334298792204</v>
      </c>
      <c r="I1100" s="2" t="str">
        <f>IF(OR($B1100=7,$B1100=8,$B1100=9),$F1100,"")</f>
        <v/>
      </c>
      <c r="J1100" s="1" t="str">
        <f>IF(AND(B1099=7,B1100=8,B1101=9),AVERAGE(I1099:I1101),"")</f>
        <v/>
      </c>
      <c r="K1100" s="8" t="str">
        <f>IF(OR($B1100=13,$B1100=14,$B1100=15),$F1100,"")</f>
        <v/>
      </c>
      <c r="L1100" s="1" t="str">
        <f>IF(AND(B1099=13,B1100=14,B1101=15),AVERAGE(K1099:K1101),"")</f>
        <v/>
      </c>
      <c r="M1100" s="2" t="str">
        <f>IF(OR($B1100=19,$B1100=20,$B1100=21),$F1100,"")</f>
        <v/>
      </c>
      <c r="N1100" s="1" t="str">
        <f>IF(AND(B1099=19,B1100=20,B1101=21),AVERAGE(M1099:M1101),"")</f>
        <v/>
      </c>
      <c r="O1100" s="8" t="str">
        <f>IF(OR($B1100=25,$B1100=26,$B1100=27),$F1100,"")</f>
        <v/>
      </c>
      <c r="P1100" s="1"/>
    </row>
    <row r="1101" spans="1:16" x14ac:dyDescent="0.25">
      <c r="A1101" s="4">
        <v>42894.948055555556</v>
      </c>
      <c r="B1101" s="5">
        <v>7</v>
      </c>
      <c r="C1101" s="6">
        <v>10</v>
      </c>
      <c r="D1101" s="6">
        <v>8</v>
      </c>
      <c r="E1101" s="7">
        <v>9</v>
      </c>
      <c r="F1101">
        <v>1117.9564802914415</v>
      </c>
      <c r="G1101" s="8" t="str">
        <f>IF(OR($B1101=1,$B1101=2,$B1101=3),$F1101,"")</f>
        <v/>
      </c>
      <c r="I1101" s="2">
        <f>IF(OR($B1101=7,$B1101=8,$B1101=9),$F1101,"")</f>
        <v>1117.9564802914415</v>
      </c>
      <c r="J1101" s="1" t="str">
        <f>IF(AND(B1100=7,B1101=8,B1102=9),AVERAGE(I1100:I1102),"")</f>
        <v/>
      </c>
      <c r="K1101" s="8" t="str">
        <f>IF(OR($B1101=13,$B1101=14,$B1101=15),$F1101,"")</f>
        <v/>
      </c>
      <c r="L1101" s="1" t="str">
        <f>IF(AND(B1100=13,B1101=14,B1102=15),AVERAGE(K1100:K1102),"")</f>
        <v/>
      </c>
      <c r="M1101" s="2" t="str">
        <f>IF(OR($B1101=19,$B1101=20,$B1101=21),$F1101,"")</f>
        <v/>
      </c>
      <c r="N1101" s="1" t="str">
        <f>IF(AND(B1100=19,B1101=20,B1102=21),AVERAGE(M1100:M1102),"")</f>
        <v/>
      </c>
      <c r="O1101" s="8" t="str">
        <f>IF(OR($B1101=25,$B1101=26,$B1101=27),$F1101,"")</f>
        <v/>
      </c>
      <c r="P1101" s="1"/>
    </row>
    <row r="1102" spans="1:16" x14ac:dyDescent="0.25">
      <c r="A1102" s="4">
        <v>42894.948101851849</v>
      </c>
      <c r="B1102" s="5">
        <v>8</v>
      </c>
      <c r="C1102" s="6">
        <v>11</v>
      </c>
      <c r="D1102" s="6">
        <v>9</v>
      </c>
      <c r="E1102" s="7">
        <v>10</v>
      </c>
      <c r="F1102">
        <v>1.3630280391275318</v>
      </c>
      <c r="G1102" s="8" t="str">
        <f>IF(OR($B1102=1,$B1102=2,$B1102=3),$F1102,"")</f>
        <v/>
      </c>
      <c r="I1102" s="2">
        <f>IF(OR($B1102=7,$B1102=8,$B1102=9),$F1102,"")</f>
        <v>1.3630280391275318</v>
      </c>
      <c r="J1102" s="1">
        <f>IF(AND(B1101=7,B1102=8,B1103=9),AVERAGE(I1101:I1103),"")</f>
        <v>1049.2600751556795</v>
      </c>
      <c r="K1102" s="8" t="str">
        <f>IF(OR($B1102=13,$B1102=14,$B1102=15),$F1102,"")</f>
        <v/>
      </c>
      <c r="L1102" s="1" t="str">
        <f>IF(AND(B1101=13,B1102=14,B1103=15),AVERAGE(K1101:K1103),"")</f>
        <v/>
      </c>
      <c r="M1102" s="2" t="str">
        <f>IF(OR($B1102=19,$B1102=20,$B1102=21),$F1102,"")</f>
        <v/>
      </c>
      <c r="N1102" s="1" t="str">
        <f>IF(AND(B1101=19,B1102=20,B1103=21),AVERAGE(M1101:M1103),"")</f>
        <v/>
      </c>
      <c r="O1102" s="8" t="str">
        <f>IF(OR($B1102=25,$B1102=26,$B1102=27),$F1102,"")</f>
        <v/>
      </c>
      <c r="P1102" s="1"/>
    </row>
    <row r="1103" spans="1:16" x14ac:dyDescent="0.25">
      <c r="A1103" s="4">
        <v>42894.948136574072</v>
      </c>
      <c r="B1103" s="5">
        <v>9</v>
      </c>
      <c r="C1103" s="6">
        <v>12</v>
      </c>
      <c r="D1103" s="6">
        <v>10</v>
      </c>
      <c r="E1103" s="7">
        <v>11</v>
      </c>
      <c r="F1103">
        <v>2028.4607171364694</v>
      </c>
      <c r="G1103" s="8" t="str">
        <f>IF(OR($B1103=1,$B1103=2,$B1103=3),$F1103,"")</f>
        <v/>
      </c>
      <c r="I1103" s="2">
        <f>IF(OR($B1103=7,$B1103=8,$B1103=9),$F1103,"")</f>
        <v>2028.4607171364694</v>
      </c>
      <c r="J1103" s="1" t="str">
        <f>IF(AND(B1102=7,B1103=8,B1104=9),AVERAGE(I1102:I1104),"")</f>
        <v/>
      </c>
      <c r="K1103" s="8" t="str">
        <f>IF(OR($B1103=13,$B1103=14,$B1103=15),$F1103,"")</f>
        <v/>
      </c>
      <c r="L1103" s="1" t="str">
        <f>IF(AND(B1102=13,B1103=14,B1104=15),AVERAGE(K1102:K1104),"")</f>
        <v/>
      </c>
      <c r="M1103" s="2" t="str">
        <f>IF(OR($B1103=19,$B1103=20,$B1103=21),$F1103,"")</f>
        <v/>
      </c>
      <c r="N1103" s="1" t="str">
        <f>IF(AND(B1102=19,B1103=20,B1104=21),AVERAGE(M1102:M1104),"")</f>
        <v/>
      </c>
      <c r="O1103" s="8" t="str">
        <f>IF(OR($B1103=25,$B1103=26,$B1103=27),$F1103,"")</f>
        <v/>
      </c>
      <c r="P1103" s="1" t="str">
        <f t="shared" si="59"/>
        <v/>
      </c>
    </row>
    <row r="1104" spans="1:16" x14ac:dyDescent="0.25">
      <c r="A1104" s="4">
        <v>42894.948171296295</v>
      </c>
      <c r="B1104" s="5">
        <v>13</v>
      </c>
      <c r="C1104" s="6">
        <v>16</v>
      </c>
      <c r="D1104" s="6">
        <v>14</v>
      </c>
      <c r="E1104" s="7">
        <v>15</v>
      </c>
      <c r="F1104">
        <v>17.399883699503018</v>
      </c>
      <c r="G1104" s="8" t="str">
        <f>IF(OR($B1104=1,$B1104=2,$B1104=3),$F1104,"")</f>
        <v/>
      </c>
      <c r="I1104" s="2" t="str">
        <f>IF(OR($B1104=7,$B1104=8,$B1104=9),$F1104,"")</f>
        <v/>
      </c>
      <c r="J1104" s="1" t="str">
        <f>IF(AND(B1103=7,B1104=8,B1105=9),AVERAGE(I1103:I1105),"")</f>
        <v/>
      </c>
      <c r="K1104" s="8">
        <f>IF(OR($B1104=13,$B1104=14,$B1104=15),$F1104,"")</f>
        <v>17.399883699503018</v>
      </c>
      <c r="L1104" s="1" t="str">
        <f>IF(AND(B1103=13,B1104=14,B1105=15),AVERAGE(K1103:K1105),"")</f>
        <v/>
      </c>
      <c r="M1104" s="2" t="str">
        <f>IF(OR($B1104=19,$B1104=20,$B1104=21),$F1104,"")</f>
        <v/>
      </c>
      <c r="N1104" s="1" t="str">
        <f>IF(AND(B1103=19,B1104=20,B1105=21),AVERAGE(M1103:M1105),"")</f>
        <v/>
      </c>
      <c r="O1104" s="8" t="str">
        <f>IF(OR($B1104=25,$B1104=26,$B1104=27),$F1104,"")</f>
        <v/>
      </c>
      <c r="P1104" s="1" t="str">
        <f t="shared" si="59"/>
        <v/>
      </c>
    </row>
    <row r="1105" spans="1:16" x14ac:dyDescent="0.25">
      <c r="A1105" s="4">
        <v>42894.948217592595</v>
      </c>
      <c r="B1105" s="5">
        <v>14</v>
      </c>
      <c r="C1105" s="6">
        <v>17</v>
      </c>
      <c r="D1105" s="6">
        <v>15</v>
      </c>
      <c r="E1105" s="7">
        <v>16</v>
      </c>
      <c r="F1105">
        <v>3907.004004525103</v>
      </c>
      <c r="G1105" s="8" t="str">
        <f>IF(OR($B1105=1,$B1105=2,$B1105=3),$F1105,"")</f>
        <v/>
      </c>
      <c r="I1105" s="2" t="str">
        <f>IF(OR($B1105=7,$B1105=8,$B1105=9),$F1105,"")</f>
        <v/>
      </c>
      <c r="J1105" s="1" t="str">
        <f>IF(AND(B1104=7,B1105=8,B1106=9),AVERAGE(I1104:I1106),"")</f>
        <v/>
      </c>
      <c r="K1105" s="8">
        <f>IF(OR($B1105=13,$B1105=14,$B1105=15),$F1105,"")</f>
        <v>3907.004004525103</v>
      </c>
      <c r="L1105" s="1">
        <f>IF(AND(B1104=13,B1105=14,B1106=15),AVERAGE(K1104:K1106),"")</f>
        <v>1315.4552481966109</v>
      </c>
      <c r="M1105" s="2" t="str">
        <f>IF(OR($B1105=19,$B1105=20,$B1105=21),$F1105,"")</f>
        <v/>
      </c>
      <c r="N1105" s="1" t="str">
        <f>IF(AND(B1104=19,B1105=20,B1106=21),AVERAGE(M1104:M1106),"")</f>
        <v/>
      </c>
      <c r="O1105" s="8" t="str">
        <f>IF(OR($B1105=25,$B1105=26,$B1105=27),$F1105,"")</f>
        <v/>
      </c>
      <c r="P1105" s="1"/>
    </row>
    <row r="1106" spans="1:16" x14ac:dyDescent="0.25">
      <c r="A1106" s="4">
        <v>42894.948263888888</v>
      </c>
      <c r="B1106" s="5">
        <v>15</v>
      </c>
      <c r="C1106" s="6">
        <v>18</v>
      </c>
      <c r="D1106" s="6">
        <v>16</v>
      </c>
      <c r="E1106" s="7">
        <v>17</v>
      </c>
      <c r="F1106">
        <v>21.961856365226481</v>
      </c>
      <c r="G1106" s="8" t="str">
        <f>IF(OR($B1106=1,$B1106=2,$B1106=3),$F1106,"")</f>
        <v/>
      </c>
      <c r="I1106" s="2" t="str">
        <f>IF(OR($B1106=7,$B1106=8,$B1106=9),$F1106,"")</f>
        <v/>
      </c>
      <c r="J1106" s="1" t="str">
        <f>IF(AND(B1105=7,B1106=8,B1107=9),AVERAGE(I1105:I1107),"")</f>
        <v/>
      </c>
      <c r="K1106" s="8">
        <f>IF(OR($B1106=13,$B1106=14,$B1106=15),$F1106,"")</f>
        <v>21.961856365226481</v>
      </c>
      <c r="L1106" s="1" t="str">
        <f>IF(AND(B1105=13,B1106=14,B1107=15),AVERAGE(K1105:K1107),"")</f>
        <v/>
      </c>
      <c r="M1106" s="2" t="str">
        <f>IF(OR($B1106=19,$B1106=20,$B1106=21),$F1106,"")</f>
        <v/>
      </c>
      <c r="N1106" s="1" t="str">
        <f>IF(AND(B1105=19,B1106=20,B1107=21),AVERAGE(M1105:M1107),"")</f>
        <v/>
      </c>
      <c r="O1106" s="8" t="str">
        <f>IF(OR($B1106=25,$B1106=26,$B1106=27),$F1106,"")</f>
        <v/>
      </c>
      <c r="P1106" s="1"/>
    </row>
    <row r="1107" spans="1:16" x14ac:dyDescent="0.25">
      <c r="A1107" s="4">
        <v>42894.948333333334</v>
      </c>
      <c r="B1107" s="5">
        <v>20</v>
      </c>
      <c r="C1107" s="6">
        <v>23</v>
      </c>
      <c r="D1107" s="6">
        <v>21</v>
      </c>
      <c r="E1107" s="7">
        <v>22</v>
      </c>
      <c r="F1107">
        <v>2242.1264025331534</v>
      </c>
      <c r="G1107" s="8" t="str">
        <f>IF(OR($B1107=1,$B1107=2,$B1107=3),$F1107,"")</f>
        <v/>
      </c>
      <c r="I1107" s="2" t="str">
        <f>IF(OR($B1107=7,$B1107=8,$B1107=9),$F1107,"")</f>
        <v/>
      </c>
      <c r="J1107" s="1" t="str">
        <f>IF(AND(B1106=7,B1107=8,B1108=9),AVERAGE(I1106:I1108),"")</f>
        <v/>
      </c>
      <c r="K1107" s="8" t="str">
        <f>IF(OR($B1107=13,$B1107=14,$B1107=15),$F1107,"")</f>
        <v/>
      </c>
      <c r="L1107" s="1" t="str">
        <f>IF(AND(B1106=13,B1107=14,B1108=15),AVERAGE(K1106:K1108),"")</f>
        <v/>
      </c>
      <c r="M1107" s="2">
        <f>IF(OR($B1107=19,$B1107=20,$B1107=21),$F1107,"")</f>
        <v>2242.1264025331534</v>
      </c>
      <c r="N1107" s="1" t="str">
        <f>IF(AND(B1106=19,B1107=20,B1108=21),AVERAGE(M1106:M1108),"")</f>
        <v/>
      </c>
      <c r="O1107" s="8" t="str">
        <f>IF(OR($B1107=25,$B1107=26,$B1107=27),$F1107,"")</f>
        <v/>
      </c>
      <c r="P1107" s="1"/>
    </row>
    <row r="1108" spans="1:16" x14ac:dyDescent="0.25">
      <c r="A1108" s="4">
        <v>42894.948368055557</v>
      </c>
      <c r="B1108" s="5">
        <v>21</v>
      </c>
      <c r="C1108" s="6">
        <v>24</v>
      </c>
      <c r="D1108" s="6">
        <v>22</v>
      </c>
      <c r="E1108" s="7">
        <v>23</v>
      </c>
      <c r="F1108">
        <v>130.39450485692646</v>
      </c>
      <c r="G1108" s="8" t="str">
        <f>IF(OR($B1108=1,$B1108=2,$B1108=3),$F1108,"")</f>
        <v/>
      </c>
      <c r="I1108" s="2" t="str">
        <f>IF(OR($B1108=7,$B1108=8,$B1108=9),$F1108,"")</f>
        <v/>
      </c>
      <c r="J1108" s="1" t="str">
        <f>IF(AND(B1107=7,B1108=8,B1109=9),AVERAGE(I1107:I1109),"")</f>
        <v/>
      </c>
      <c r="K1108" s="8" t="str">
        <f>IF(OR($B1108=13,$B1108=14,$B1108=15),$F1108,"")</f>
        <v/>
      </c>
      <c r="L1108" s="1" t="str">
        <f>IF(AND(B1107=13,B1108=14,B1109=15),AVERAGE(K1107:K1109),"")</f>
        <v/>
      </c>
      <c r="M1108" s="2">
        <f>IF(OR($B1108=19,$B1108=20,$B1108=21),$F1108,"")</f>
        <v>130.39450485692646</v>
      </c>
      <c r="N1108" s="1">
        <f>AVERAGE(M1107:M1108)</f>
        <v>1186.2604536950398</v>
      </c>
      <c r="O1108" s="8" t="str">
        <f>IF(OR($B1108=25,$B1108=26,$B1108=27),$F1108,"")</f>
        <v/>
      </c>
      <c r="P1108" s="1"/>
    </row>
    <row r="1109" spans="1:16" x14ac:dyDescent="0.25">
      <c r="A1109" s="4">
        <v>42894.948414351849</v>
      </c>
      <c r="B1109" s="5">
        <v>25</v>
      </c>
      <c r="C1109" s="6">
        <v>28</v>
      </c>
      <c r="D1109" s="6">
        <v>26</v>
      </c>
      <c r="E1109" s="7">
        <v>27</v>
      </c>
      <c r="F1109">
        <v>296.62101021104894</v>
      </c>
      <c r="G1109" s="8" t="str">
        <f>IF(OR($B1109=1,$B1109=2,$B1109=3),$F1109,"")</f>
        <v/>
      </c>
      <c r="I1109" s="2" t="str">
        <f>IF(OR($B1109=7,$B1109=8,$B1109=9),$F1109,"")</f>
        <v/>
      </c>
      <c r="J1109" s="1" t="str">
        <f>IF(AND(B1108=7,B1109=8,B1110=9),AVERAGE(I1108:I1110),"")</f>
        <v/>
      </c>
      <c r="K1109" s="8" t="str">
        <f>IF(OR($B1109=13,$B1109=14,$B1109=15),$F1109,"")</f>
        <v/>
      </c>
      <c r="L1109" s="1" t="str">
        <f>IF(AND(B1108=13,B1109=14,B1110=15),AVERAGE(K1108:K1110),"")</f>
        <v/>
      </c>
      <c r="M1109" s="2" t="str">
        <f>IF(OR($B1109=19,$B1109=20,$B1109=21),$F1109,"")</f>
        <v/>
      </c>
      <c r="N1109" s="1" t="str">
        <f>IF(AND(B1108=19,B1109=20,B1110=21),AVERAGE(M1108:M1110),"")</f>
        <v/>
      </c>
      <c r="O1109" s="8">
        <f>IF(OR($B1109=25,$B1109=26,$B1109=27),$F1109,"")</f>
        <v>296.62101021104894</v>
      </c>
      <c r="P1109" s="1"/>
    </row>
    <row r="1110" spans="1:16" x14ac:dyDescent="0.25">
      <c r="A1110" s="4">
        <v>42894.948495370372</v>
      </c>
      <c r="B1110" s="5">
        <v>27</v>
      </c>
      <c r="C1110" s="6">
        <v>30</v>
      </c>
      <c r="D1110" s="6">
        <v>28</v>
      </c>
      <c r="E1110" s="7">
        <v>29</v>
      </c>
      <c r="F1110">
        <v>272.0350631836879</v>
      </c>
      <c r="G1110" s="8" t="str">
        <f>IF(OR($B1110=1,$B1110=2,$B1110=3),$F1110,"")</f>
        <v/>
      </c>
      <c r="I1110" s="2" t="str">
        <f>IF(OR($B1110=7,$B1110=8,$B1110=9),$F1110,"")</f>
        <v/>
      </c>
      <c r="J1110" s="1" t="str">
        <f>IF(AND(B1109=7,B1110=8,B1111=9),AVERAGE(I1109:I1111),"")</f>
        <v/>
      </c>
      <c r="K1110" s="8" t="str">
        <f>IF(OR($B1110=13,$B1110=14,$B1110=15),$F1110,"")</f>
        <v/>
      </c>
      <c r="L1110" s="1" t="str">
        <f>IF(AND(B1109=13,B1110=14,B1111=15),AVERAGE(K1109:K1111),"")</f>
        <v/>
      </c>
      <c r="M1110" s="2" t="str">
        <f>IF(OR($B1110=19,$B1110=20,$B1110=21),$F1110,"")</f>
        <v/>
      </c>
      <c r="N1110" s="1" t="str">
        <f>IF(AND(B1109=19,B1110=20,B1111=21),AVERAGE(M1109:M1111),"")</f>
        <v/>
      </c>
      <c r="O1110" s="8">
        <f>IF(OR($B1110=25,$B1110=26,$B1110=27),$F1110,"")</f>
        <v>272.0350631836879</v>
      </c>
      <c r="P1110" s="1">
        <f>AVERAGE(O1109:O1110)</f>
        <v>284.32803669736842</v>
      </c>
    </row>
    <row r="1111" spans="1:16" x14ac:dyDescent="0.25">
      <c r="A1111" s="4">
        <v>42894.961875000001</v>
      </c>
      <c r="B1111" s="5">
        <v>2</v>
      </c>
      <c r="C1111" s="6">
        <v>5</v>
      </c>
      <c r="D1111" s="6">
        <v>3</v>
      </c>
      <c r="E1111" s="7">
        <v>4</v>
      </c>
      <c r="F1111">
        <v>239.35125268465416</v>
      </c>
      <c r="G1111" s="8">
        <f>IF(OR($B1111=1,$B1111=2,$B1111=3),$F1111,"")</f>
        <v>239.35125268465416</v>
      </c>
      <c r="I1111" s="2" t="str">
        <f>IF(OR($B1111=7,$B1111=8,$B1111=9),$F1111,"")</f>
        <v/>
      </c>
      <c r="J1111" s="1" t="str">
        <f>IF(AND(B1110=7,B1111=8,B1112=9),AVERAGE(I1110:I1112),"")</f>
        <v/>
      </c>
      <c r="K1111" s="8" t="str">
        <f>IF(OR($B1111=13,$B1111=14,$B1111=15),$F1111,"")</f>
        <v/>
      </c>
      <c r="L1111" s="1" t="str">
        <f>IF(AND(B1110=13,B1111=14,B1112=15),AVERAGE(K1110:K1112),"")</f>
        <v/>
      </c>
      <c r="M1111" s="2" t="str">
        <f>IF(OR($B1111=19,$B1111=20,$B1111=21),$F1111,"")</f>
        <v/>
      </c>
      <c r="N1111" s="1" t="str">
        <f>IF(AND(B1110=19,B1111=20,B1112=21),AVERAGE(M1110:M1112),"")</f>
        <v/>
      </c>
      <c r="O1111" s="8" t="str">
        <f>IF(OR($B1111=25,$B1111=26,$B1111=27),$F1111,"")</f>
        <v/>
      </c>
      <c r="P1111" s="1"/>
    </row>
    <row r="1112" spans="1:16" x14ac:dyDescent="0.25">
      <c r="A1112" s="4">
        <v>42894.961909722224</v>
      </c>
      <c r="B1112" s="5">
        <v>3</v>
      </c>
      <c r="C1112" s="6">
        <v>6</v>
      </c>
      <c r="D1112" s="6">
        <v>4</v>
      </c>
      <c r="E1112" s="7">
        <v>5</v>
      </c>
      <c r="F1112">
        <v>2309.0228481801637</v>
      </c>
      <c r="G1112" s="8">
        <f>IF(OR($B1112=1,$B1112=2,$B1112=3),$F1112,"")</f>
        <v>2309.0228481801637</v>
      </c>
      <c r="H1112" s="9">
        <f t="shared" si="60"/>
        <v>1274.187050432409</v>
      </c>
      <c r="I1112" s="2" t="str">
        <f>IF(OR($B1112=7,$B1112=8,$B1112=9),$F1112,"")</f>
        <v/>
      </c>
      <c r="J1112" s="1" t="str">
        <f>IF(AND(B1111=7,B1112=8,B1113=9),AVERAGE(I1111:I1113),"")</f>
        <v/>
      </c>
      <c r="K1112" s="8" t="str">
        <f>IF(OR($B1112=13,$B1112=14,$B1112=15),$F1112,"")</f>
        <v/>
      </c>
      <c r="L1112" s="1" t="str">
        <f>IF(AND(B1111=13,B1112=14,B1113=15),AVERAGE(K1111:K1113),"")</f>
        <v/>
      </c>
      <c r="M1112" s="2" t="str">
        <f>IF(OR($B1112=19,$B1112=20,$B1112=21),$F1112,"")</f>
        <v/>
      </c>
      <c r="N1112" s="1" t="str">
        <f>IF(AND(B1111=19,B1112=20,B1113=21),AVERAGE(M1111:M1113),"")</f>
        <v/>
      </c>
      <c r="O1112" s="8" t="str">
        <f>IF(OR($B1112=25,$B1112=26,$B1112=27),$F1112,"")</f>
        <v/>
      </c>
      <c r="P1112" s="1"/>
    </row>
    <row r="1113" spans="1:16" x14ac:dyDescent="0.25">
      <c r="A1113" s="4">
        <v>42894.961956018517</v>
      </c>
      <c r="B1113" s="5">
        <v>7</v>
      </c>
      <c r="C1113" s="6">
        <v>10</v>
      </c>
      <c r="D1113" s="6">
        <v>8</v>
      </c>
      <c r="E1113" s="7">
        <v>9</v>
      </c>
      <c r="F1113">
        <v>1102.0289196970066</v>
      </c>
      <c r="G1113" s="8" t="str">
        <f>IF(OR($B1113=1,$B1113=2,$B1113=3),$F1113,"")</f>
        <v/>
      </c>
      <c r="I1113" s="2">
        <f>IF(OR($B1113=7,$B1113=8,$B1113=9),$F1113,"")</f>
        <v>1102.0289196970066</v>
      </c>
      <c r="J1113" s="1" t="str">
        <f>IF(AND(B1112=7,B1113=8,B1114=9),AVERAGE(I1112:I1114),"")</f>
        <v/>
      </c>
      <c r="K1113" s="8" t="str">
        <f>IF(OR($B1113=13,$B1113=14,$B1113=15),$F1113,"")</f>
        <v/>
      </c>
      <c r="L1113" s="1" t="str">
        <f>IF(AND(B1112=13,B1113=14,B1114=15),AVERAGE(K1112:K1114),"")</f>
        <v/>
      </c>
      <c r="M1113" s="2" t="str">
        <f>IF(OR($B1113=19,$B1113=20,$B1113=21),$F1113,"")</f>
        <v/>
      </c>
      <c r="N1113" s="1" t="str">
        <f>IF(AND(B1112=19,B1113=20,B1114=21),AVERAGE(M1112:M1114),"")</f>
        <v/>
      </c>
      <c r="O1113" s="8" t="str">
        <f>IF(OR($B1113=25,$B1113=26,$B1113=27),$F1113,"")</f>
        <v/>
      </c>
      <c r="P1113" s="1"/>
    </row>
    <row r="1114" spans="1:16" x14ac:dyDescent="0.25">
      <c r="A1114" s="4">
        <v>42894.96199074074</v>
      </c>
      <c r="B1114" s="5">
        <v>8</v>
      </c>
      <c r="C1114" s="6">
        <v>11</v>
      </c>
      <c r="D1114" s="6">
        <v>9</v>
      </c>
      <c r="E1114" s="7">
        <v>10</v>
      </c>
      <c r="F1114">
        <v>6.1370698328611253</v>
      </c>
      <c r="G1114" s="8" t="str">
        <f>IF(OR($B1114=1,$B1114=2,$B1114=3),$F1114,"")</f>
        <v/>
      </c>
      <c r="I1114" s="2">
        <f>IF(OR($B1114=7,$B1114=8,$B1114=9),$F1114,"")</f>
        <v>6.1370698328611253</v>
      </c>
      <c r="J1114" s="1">
        <f>IF(AND(B1113=7,B1114=8,B1115=9),AVERAGE(I1113:I1115),"")</f>
        <v>1067.8295315980527</v>
      </c>
      <c r="K1114" s="8" t="str">
        <f>IF(OR($B1114=13,$B1114=14,$B1114=15),$F1114,"")</f>
        <v/>
      </c>
      <c r="L1114" s="1" t="str">
        <f>IF(AND(B1113=13,B1114=14,B1115=15),AVERAGE(K1113:K1115),"")</f>
        <v/>
      </c>
      <c r="M1114" s="2" t="str">
        <f>IF(OR($B1114=19,$B1114=20,$B1114=21),$F1114,"")</f>
        <v/>
      </c>
      <c r="N1114" s="1" t="str">
        <f>IF(AND(B1113=19,B1114=20,B1115=21),AVERAGE(M1113:M1115),"")</f>
        <v/>
      </c>
      <c r="O1114" s="8" t="str">
        <f>IF(OR($B1114=25,$B1114=26,$B1114=27),$F1114,"")</f>
        <v/>
      </c>
      <c r="P1114" s="1"/>
    </row>
    <row r="1115" spans="1:16" x14ac:dyDescent="0.25">
      <c r="A1115" s="4">
        <v>42894.962025462963</v>
      </c>
      <c r="B1115" s="5">
        <v>9</v>
      </c>
      <c r="C1115" s="6">
        <v>12</v>
      </c>
      <c r="D1115" s="6">
        <v>10</v>
      </c>
      <c r="E1115" s="7">
        <v>11</v>
      </c>
      <c r="F1115">
        <v>2095.3226052642904</v>
      </c>
      <c r="G1115" s="8" t="str">
        <f>IF(OR($B1115=1,$B1115=2,$B1115=3),$F1115,"")</f>
        <v/>
      </c>
      <c r="I1115" s="2">
        <f>IF(OR($B1115=7,$B1115=8,$B1115=9),$F1115,"")</f>
        <v>2095.3226052642904</v>
      </c>
      <c r="J1115" s="1" t="str">
        <f>IF(AND(B1114=7,B1115=8,B1116=9),AVERAGE(I1114:I1116),"")</f>
        <v/>
      </c>
      <c r="K1115" s="8" t="str">
        <f>IF(OR($B1115=13,$B1115=14,$B1115=15),$F1115,"")</f>
        <v/>
      </c>
      <c r="L1115" s="1" t="str">
        <f>IF(AND(B1114=13,B1115=14,B1116=15),AVERAGE(K1114:K1116),"")</f>
        <v/>
      </c>
      <c r="M1115" s="2" t="str">
        <f>IF(OR($B1115=19,$B1115=20,$B1115=21),$F1115,"")</f>
        <v/>
      </c>
      <c r="N1115" s="1" t="str">
        <f>IF(AND(B1114=19,B1115=20,B1116=21),AVERAGE(M1114:M1116),"")</f>
        <v/>
      </c>
      <c r="O1115" s="8" t="str">
        <f>IF(OR($B1115=25,$B1115=26,$B1115=27),$F1115,"")</f>
        <v/>
      </c>
      <c r="P1115" s="1"/>
    </row>
    <row r="1116" spans="1:16" x14ac:dyDescent="0.25">
      <c r="A1116" s="4">
        <v>42894.962118055555</v>
      </c>
      <c r="B1116" s="5">
        <v>14</v>
      </c>
      <c r="C1116" s="6">
        <v>17</v>
      </c>
      <c r="D1116" s="6">
        <v>15</v>
      </c>
      <c r="E1116" s="7">
        <v>16</v>
      </c>
      <c r="F1116">
        <v>4208.4146868958151</v>
      </c>
      <c r="G1116" s="8" t="str">
        <f>IF(OR($B1116=1,$B1116=2,$B1116=3),$F1116,"")</f>
        <v/>
      </c>
      <c r="I1116" s="2" t="str">
        <f>IF(OR($B1116=7,$B1116=8,$B1116=9),$F1116,"")</f>
        <v/>
      </c>
      <c r="J1116" s="1" t="str">
        <f>IF(AND(B1115=7,B1116=8,B1117=9),AVERAGE(I1115:I1117),"")</f>
        <v/>
      </c>
      <c r="K1116" s="8">
        <f>IF(OR($B1116=13,$B1116=14,$B1116=15),$F1116,"")</f>
        <v>4208.4146868958151</v>
      </c>
      <c r="L1116" s="1" t="str">
        <f>IF(AND(B1115=13,B1116=14,B1117=15),AVERAGE(K1115:K1117),"")</f>
        <v/>
      </c>
      <c r="M1116" s="2" t="str">
        <f>IF(OR($B1116=19,$B1116=20,$B1116=21),$F1116,"")</f>
        <v/>
      </c>
      <c r="N1116" s="1" t="str">
        <f>IF(AND(B1115=19,B1116=20,B1117=21),AVERAGE(M1115:M1117),"")</f>
        <v/>
      </c>
      <c r="O1116" s="8" t="str">
        <f>IF(OR($B1116=25,$B1116=26,$B1116=27),$F1116,"")</f>
        <v/>
      </c>
      <c r="P1116" s="1"/>
    </row>
    <row r="1117" spans="1:16" x14ac:dyDescent="0.25">
      <c r="A1117" s="4">
        <v>42894.962164351855</v>
      </c>
      <c r="B1117" s="5">
        <v>15</v>
      </c>
      <c r="C1117" s="6">
        <v>18</v>
      </c>
      <c r="D1117" s="6">
        <v>16</v>
      </c>
      <c r="E1117" s="7">
        <v>17</v>
      </c>
      <c r="F1117">
        <v>21.148130460871613</v>
      </c>
      <c r="G1117" s="8" t="str">
        <f>IF(OR($B1117=1,$B1117=2,$B1117=3),$F1117,"")</f>
        <v/>
      </c>
      <c r="I1117" s="2" t="str">
        <f>IF(OR($B1117=7,$B1117=8,$B1117=9),$F1117,"")</f>
        <v/>
      </c>
      <c r="J1117" s="1" t="str">
        <f>IF(AND(B1116=7,B1117=8,B1118=9),AVERAGE(I1116:I1118),"")</f>
        <v/>
      </c>
      <c r="K1117" s="8">
        <f>IF(OR($B1117=13,$B1117=14,$B1117=15),$F1117,"")</f>
        <v>21.148130460871613</v>
      </c>
      <c r="L1117" s="1">
        <f>AVERAGE(K1116:K1117)</f>
        <v>2114.7814086783433</v>
      </c>
      <c r="M1117" s="2" t="str">
        <f>IF(OR($B1117=19,$B1117=20,$B1117=21),$F1117,"")</f>
        <v/>
      </c>
      <c r="N1117" s="1" t="str">
        <f>IF(AND(B1116=19,B1117=20,B1118=21),AVERAGE(M1116:M1118),"")</f>
        <v/>
      </c>
      <c r="O1117" s="8" t="str">
        <f>IF(OR($B1117=25,$B1117=26,$B1117=27),$F1117,"")</f>
        <v/>
      </c>
      <c r="P1117" s="1"/>
    </row>
    <row r="1118" spans="1:16" x14ac:dyDescent="0.25">
      <c r="A1118" s="4">
        <v>42894.962245370371</v>
      </c>
      <c r="B1118" s="5">
        <v>20</v>
      </c>
      <c r="C1118" s="6">
        <v>23</v>
      </c>
      <c r="D1118" s="6">
        <v>21</v>
      </c>
      <c r="E1118" s="7">
        <v>22</v>
      </c>
      <c r="F1118">
        <v>2260.2034408211744</v>
      </c>
      <c r="G1118" s="8" t="str">
        <f>IF(OR($B1118=1,$B1118=2,$B1118=3),$F1118,"")</f>
        <v/>
      </c>
      <c r="I1118" s="2" t="str">
        <f>IF(OR($B1118=7,$B1118=8,$B1118=9),$F1118,"")</f>
        <v/>
      </c>
      <c r="J1118" s="1" t="str">
        <f>IF(AND(B1117=7,B1118=8,B1119=9),AVERAGE(I1117:I1119),"")</f>
        <v/>
      </c>
      <c r="K1118" s="8" t="str">
        <f>IF(OR($B1118=13,$B1118=14,$B1118=15),$F1118,"")</f>
        <v/>
      </c>
      <c r="L1118" s="1" t="str">
        <f>IF(AND(B1117=13,B1118=14,B1119=15),AVERAGE(K1117:K1119),"")</f>
        <v/>
      </c>
      <c r="M1118" s="2">
        <f>IF(OR($B1118=19,$B1118=20,$B1118=21),$F1118,"")</f>
        <v>2260.2034408211744</v>
      </c>
      <c r="N1118" s="1" t="str">
        <f>IF(AND(B1117=19,B1118=20,B1119=21),AVERAGE(M1117:M1119),"")</f>
        <v/>
      </c>
      <c r="O1118" s="8" t="str">
        <f>IF(OR($B1118=25,$B1118=26,$B1118=27),$F1118,"")</f>
        <v/>
      </c>
      <c r="P1118" s="1"/>
    </row>
    <row r="1119" spans="1:16" x14ac:dyDescent="0.25">
      <c r="A1119" s="4">
        <v>42894.962280092594</v>
      </c>
      <c r="B1119" s="5">
        <v>21</v>
      </c>
      <c r="C1119" s="6">
        <v>24</v>
      </c>
      <c r="D1119" s="6">
        <v>22</v>
      </c>
      <c r="E1119" s="7">
        <v>23</v>
      </c>
      <c r="F1119">
        <v>127.71249579263031</v>
      </c>
      <c r="G1119" s="8" t="str">
        <f>IF(OR($B1119=1,$B1119=2,$B1119=3),$F1119,"")</f>
        <v/>
      </c>
      <c r="I1119" s="2" t="str">
        <f>IF(OR($B1119=7,$B1119=8,$B1119=9),$F1119,"")</f>
        <v/>
      </c>
      <c r="J1119" s="1" t="str">
        <f>IF(AND(B1118=7,B1119=8,B1120=9),AVERAGE(I1118:I1120),"")</f>
        <v/>
      </c>
      <c r="K1119" s="8" t="str">
        <f>IF(OR($B1119=13,$B1119=14,$B1119=15),$F1119,"")</f>
        <v/>
      </c>
      <c r="L1119" s="1" t="str">
        <f>IF(AND(B1118=13,B1119=14,B1120=15),AVERAGE(K1118:K1120),"")</f>
        <v/>
      </c>
      <c r="M1119" s="2">
        <f>IF(OR($B1119=19,$B1119=20,$B1119=21),$F1119,"")</f>
        <v>127.71249579263031</v>
      </c>
      <c r="N1119" s="1">
        <f>AVERAGE(M1118:M1119)</f>
        <v>1193.9579683069023</v>
      </c>
      <c r="O1119" s="8" t="str">
        <f>IF(OR($B1119=25,$B1119=26,$B1119=27),$F1119,"")</f>
        <v/>
      </c>
      <c r="P1119" s="1"/>
    </row>
    <row r="1120" spans="1:16" x14ac:dyDescent="0.25">
      <c r="A1120" s="4">
        <v>42894.962326388886</v>
      </c>
      <c r="B1120" s="5">
        <v>25</v>
      </c>
      <c r="C1120" s="6">
        <v>28</v>
      </c>
      <c r="D1120" s="6">
        <v>26</v>
      </c>
      <c r="E1120" s="7">
        <v>27</v>
      </c>
      <c r="F1120">
        <v>302.77570437869673</v>
      </c>
      <c r="G1120" s="8" t="str">
        <f>IF(OR($B1120=1,$B1120=2,$B1120=3),$F1120,"")</f>
        <v/>
      </c>
      <c r="I1120" s="2" t="str">
        <f>IF(OR($B1120=7,$B1120=8,$B1120=9),$F1120,"")</f>
        <v/>
      </c>
      <c r="J1120" s="1" t="str">
        <f>IF(AND(B1119=7,B1120=8,B1121=9),AVERAGE(I1119:I1121),"")</f>
        <v/>
      </c>
      <c r="K1120" s="8" t="str">
        <f>IF(OR($B1120=13,$B1120=14,$B1120=15),$F1120,"")</f>
        <v/>
      </c>
      <c r="L1120" s="1" t="str">
        <f>IF(AND(B1119=13,B1120=14,B1121=15),AVERAGE(K1119:K1121),"")</f>
        <v/>
      </c>
      <c r="M1120" s="2" t="str">
        <f>IF(OR($B1120=19,$B1120=20,$B1120=21),$F1120,"")</f>
        <v/>
      </c>
      <c r="N1120" s="1" t="str">
        <f>IF(AND(B1119=19,B1120=20,B1121=21),AVERAGE(M1119:M1121),"")</f>
        <v/>
      </c>
      <c r="O1120" s="8">
        <f>IF(OR($B1120=25,$B1120=26,$B1120=27),$F1120,"")</f>
        <v>302.77570437869673</v>
      </c>
      <c r="P1120" s="1"/>
    </row>
    <row r="1121" spans="1:16" x14ac:dyDescent="0.25">
      <c r="A1121" s="4">
        <v>42894.962418981479</v>
      </c>
      <c r="B1121" s="5">
        <v>27</v>
      </c>
      <c r="C1121" s="6">
        <v>30</v>
      </c>
      <c r="D1121" s="6">
        <v>28</v>
      </c>
      <c r="E1121" s="7">
        <v>29</v>
      </c>
      <c r="F1121">
        <v>265.27768588137548</v>
      </c>
      <c r="G1121" s="8" t="str">
        <f>IF(OR($B1121=1,$B1121=2,$B1121=3),$F1121,"")</f>
        <v/>
      </c>
      <c r="I1121" s="2" t="str">
        <f>IF(OR($B1121=7,$B1121=8,$B1121=9),$F1121,"")</f>
        <v/>
      </c>
      <c r="J1121" s="1" t="str">
        <f>IF(AND(B1120=7,B1121=8,B1122=9),AVERAGE(I1120:I1122),"")</f>
        <v/>
      </c>
      <c r="K1121" s="8" t="str">
        <f>IF(OR($B1121=13,$B1121=14,$B1121=15),$F1121,"")</f>
        <v/>
      </c>
      <c r="L1121" s="1" t="str">
        <f>IF(AND(B1120=13,B1121=14,B1122=15),AVERAGE(K1120:K1122),"")</f>
        <v/>
      </c>
      <c r="M1121" s="2" t="str">
        <f>IF(OR($B1121=19,$B1121=20,$B1121=21),$F1121,"")</f>
        <v/>
      </c>
      <c r="N1121" s="1" t="str">
        <f>IF(AND(B1120=19,B1121=20,B1122=21),AVERAGE(M1120:M1122),"")</f>
        <v/>
      </c>
      <c r="O1121" s="8">
        <f>IF(OR($B1121=25,$B1121=26,$B1121=27),$F1121,"")</f>
        <v>265.27768588137548</v>
      </c>
      <c r="P1121" s="1">
        <f>AVERAGE(O1120:O1121)</f>
        <v>284.0266951300361</v>
      </c>
    </row>
    <row r="1122" spans="1:16" x14ac:dyDescent="0.25">
      <c r="A1122" s="4">
        <v>42894.975752314815</v>
      </c>
      <c r="B1122" s="5">
        <v>2</v>
      </c>
      <c r="C1122" s="6">
        <v>5</v>
      </c>
      <c r="D1122" s="6">
        <v>3</v>
      </c>
      <c r="E1122" s="7">
        <v>4</v>
      </c>
      <c r="F1122">
        <v>243.38860765156204</v>
      </c>
      <c r="G1122" s="8">
        <f>IF(OR($B1122=1,$B1122=2,$B1122=3),$F1122,"")</f>
        <v>243.38860765156204</v>
      </c>
      <c r="I1122" s="2" t="str">
        <f>IF(OR($B1122=7,$B1122=8,$B1122=9),$F1122,"")</f>
        <v/>
      </c>
      <c r="J1122" s="1" t="str">
        <f>IF(AND(B1121=7,B1122=8,B1123=9),AVERAGE(I1121:I1123),"")</f>
        <v/>
      </c>
      <c r="K1122" s="8" t="str">
        <f>IF(OR($B1122=13,$B1122=14,$B1122=15),$F1122,"")</f>
        <v/>
      </c>
      <c r="L1122" s="1" t="str">
        <f>IF(AND(B1121=13,B1122=14,B1123=15),AVERAGE(K1121:K1123),"")</f>
        <v/>
      </c>
      <c r="M1122" s="2" t="str">
        <f>IF(OR($B1122=19,$B1122=20,$B1122=21),$F1122,"")</f>
        <v/>
      </c>
      <c r="N1122" s="1" t="str">
        <f>IF(AND(B1121=19,B1122=20,B1123=21),AVERAGE(M1121:M1123),"")</f>
        <v/>
      </c>
      <c r="O1122" s="8" t="str">
        <f>IF(OR($B1122=25,$B1122=26,$B1122=27),$F1122,"")</f>
        <v/>
      </c>
      <c r="P1122" s="1" t="str">
        <f t="shared" ref="P1122:P1177" si="61">O1122</f>
        <v/>
      </c>
    </row>
    <row r="1123" spans="1:16" x14ac:dyDescent="0.25">
      <c r="A1123" s="4">
        <v>42894.975798611114</v>
      </c>
      <c r="B1123" s="5">
        <v>3</v>
      </c>
      <c r="C1123" s="6">
        <v>6</v>
      </c>
      <c r="D1123" s="6">
        <v>4</v>
      </c>
      <c r="E1123" s="7">
        <v>5</v>
      </c>
      <c r="F1123">
        <v>2386.075748716964</v>
      </c>
      <c r="G1123" s="8">
        <f>IF(OR($B1123=1,$B1123=2,$B1123=3),$F1123,"")</f>
        <v>2386.075748716964</v>
      </c>
      <c r="H1123" s="9">
        <f t="shared" si="60"/>
        <v>1314.7321781842629</v>
      </c>
      <c r="I1123" s="2" t="str">
        <f>IF(OR($B1123=7,$B1123=8,$B1123=9),$F1123,"")</f>
        <v/>
      </c>
      <c r="J1123" s="1" t="str">
        <f>IF(AND(B1122=7,B1123=8,B1124=9),AVERAGE(I1122:I1124),"")</f>
        <v/>
      </c>
      <c r="K1123" s="8" t="str">
        <f>IF(OR($B1123=13,$B1123=14,$B1123=15),$F1123,"")</f>
        <v/>
      </c>
      <c r="L1123" s="1" t="str">
        <f>IF(AND(B1122=13,B1123=14,B1124=15),AVERAGE(K1122:K1124),"")</f>
        <v/>
      </c>
      <c r="M1123" s="2" t="str">
        <f>IF(OR($B1123=19,$B1123=20,$B1123=21),$F1123,"")</f>
        <v/>
      </c>
      <c r="N1123" s="1" t="str">
        <f>IF(AND(B1122=19,B1123=20,B1124=21),AVERAGE(M1122:M1124),"")</f>
        <v/>
      </c>
      <c r="O1123" s="8" t="str">
        <f>IF(OR($B1123=25,$B1123=26,$B1123=27),$F1123,"")</f>
        <v/>
      </c>
      <c r="P1123" s="1" t="str">
        <f t="shared" si="61"/>
        <v/>
      </c>
    </row>
    <row r="1124" spans="1:16" x14ac:dyDescent="0.25">
      <c r="A1124" s="4">
        <v>42894.97583333333</v>
      </c>
      <c r="B1124" s="5">
        <v>7</v>
      </c>
      <c r="C1124" s="6">
        <v>10</v>
      </c>
      <c r="D1124" s="6">
        <v>8</v>
      </c>
      <c r="E1124" s="7">
        <v>9</v>
      </c>
      <c r="F1124">
        <v>1112.5827860574764</v>
      </c>
      <c r="G1124" s="8" t="str">
        <f>IF(OR($B1124=1,$B1124=2,$B1124=3),$F1124,"")</f>
        <v/>
      </c>
      <c r="I1124" s="2">
        <f>IF(OR($B1124=7,$B1124=8,$B1124=9),$F1124,"")</f>
        <v>1112.5827860574764</v>
      </c>
      <c r="J1124" s="1" t="str">
        <f>IF(AND(B1123=7,B1124=8,B1125=9),AVERAGE(I1123:I1125),"")</f>
        <v/>
      </c>
      <c r="K1124" s="8" t="str">
        <f>IF(OR($B1124=13,$B1124=14,$B1124=15),$F1124,"")</f>
        <v/>
      </c>
      <c r="L1124" s="1" t="str">
        <f>IF(AND(B1123=13,B1124=14,B1125=15),AVERAGE(K1123:K1125),"")</f>
        <v/>
      </c>
      <c r="M1124" s="2" t="str">
        <f>IF(OR($B1124=19,$B1124=20,$B1124=21),$F1124,"")</f>
        <v/>
      </c>
      <c r="N1124" s="1" t="str">
        <f>IF(AND(B1123=19,B1124=20,B1125=21),AVERAGE(M1123:M1125),"")</f>
        <v/>
      </c>
      <c r="O1124" s="8" t="str">
        <f>IF(OR($B1124=25,$B1124=26,$B1124=27),$F1124,"")</f>
        <v/>
      </c>
      <c r="P1124" s="1" t="str">
        <f t="shared" si="61"/>
        <v/>
      </c>
    </row>
    <row r="1125" spans="1:16" x14ac:dyDescent="0.25">
      <c r="A1125" s="4">
        <v>42894.97587962963</v>
      </c>
      <c r="B1125" s="5">
        <v>8</v>
      </c>
      <c r="C1125" s="6">
        <v>11</v>
      </c>
      <c r="D1125" s="6">
        <v>9</v>
      </c>
      <c r="E1125" s="7">
        <v>10</v>
      </c>
      <c r="F1125">
        <v>6.3284493741325081</v>
      </c>
      <c r="G1125" s="8" t="str">
        <f>IF(OR($B1125=1,$B1125=2,$B1125=3),$F1125,"")</f>
        <v/>
      </c>
      <c r="I1125" s="2">
        <f>IF(OR($B1125=7,$B1125=8,$B1125=9),$F1125,"")</f>
        <v>6.3284493741325081</v>
      </c>
      <c r="J1125" s="1">
        <f>IF(AND(B1124=7,B1125=8,B1126=9),AVERAGE(I1124:I1126),"")</f>
        <v>1060.1374655550492</v>
      </c>
      <c r="K1125" s="8" t="str">
        <f>IF(OR($B1125=13,$B1125=14,$B1125=15),$F1125,"")</f>
        <v/>
      </c>
      <c r="L1125" s="1" t="str">
        <f>IF(AND(B1124=13,B1125=14,B1126=15),AVERAGE(K1124:K1126),"")</f>
        <v/>
      </c>
      <c r="M1125" s="2" t="str">
        <f>IF(OR($B1125=19,$B1125=20,$B1125=21),$F1125,"")</f>
        <v/>
      </c>
      <c r="N1125" s="1" t="str">
        <f>IF(AND(B1124=19,B1125=20,B1126=21),AVERAGE(M1124:M1126),"")</f>
        <v/>
      </c>
      <c r="O1125" s="8" t="str">
        <f>IF(OR($B1125=25,$B1125=26,$B1125=27),$F1125,"")</f>
        <v/>
      </c>
      <c r="P1125" s="1" t="str">
        <f t="shared" si="61"/>
        <v/>
      </c>
    </row>
    <row r="1126" spans="1:16" x14ac:dyDescent="0.25">
      <c r="A1126" s="4">
        <v>42894.975914351853</v>
      </c>
      <c r="B1126" s="5">
        <v>9</v>
      </c>
      <c r="C1126" s="6">
        <v>12</v>
      </c>
      <c r="D1126" s="6">
        <v>10</v>
      </c>
      <c r="E1126" s="7">
        <v>11</v>
      </c>
      <c r="F1126">
        <v>2061.5011612335384</v>
      </c>
      <c r="G1126" s="8" t="str">
        <f>IF(OR($B1126=1,$B1126=2,$B1126=3),$F1126,"")</f>
        <v/>
      </c>
      <c r="I1126" s="2">
        <f>IF(OR($B1126=7,$B1126=8,$B1126=9),$F1126,"")</f>
        <v>2061.5011612335384</v>
      </c>
      <c r="J1126" s="1" t="str">
        <f>IF(AND(B1125=7,B1126=8,B1127=9),AVERAGE(I1125:I1127),"")</f>
        <v/>
      </c>
      <c r="K1126" s="8" t="str">
        <f>IF(OR($B1126=13,$B1126=14,$B1126=15),$F1126,"")</f>
        <v/>
      </c>
      <c r="L1126" s="1" t="str">
        <f>IF(AND(B1125=13,B1126=14,B1127=15),AVERAGE(K1125:K1127),"")</f>
        <v/>
      </c>
      <c r="M1126" s="2" t="str">
        <f>IF(OR($B1126=19,$B1126=20,$B1126=21),$F1126,"")</f>
        <v/>
      </c>
      <c r="N1126" s="1" t="str">
        <f>IF(AND(B1125=19,B1126=20,B1127=21),AVERAGE(M1125:M1127),"")</f>
        <v/>
      </c>
      <c r="O1126" s="8" t="str">
        <f>IF(OR($B1126=25,$B1126=26,$B1126=27),$F1126,"")</f>
        <v/>
      </c>
      <c r="P1126" s="1" t="str">
        <f t="shared" si="61"/>
        <v/>
      </c>
    </row>
    <row r="1127" spans="1:16" x14ac:dyDescent="0.25">
      <c r="A1127" s="4">
        <v>42894.975983796299</v>
      </c>
      <c r="B1127" s="5">
        <v>14</v>
      </c>
      <c r="C1127" s="6">
        <v>17</v>
      </c>
      <c r="D1127" s="6">
        <v>15</v>
      </c>
      <c r="E1127" s="7">
        <v>16</v>
      </c>
      <c r="F1127">
        <v>4276.9076899293796</v>
      </c>
      <c r="G1127" s="8" t="str">
        <f>IF(OR($B1127=1,$B1127=2,$B1127=3),$F1127,"")</f>
        <v/>
      </c>
      <c r="I1127" s="2" t="str">
        <f>IF(OR($B1127=7,$B1127=8,$B1127=9),$F1127,"")</f>
        <v/>
      </c>
      <c r="J1127" s="1" t="str">
        <f>IF(AND(B1126=7,B1127=8,B1128=9),AVERAGE(I1126:I1128),"")</f>
        <v/>
      </c>
      <c r="K1127" s="8">
        <f>IF(OR($B1127=13,$B1127=14,$B1127=15),$F1127,"")</f>
        <v>4276.9076899293796</v>
      </c>
      <c r="L1127" s="1" t="str">
        <f>IF(AND(B1126=13,B1127=14,B1128=15),AVERAGE(K1126:K1128),"")</f>
        <v/>
      </c>
      <c r="M1127" s="2" t="str">
        <f>IF(OR($B1127=19,$B1127=20,$B1127=21),$F1127,"")</f>
        <v/>
      </c>
      <c r="N1127" s="1" t="str">
        <f>IF(AND(B1126=19,B1127=20,B1128=21),AVERAGE(M1126:M1128),"")</f>
        <v/>
      </c>
      <c r="O1127" s="8" t="str">
        <f>IF(OR($B1127=25,$B1127=26,$B1127=27),$F1127,"")</f>
        <v/>
      </c>
      <c r="P1127" s="1" t="str">
        <f t="shared" si="61"/>
        <v/>
      </c>
    </row>
    <row r="1128" spans="1:16" x14ac:dyDescent="0.25">
      <c r="A1128" s="4">
        <v>42894.976030092592</v>
      </c>
      <c r="B1128" s="5">
        <v>15</v>
      </c>
      <c r="C1128" s="6">
        <v>18</v>
      </c>
      <c r="D1128" s="6">
        <v>16</v>
      </c>
      <c r="E1128" s="7">
        <v>17</v>
      </c>
      <c r="F1128">
        <v>21.330628719711299</v>
      </c>
      <c r="G1128" s="8" t="str">
        <f>IF(OR($B1128=1,$B1128=2,$B1128=3),$F1128,"")</f>
        <v/>
      </c>
      <c r="I1128" s="2" t="str">
        <f>IF(OR($B1128=7,$B1128=8,$B1128=9),$F1128,"")</f>
        <v/>
      </c>
      <c r="J1128" s="1" t="str">
        <f>IF(AND(B1127=7,B1128=8,B1129=9),AVERAGE(I1127:I1129),"")</f>
        <v/>
      </c>
      <c r="K1128" s="8">
        <f>IF(OR($B1128=13,$B1128=14,$B1128=15),$F1128,"")</f>
        <v>21.330628719711299</v>
      </c>
      <c r="L1128" s="1">
        <f>AVERAGE(K1127:K1128)</f>
        <v>2149.1191593245453</v>
      </c>
      <c r="M1128" s="2" t="str">
        <f>IF(OR($B1128=19,$B1128=20,$B1128=21),$F1128,"")</f>
        <v/>
      </c>
      <c r="N1128" s="1" t="str">
        <f>IF(AND(B1127=19,B1128=20,B1129=21),AVERAGE(M1127:M1129),"")</f>
        <v/>
      </c>
      <c r="O1128" s="8" t="str">
        <f>IF(OR($B1128=25,$B1128=26,$B1128=27),$F1128,"")</f>
        <v/>
      </c>
      <c r="P1128" s="1" t="str">
        <f t="shared" si="61"/>
        <v/>
      </c>
    </row>
    <row r="1129" spans="1:16" x14ac:dyDescent="0.25">
      <c r="A1129" s="4">
        <v>42894.976111111115</v>
      </c>
      <c r="B1129" s="5">
        <v>20</v>
      </c>
      <c r="C1129" s="6">
        <v>23</v>
      </c>
      <c r="D1129" s="6">
        <v>21</v>
      </c>
      <c r="E1129" s="7">
        <v>22</v>
      </c>
      <c r="F1129">
        <v>2228.4416249341157</v>
      </c>
      <c r="G1129" s="8" t="str">
        <f>IF(OR($B1129=1,$B1129=2,$B1129=3),$F1129,"")</f>
        <v/>
      </c>
      <c r="I1129" s="2" t="str">
        <f>IF(OR($B1129=7,$B1129=8,$B1129=9),$F1129,"")</f>
        <v/>
      </c>
      <c r="J1129" s="1" t="str">
        <f>IF(AND(B1128=7,B1129=8,B1130=9),AVERAGE(I1128:I1130),"")</f>
        <v/>
      </c>
      <c r="K1129" s="8" t="str">
        <f>IF(OR($B1129=13,$B1129=14,$B1129=15),$F1129,"")</f>
        <v/>
      </c>
      <c r="L1129" s="1" t="str">
        <f>IF(AND(B1128=13,B1129=14,B1130=15),AVERAGE(K1128:K1130),"")</f>
        <v/>
      </c>
      <c r="M1129" s="2">
        <f>IF(OR($B1129=19,$B1129=20,$B1129=21),$F1129,"")</f>
        <v>2228.4416249341157</v>
      </c>
      <c r="N1129" s="1" t="str">
        <f>IF(AND(B1128=19,B1129=20,B1130=21),AVERAGE(M1128:M1130),"")</f>
        <v/>
      </c>
      <c r="O1129" s="8" t="str">
        <f>IF(OR($B1129=25,$B1129=26,$B1129=27),$F1129,"")</f>
        <v/>
      </c>
      <c r="P1129" s="1" t="str">
        <f t="shared" si="61"/>
        <v/>
      </c>
    </row>
    <row r="1130" spans="1:16" x14ac:dyDescent="0.25">
      <c r="A1130" s="4">
        <v>42894.976145833331</v>
      </c>
      <c r="B1130" s="5">
        <v>21</v>
      </c>
      <c r="C1130" s="6">
        <v>24</v>
      </c>
      <c r="D1130" s="6">
        <v>22</v>
      </c>
      <c r="E1130" s="7">
        <v>23</v>
      </c>
      <c r="F1130">
        <v>134.83238147124047</v>
      </c>
      <c r="G1130" s="8" t="str">
        <f>IF(OR($B1130=1,$B1130=2,$B1130=3),$F1130,"")</f>
        <v/>
      </c>
      <c r="I1130" s="2" t="str">
        <f>IF(OR($B1130=7,$B1130=8,$B1130=9),$F1130,"")</f>
        <v/>
      </c>
      <c r="J1130" s="1" t="str">
        <f>IF(AND(B1129=7,B1130=8,B1131=9),AVERAGE(I1129:I1131),"")</f>
        <v/>
      </c>
      <c r="K1130" s="8" t="str">
        <f>IF(OR($B1130=13,$B1130=14,$B1130=15),$F1130,"")</f>
        <v/>
      </c>
      <c r="L1130" s="1" t="str">
        <f>IF(AND(B1129=13,B1130=14,B1131=15),AVERAGE(K1129:K1131),"")</f>
        <v/>
      </c>
      <c r="M1130" s="2">
        <f>IF(OR($B1130=19,$B1130=20,$B1130=21),$F1130,"")</f>
        <v>134.83238147124047</v>
      </c>
      <c r="N1130" s="1">
        <f>AVERAGE(M1129:M1130)</f>
        <v>1181.637003202678</v>
      </c>
      <c r="O1130" s="8" t="str">
        <f>IF(OR($B1130=25,$B1130=26,$B1130=27),$F1130,"")</f>
        <v/>
      </c>
      <c r="P1130" s="1" t="str">
        <f t="shared" si="61"/>
        <v/>
      </c>
    </row>
    <row r="1131" spans="1:16" x14ac:dyDescent="0.25">
      <c r="A1131" s="4">
        <v>42894.97619212963</v>
      </c>
      <c r="B1131" s="5">
        <v>25</v>
      </c>
      <c r="C1131" s="6">
        <v>28</v>
      </c>
      <c r="D1131" s="6">
        <v>26</v>
      </c>
      <c r="E1131" s="7">
        <v>27</v>
      </c>
      <c r="F1131">
        <v>119.56175931659773</v>
      </c>
      <c r="G1131" s="8" t="str">
        <f>IF(OR($B1131=1,$B1131=2,$B1131=3),$F1131,"")</f>
        <v/>
      </c>
      <c r="I1131" s="2" t="str">
        <f>IF(OR($B1131=7,$B1131=8,$B1131=9),$F1131,"")</f>
        <v/>
      </c>
      <c r="J1131" s="1" t="str">
        <f>IF(AND(B1130=7,B1131=8,B1132=9),AVERAGE(I1130:I1132),"")</f>
        <v/>
      </c>
      <c r="K1131" s="8" t="str">
        <f>IF(OR($B1131=13,$B1131=14,$B1131=15),$F1131,"")</f>
        <v/>
      </c>
      <c r="L1131" s="1" t="str">
        <f>IF(AND(B1130=13,B1131=14,B1132=15),AVERAGE(K1130:K1132),"")</f>
        <v/>
      </c>
      <c r="M1131" s="2" t="str">
        <f>IF(OR($B1131=19,$B1131=20,$B1131=21),$F1131,"")</f>
        <v/>
      </c>
      <c r="N1131" s="1" t="str">
        <f>IF(AND(B1130=19,B1131=20,B1132=21),AVERAGE(M1130:M1132),"")</f>
        <v/>
      </c>
      <c r="O1131" s="8">
        <f>IF(OR($B1131=25,$B1131=26,$B1131=27),$F1131,"")</f>
        <v>119.56175931659773</v>
      </c>
      <c r="P1131" s="1">
        <f t="shared" si="61"/>
        <v>119.56175931659773</v>
      </c>
    </row>
    <row r="1132" spans="1:16" x14ac:dyDescent="0.25">
      <c r="A1132" s="4">
        <v>42894.989641203705</v>
      </c>
      <c r="B1132" s="5">
        <v>2</v>
      </c>
      <c r="C1132" s="6">
        <v>5</v>
      </c>
      <c r="D1132" s="6">
        <v>3</v>
      </c>
      <c r="E1132" s="7">
        <v>4</v>
      </c>
      <c r="F1132">
        <v>250.99644550112777</v>
      </c>
      <c r="G1132" s="8">
        <f>IF(OR($B1132=1,$B1132=2,$B1132=3),$F1132,"")</f>
        <v>250.99644550112777</v>
      </c>
      <c r="H1132" s="9">
        <f>G1132</f>
        <v>250.99644550112777</v>
      </c>
      <c r="I1132" s="2" t="str">
        <f>IF(OR($B1132=7,$B1132=8,$B1132=9),$F1132,"")</f>
        <v/>
      </c>
      <c r="J1132" s="1" t="str">
        <f>IF(AND(B1131=7,B1132=8,B1133=9),AVERAGE(I1131:I1133),"")</f>
        <v/>
      </c>
      <c r="K1132" s="8" t="str">
        <f>IF(OR($B1132=13,$B1132=14,$B1132=15),$F1132,"")</f>
        <v/>
      </c>
      <c r="L1132" s="1" t="str">
        <f>IF(AND(B1131=13,B1132=14,B1133=15),AVERAGE(K1131:K1133),"")</f>
        <v/>
      </c>
      <c r="M1132" s="2" t="str">
        <f>IF(OR($B1132=19,$B1132=20,$B1132=21),$F1132,"")</f>
        <v/>
      </c>
      <c r="N1132" s="1" t="str">
        <f>IF(AND(B1131=19,B1132=20,B1133=21),AVERAGE(M1131:M1133),"")</f>
        <v/>
      </c>
      <c r="O1132" s="8" t="str">
        <f>IF(OR($B1132=25,$B1132=26,$B1132=27),$F1132,"")</f>
        <v/>
      </c>
      <c r="P1132" s="1" t="str">
        <f t="shared" si="61"/>
        <v/>
      </c>
    </row>
    <row r="1133" spans="1:16" x14ac:dyDescent="0.25">
      <c r="A1133" s="4">
        <v>42894.989722222221</v>
      </c>
      <c r="B1133" s="5">
        <v>7</v>
      </c>
      <c r="C1133" s="6">
        <v>10</v>
      </c>
      <c r="D1133" s="6">
        <v>8</v>
      </c>
      <c r="E1133" s="7">
        <v>9</v>
      </c>
      <c r="F1133">
        <v>1123.5513426482196</v>
      </c>
      <c r="G1133" s="8" t="str">
        <f>IF(OR($B1133=1,$B1133=2,$B1133=3),$F1133,"")</f>
        <v/>
      </c>
      <c r="H1133" s="9" t="str">
        <f t="shared" ref="H1133:H1146" si="62">G1133</f>
        <v/>
      </c>
      <c r="I1133" s="2">
        <f>IF(OR($B1133=7,$B1133=8,$B1133=9),$F1133,"")</f>
        <v>1123.5513426482196</v>
      </c>
      <c r="J1133" s="1" t="str">
        <f>IF(AND(B1132=7,B1133=8,B1134=9),AVERAGE(I1132:I1134),"")</f>
        <v/>
      </c>
      <c r="K1133" s="8" t="str">
        <f>IF(OR($B1133=13,$B1133=14,$B1133=15),$F1133,"")</f>
        <v/>
      </c>
      <c r="L1133" s="1" t="str">
        <f>IF(AND(B1132=13,B1133=14,B1134=15),AVERAGE(K1132:K1134),"")</f>
        <v/>
      </c>
      <c r="M1133" s="2" t="str">
        <f>IF(OR($B1133=19,$B1133=20,$B1133=21),$F1133,"")</f>
        <v/>
      </c>
      <c r="N1133" s="1" t="str">
        <f>IF(AND(B1132=19,B1133=20,B1134=21),AVERAGE(M1132:M1134),"")</f>
        <v/>
      </c>
      <c r="O1133" s="8" t="str">
        <f>IF(OR($B1133=25,$B1133=26,$B1133=27),$F1133,"")</f>
        <v/>
      </c>
      <c r="P1133" s="1" t="str">
        <f t="shared" si="61"/>
        <v/>
      </c>
    </row>
    <row r="1134" spans="1:16" x14ac:dyDescent="0.25">
      <c r="A1134" s="4">
        <v>42894.989756944444</v>
      </c>
      <c r="B1134" s="5">
        <v>8</v>
      </c>
      <c r="C1134" s="6">
        <v>11</v>
      </c>
      <c r="D1134" s="6">
        <v>9</v>
      </c>
      <c r="E1134" s="7">
        <v>10</v>
      </c>
      <c r="F1134">
        <v>6.8037534930647219</v>
      </c>
      <c r="G1134" s="8" t="str">
        <f>IF(OR($B1134=1,$B1134=2,$B1134=3),$F1134,"")</f>
        <v/>
      </c>
      <c r="H1134" s="9" t="str">
        <f t="shared" si="62"/>
        <v/>
      </c>
      <c r="I1134" s="2">
        <f>IF(OR($B1134=7,$B1134=8,$B1134=9),$F1134,"")</f>
        <v>6.8037534930647219</v>
      </c>
      <c r="J1134" s="1">
        <f>IF(AND(B1133=7,B1134=8,B1135=9),AVERAGE(I1133:I1135),"")</f>
        <v>1067.4815604181606</v>
      </c>
      <c r="K1134" s="8" t="str">
        <f>IF(OR($B1134=13,$B1134=14,$B1134=15),$F1134,"")</f>
        <v/>
      </c>
      <c r="L1134" s="1" t="str">
        <f>IF(AND(B1133=13,B1134=14,B1135=15),AVERAGE(K1133:K1135),"")</f>
        <v/>
      </c>
      <c r="M1134" s="2" t="str">
        <f>IF(OR($B1134=19,$B1134=20,$B1134=21),$F1134,"")</f>
        <v/>
      </c>
      <c r="N1134" s="1" t="str">
        <f>IF(AND(B1133=19,B1134=20,B1135=21),AVERAGE(M1133:M1135),"")</f>
        <v/>
      </c>
      <c r="O1134" s="8" t="str">
        <f>IF(OR($B1134=25,$B1134=26,$B1134=27),$F1134,"")</f>
        <v/>
      </c>
      <c r="P1134" s="1" t="str">
        <f t="shared" si="61"/>
        <v/>
      </c>
    </row>
    <row r="1135" spans="1:16" x14ac:dyDescent="0.25">
      <c r="A1135" s="4">
        <v>42894.989803240744</v>
      </c>
      <c r="B1135" s="5">
        <v>9</v>
      </c>
      <c r="C1135" s="6">
        <v>12</v>
      </c>
      <c r="D1135" s="6">
        <v>10</v>
      </c>
      <c r="E1135" s="7">
        <v>11</v>
      </c>
      <c r="F1135">
        <v>2072.0895851131977</v>
      </c>
      <c r="G1135" s="8" t="str">
        <f>IF(OR($B1135=1,$B1135=2,$B1135=3),$F1135,"")</f>
        <v/>
      </c>
      <c r="H1135" s="9" t="str">
        <f t="shared" si="62"/>
        <v/>
      </c>
      <c r="I1135" s="2">
        <f>IF(OR($B1135=7,$B1135=8,$B1135=9),$F1135,"")</f>
        <v>2072.0895851131977</v>
      </c>
      <c r="J1135" s="1" t="str">
        <f>IF(AND(B1134=7,B1135=8,B1136=9),AVERAGE(I1134:I1136),"")</f>
        <v/>
      </c>
      <c r="K1135" s="8" t="str">
        <f>IF(OR($B1135=13,$B1135=14,$B1135=15),$F1135,"")</f>
        <v/>
      </c>
      <c r="L1135" s="1" t="str">
        <f>IF(AND(B1134=13,B1135=14,B1136=15),AVERAGE(K1134:K1136),"")</f>
        <v/>
      </c>
      <c r="M1135" s="2" t="str">
        <f>IF(OR($B1135=19,$B1135=20,$B1135=21),$F1135,"")</f>
        <v/>
      </c>
      <c r="N1135" s="1" t="str">
        <f>IF(AND(B1134=19,B1135=20,B1136=21),AVERAGE(M1134:M1136),"")</f>
        <v/>
      </c>
      <c r="O1135" s="8" t="str">
        <f>IF(OR($B1135=25,$B1135=26,$B1135=27),$F1135,"")</f>
        <v/>
      </c>
      <c r="P1135" s="1" t="str">
        <f t="shared" si="61"/>
        <v/>
      </c>
    </row>
    <row r="1136" spans="1:16" x14ac:dyDescent="0.25">
      <c r="A1136" s="4">
        <v>42894.989837962959</v>
      </c>
      <c r="B1136" s="5">
        <v>13</v>
      </c>
      <c r="C1136" s="6">
        <v>16</v>
      </c>
      <c r="D1136" s="6">
        <v>14</v>
      </c>
      <c r="E1136" s="7">
        <v>15</v>
      </c>
      <c r="F1136">
        <v>21.929717872380255</v>
      </c>
      <c r="G1136" s="8" t="str">
        <f>IF(OR($B1136=1,$B1136=2,$B1136=3),$F1136,"")</f>
        <v/>
      </c>
      <c r="H1136" s="9" t="str">
        <f t="shared" si="62"/>
        <v/>
      </c>
      <c r="I1136" s="2" t="str">
        <f>IF(OR($B1136=7,$B1136=8,$B1136=9),$F1136,"")</f>
        <v/>
      </c>
      <c r="J1136" s="1" t="str">
        <f>IF(AND(B1135=7,B1136=8,B1137=9),AVERAGE(I1135:I1137),"")</f>
        <v/>
      </c>
      <c r="K1136" s="8">
        <f>IF(OR($B1136=13,$B1136=14,$B1136=15),$F1136,"")</f>
        <v>21.929717872380255</v>
      </c>
      <c r="L1136" s="1" t="str">
        <f>IF(AND(B1135=13,B1136=14,B1137=15),AVERAGE(K1135:K1137),"")</f>
        <v/>
      </c>
      <c r="M1136" s="2" t="str">
        <f>IF(OR($B1136=19,$B1136=20,$B1136=21),$F1136,"")</f>
        <v/>
      </c>
      <c r="N1136" s="1" t="str">
        <f>IF(AND(B1135=19,B1136=20,B1137=21),AVERAGE(M1135:M1137),"")</f>
        <v/>
      </c>
      <c r="O1136" s="8" t="str">
        <f>IF(OR($B1136=25,$B1136=26,$B1136=27),$F1136,"")</f>
        <v/>
      </c>
      <c r="P1136" s="1" t="str">
        <f t="shared" si="61"/>
        <v/>
      </c>
    </row>
    <row r="1137" spans="1:16" x14ac:dyDescent="0.25">
      <c r="A1137" s="4">
        <v>42894.989884259259</v>
      </c>
      <c r="B1137" s="5">
        <v>14</v>
      </c>
      <c r="C1137" s="6">
        <v>17</v>
      </c>
      <c r="D1137" s="6">
        <v>15</v>
      </c>
      <c r="E1137" s="7">
        <v>16</v>
      </c>
      <c r="F1137">
        <v>41.141763320660814</v>
      </c>
      <c r="G1137" s="8" t="str">
        <f>IF(OR($B1137=1,$B1137=2,$B1137=3),$F1137,"")</f>
        <v/>
      </c>
      <c r="H1137" s="9" t="str">
        <f t="shared" si="62"/>
        <v/>
      </c>
      <c r="I1137" s="2" t="str">
        <f>IF(OR($B1137=7,$B1137=8,$B1137=9),$F1137,"")</f>
        <v/>
      </c>
      <c r="J1137" s="1" t="str">
        <f>IF(AND(B1136=7,B1137=8,B1138=9),AVERAGE(I1136:I1138),"")</f>
        <v/>
      </c>
      <c r="K1137" s="8">
        <f>IF(OR($B1137=13,$B1137=14,$B1137=15),$F1137,"")</f>
        <v>41.141763320660814</v>
      </c>
      <c r="L1137" s="1">
        <f>IF(AND(B1136=13,B1137=14,B1138=15),AVERAGE(K1136:K1138),"")</f>
        <v>28.533901692125681</v>
      </c>
      <c r="M1137" s="2" t="str">
        <f>IF(OR($B1137=19,$B1137=20,$B1137=21),$F1137,"")</f>
        <v/>
      </c>
      <c r="N1137" s="1" t="str">
        <f>IF(AND(B1136=19,B1137=20,B1138=21),AVERAGE(M1136:M1138),"")</f>
        <v/>
      </c>
      <c r="O1137" s="8" t="str">
        <f>IF(OR($B1137=25,$B1137=26,$B1137=27),$F1137,"")</f>
        <v/>
      </c>
      <c r="P1137" s="1" t="str">
        <f t="shared" si="61"/>
        <v/>
      </c>
    </row>
    <row r="1138" spans="1:16" x14ac:dyDescent="0.25">
      <c r="A1138" s="4">
        <v>42894.989918981482</v>
      </c>
      <c r="B1138" s="5">
        <v>15</v>
      </c>
      <c r="C1138" s="6">
        <v>18</v>
      </c>
      <c r="D1138" s="6">
        <v>16</v>
      </c>
      <c r="E1138" s="7">
        <v>17</v>
      </c>
      <c r="F1138">
        <v>22.530223883335982</v>
      </c>
      <c r="G1138" s="8" t="str">
        <f>IF(OR($B1138=1,$B1138=2,$B1138=3),$F1138,"")</f>
        <v/>
      </c>
      <c r="H1138" s="9" t="str">
        <f t="shared" si="62"/>
        <v/>
      </c>
      <c r="I1138" s="2" t="str">
        <f>IF(OR($B1138=7,$B1138=8,$B1138=9),$F1138,"")</f>
        <v/>
      </c>
      <c r="J1138" s="1" t="str">
        <f>IF(AND(B1137=7,B1138=8,B1139=9),AVERAGE(I1137:I1139),"")</f>
        <v/>
      </c>
      <c r="K1138" s="8">
        <f>IF(OR($B1138=13,$B1138=14,$B1138=15),$F1138,"")</f>
        <v>22.530223883335982</v>
      </c>
      <c r="L1138" s="1" t="str">
        <f>IF(AND(B1137=13,B1138=14,B1139=15),AVERAGE(K1137:K1139),"")</f>
        <v/>
      </c>
      <c r="M1138" s="2" t="str">
        <f>IF(OR($B1138=19,$B1138=20,$B1138=21),$F1138,"")</f>
        <v/>
      </c>
      <c r="N1138" s="1" t="str">
        <f>IF(AND(B1137=19,B1138=20,B1139=21),AVERAGE(M1137:M1139),"")</f>
        <v/>
      </c>
      <c r="O1138" s="8" t="str">
        <f>IF(OR($B1138=25,$B1138=26,$B1138=27),$F1138,"")</f>
        <v/>
      </c>
      <c r="P1138" s="1" t="str">
        <f t="shared" si="61"/>
        <v/>
      </c>
    </row>
    <row r="1139" spans="1:16" x14ac:dyDescent="0.25">
      <c r="A1139" s="4">
        <v>42894.99</v>
      </c>
      <c r="B1139" s="5">
        <v>20</v>
      </c>
      <c r="C1139" s="6">
        <v>23</v>
      </c>
      <c r="D1139" s="6">
        <v>21</v>
      </c>
      <c r="E1139" s="7">
        <v>22</v>
      </c>
      <c r="F1139">
        <v>2291.2637390686859</v>
      </c>
      <c r="G1139" s="8" t="str">
        <f>IF(OR($B1139=1,$B1139=2,$B1139=3),$F1139,"")</f>
        <v/>
      </c>
      <c r="H1139" s="9" t="str">
        <f t="shared" si="62"/>
        <v/>
      </c>
      <c r="I1139" s="2" t="str">
        <f>IF(OR($B1139=7,$B1139=8,$B1139=9),$F1139,"")</f>
        <v/>
      </c>
      <c r="J1139" s="1" t="str">
        <f>IF(AND(B1138=7,B1139=8,B1140=9),AVERAGE(I1138:I1140),"")</f>
        <v/>
      </c>
      <c r="K1139" s="8" t="str">
        <f>IF(OR($B1139=13,$B1139=14,$B1139=15),$F1139,"")</f>
        <v/>
      </c>
      <c r="L1139" s="1" t="str">
        <f>IF(AND(B1138=13,B1139=14,B1140=15),AVERAGE(K1138:K1140),"")</f>
        <v/>
      </c>
      <c r="M1139" s="2">
        <f>IF(OR($B1139=19,$B1139=20,$B1139=21),$F1139,"")</f>
        <v>2291.2637390686859</v>
      </c>
      <c r="N1139" s="1" t="str">
        <f>IF(AND(B1138=19,B1139=20,B1140=21),AVERAGE(M1138:M1140),"")</f>
        <v/>
      </c>
      <c r="O1139" s="8" t="str">
        <f>IF(OR($B1139=25,$B1139=26,$B1139=27),$F1139,"")</f>
        <v/>
      </c>
      <c r="P1139" s="1" t="str">
        <f t="shared" si="61"/>
        <v/>
      </c>
    </row>
    <row r="1140" spans="1:16" x14ac:dyDescent="0.25">
      <c r="A1140" s="4">
        <v>42894.990046296298</v>
      </c>
      <c r="B1140" s="5">
        <v>21</v>
      </c>
      <c r="C1140" s="6">
        <v>24</v>
      </c>
      <c r="D1140" s="6">
        <v>22</v>
      </c>
      <c r="E1140" s="7">
        <v>23</v>
      </c>
      <c r="F1140">
        <v>128.80935145170463</v>
      </c>
      <c r="G1140" s="8" t="str">
        <f>IF(OR($B1140=1,$B1140=2,$B1140=3),$F1140,"")</f>
        <v/>
      </c>
      <c r="H1140" s="9" t="str">
        <f t="shared" si="62"/>
        <v/>
      </c>
      <c r="I1140" s="2" t="str">
        <f>IF(OR($B1140=7,$B1140=8,$B1140=9),$F1140,"")</f>
        <v/>
      </c>
      <c r="J1140" s="1" t="str">
        <f>IF(AND(B1139=7,B1140=8,B1141=9),AVERAGE(I1139:I1141),"")</f>
        <v/>
      </c>
      <c r="K1140" s="8" t="str">
        <f>IF(OR($B1140=13,$B1140=14,$B1140=15),$F1140,"")</f>
        <v/>
      </c>
      <c r="L1140" s="1" t="str">
        <f>IF(AND(B1139=13,B1140=14,B1141=15),AVERAGE(K1139:K1141),"")</f>
        <v/>
      </c>
      <c r="M1140" s="2">
        <f>IF(OR($B1140=19,$B1140=20,$B1140=21),$F1140,"")</f>
        <v>128.80935145170463</v>
      </c>
      <c r="N1140" s="1">
        <f t="shared" ref="N1140" si="63">AVERAGE(M1139:M1140)</f>
        <v>1210.0365452601952</v>
      </c>
      <c r="O1140" s="8" t="str">
        <f>IF(OR($B1140=25,$B1140=26,$B1140=27),$F1140,"")</f>
        <v/>
      </c>
      <c r="P1140" s="1" t="str">
        <f t="shared" si="61"/>
        <v/>
      </c>
    </row>
    <row r="1141" spans="1:16" x14ac:dyDescent="0.25">
      <c r="A1141" s="4">
        <v>42894.99009259259</v>
      </c>
      <c r="B1141" s="5">
        <v>25</v>
      </c>
      <c r="C1141" s="6">
        <v>28</v>
      </c>
      <c r="D1141" s="6">
        <v>26</v>
      </c>
      <c r="E1141" s="7">
        <v>27</v>
      </c>
      <c r="F1141">
        <v>125.37122386754251</v>
      </c>
      <c r="G1141" s="8" t="str">
        <f>IF(OR($B1141=1,$B1141=2,$B1141=3),$F1141,"")</f>
        <v/>
      </c>
      <c r="H1141" s="9" t="str">
        <f t="shared" si="62"/>
        <v/>
      </c>
      <c r="I1141" s="2" t="str">
        <f>IF(OR($B1141=7,$B1141=8,$B1141=9),$F1141,"")</f>
        <v/>
      </c>
      <c r="J1141" s="1" t="str">
        <f>IF(AND(B1140=7,B1141=8,B1142=9),AVERAGE(I1140:I1142),"")</f>
        <v/>
      </c>
      <c r="K1141" s="8" t="str">
        <f>IF(OR($B1141=13,$B1141=14,$B1141=15),$F1141,"")</f>
        <v/>
      </c>
      <c r="L1141" s="1" t="str">
        <f>IF(AND(B1140=13,B1141=14,B1142=15),AVERAGE(K1140:K1142),"")</f>
        <v/>
      </c>
      <c r="M1141" s="2" t="str">
        <f>IF(OR($B1141=19,$B1141=20,$B1141=21),$F1141,"")</f>
        <v/>
      </c>
      <c r="N1141" s="1"/>
      <c r="O1141" s="8">
        <f>IF(OR($B1141=25,$B1141=26,$B1141=27),$F1141,"")</f>
        <v>125.37122386754251</v>
      </c>
      <c r="P1141" s="1">
        <f t="shared" si="61"/>
        <v>125.37122386754251</v>
      </c>
    </row>
    <row r="1142" spans="1:16" x14ac:dyDescent="0.25">
      <c r="A1142" s="4">
        <v>42895.003530092596</v>
      </c>
      <c r="B1142" s="5">
        <v>2</v>
      </c>
      <c r="C1142" s="6">
        <v>5</v>
      </c>
      <c r="D1142" s="6">
        <v>3</v>
      </c>
      <c r="E1142" s="7">
        <v>4</v>
      </c>
      <c r="F1142">
        <v>255.48788627018547</v>
      </c>
      <c r="G1142" s="8">
        <f>IF(OR($B1142=1,$B1142=2,$B1142=3),$F1142,"")</f>
        <v>255.48788627018547</v>
      </c>
      <c r="H1142" s="9">
        <f t="shared" si="62"/>
        <v>255.48788627018547</v>
      </c>
      <c r="I1142" s="2" t="str">
        <f>IF(OR($B1142=7,$B1142=8,$B1142=9),$F1142,"")</f>
        <v/>
      </c>
      <c r="J1142" s="1" t="str">
        <f>IF(AND(B1141=7,B1142=8,B1143=9),AVERAGE(I1141:I1143),"")</f>
        <v/>
      </c>
      <c r="K1142" s="8" t="str">
        <f>IF(OR($B1142=13,$B1142=14,$B1142=15),$F1142,"")</f>
        <v/>
      </c>
      <c r="L1142" s="1" t="str">
        <f>IF(AND(B1141=13,B1142=14,B1143=15),AVERAGE(K1141:K1143),"")</f>
        <v/>
      </c>
      <c r="M1142" s="2" t="str">
        <f>IF(OR($B1142=19,$B1142=20,$B1142=21),$F1142,"")</f>
        <v/>
      </c>
      <c r="N1142" s="1" t="str">
        <f>IF(AND(B1141=19,B1142=20,B1143=21),AVERAGE(M1141:M1143),"")</f>
        <v/>
      </c>
      <c r="O1142" s="8" t="str">
        <f>IF(OR($B1142=25,$B1142=26,$B1142=27),$F1142,"")</f>
        <v/>
      </c>
      <c r="P1142" s="1" t="str">
        <f t="shared" si="61"/>
        <v/>
      </c>
    </row>
    <row r="1143" spans="1:16" x14ac:dyDescent="0.25">
      <c r="A1143" s="4">
        <v>42895.003611111111</v>
      </c>
      <c r="B1143" s="5">
        <v>7</v>
      </c>
      <c r="C1143" s="6">
        <v>10</v>
      </c>
      <c r="D1143" s="6">
        <v>8</v>
      </c>
      <c r="E1143" s="7">
        <v>9</v>
      </c>
      <c r="F1143">
        <v>1136.748859226685</v>
      </c>
      <c r="G1143" s="8" t="str">
        <f>IF(OR($B1143=1,$B1143=2,$B1143=3),$F1143,"")</f>
        <v/>
      </c>
      <c r="H1143" s="9" t="str">
        <f t="shared" si="62"/>
        <v/>
      </c>
      <c r="I1143" s="2">
        <f>IF(OR($B1143=7,$B1143=8,$B1143=9),$F1143,"")</f>
        <v>1136.748859226685</v>
      </c>
      <c r="J1143" s="1" t="str">
        <f>IF(AND(B1142=7,B1143=8,B1144=9),AVERAGE(I1142:I1144),"")</f>
        <v/>
      </c>
      <c r="K1143" s="8" t="str">
        <f>IF(OR($B1143=13,$B1143=14,$B1143=15),$F1143,"")</f>
        <v/>
      </c>
      <c r="L1143" s="1" t="str">
        <f>IF(AND(B1142=13,B1143=14,B1144=15),AVERAGE(K1142:K1144),"")</f>
        <v/>
      </c>
      <c r="M1143" s="2" t="str">
        <f>IF(OR($B1143=19,$B1143=20,$B1143=21),$F1143,"")</f>
        <v/>
      </c>
      <c r="N1143" s="1" t="str">
        <f>IF(AND(B1142=19,B1143=20,B1144=21),AVERAGE(M1142:M1144),"")</f>
        <v/>
      </c>
      <c r="O1143" s="8" t="str">
        <f>IF(OR($B1143=25,$B1143=26,$B1143=27),$F1143,"")</f>
        <v/>
      </c>
      <c r="P1143" s="1" t="str">
        <f t="shared" si="61"/>
        <v/>
      </c>
    </row>
    <row r="1144" spans="1:16" x14ac:dyDescent="0.25">
      <c r="A1144" s="4">
        <v>42895.003645833334</v>
      </c>
      <c r="B1144" s="5">
        <v>8</v>
      </c>
      <c r="C1144" s="6">
        <v>11</v>
      </c>
      <c r="D1144" s="6">
        <v>9</v>
      </c>
      <c r="E1144" s="7">
        <v>10</v>
      </c>
      <c r="F1144">
        <v>2.9800261982824461</v>
      </c>
      <c r="G1144" s="8" t="str">
        <f>IF(OR($B1144=1,$B1144=2,$B1144=3),$F1144,"")</f>
        <v/>
      </c>
      <c r="H1144" s="9" t="str">
        <f t="shared" si="62"/>
        <v/>
      </c>
      <c r="I1144" s="2">
        <f>IF(OR($B1144=7,$B1144=8,$B1144=9),$F1144,"")</f>
        <v>2.9800261982824461</v>
      </c>
      <c r="J1144" s="1">
        <f>IF(AND(B1143=7,B1144=8,B1145=9),AVERAGE(I1143:I1145),"")</f>
        <v>1078.9022652861447</v>
      </c>
      <c r="K1144" s="8" t="str">
        <f>IF(OR($B1144=13,$B1144=14,$B1144=15),$F1144,"")</f>
        <v/>
      </c>
      <c r="L1144" s="1" t="str">
        <f>IF(AND(B1143=13,B1144=14,B1145=15),AVERAGE(K1143:K1145),"")</f>
        <v/>
      </c>
      <c r="M1144" s="2" t="str">
        <f>IF(OR($B1144=19,$B1144=20,$B1144=21),$F1144,"")</f>
        <v/>
      </c>
      <c r="N1144" s="1" t="str">
        <f>IF(AND(B1143=19,B1144=20,B1145=21),AVERAGE(M1143:M1145),"")</f>
        <v/>
      </c>
      <c r="O1144" s="8" t="str">
        <f>IF(OR($B1144=25,$B1144=26,$B1144=27),$F1144,"")</f>
        <v/>
      </c>
      <c r="P1144" s="1" t="str">
        <f t="shared" si="61"/>
        <v/>
      </c>
    </row>
    <row r="1145" spans="1:16" x14ac:dyDescent="0.25">
      <c r="A1145" s="4">
        <v>42895.003692129627</v>
      </c>
      <c r="B1145" s="5">
        <v>9</v>
      </c>
      <c r="C1145" s="6">
        <v>12</v>
      </c>
      <c r="D1145" s="6">
        <v>10</v>
      </c>
      <c r="E1145" s="7">
        <v>11</v>
      </c>
      <c r="F1145">
        <v>2096.9779104334666</v>
      </c>
      <c r="G1145" s="8" t="str">
        <f>IF(OR($B1145=1,$B1145=2,$B1145=3),$F1145,"")</f>
        <v/>
      </c>
      <c r="H1145" s="9" t="str">
        <f t="shared" si="62"/>
        <v/>
      </c>
      <c r="I1145" s="2">
        <f>IF(OR($B1145=7,$B1145=8,$B1145=9),$F1145,"")</f>
        <v>2096.9779104334666</v>
      </c>
      <c r="J1145" s="1" t="str">
        <f>IF(AND(B1144=7,B1145=8,B1146=9),AVERAGE(I1144:I1146),"")</f>
        <v/>
      </c>
      <c r="K1145" s="8" t="str">
        <f>IF(OR($B1145=13,$B1145=14,$B1145=15),$F1145,"")</f>
        <v/>
      </c>
      <c r="L1145" s="1" t="str">
        <f>IF(AND(B1144=13,B1145=14,B1146=15),AVERAGE(K1144:K1146),"")</f>
        <v/>
      </c>
      <c r="M1145" s="2" t="str">
        <f>IF(OR($B1145=19,$B1145=20,$B1145=21),$F1145,"")</f>
        <v/>
      </c>
      <c r="N1145" s="1" t="str">
        <f>IF(AND(B1144=19,B1145=20,B1146=21),AVERAGE(M1144:M1146),"")</f>
        <v/>
      </c>
      <c r="O1145" s="8" t="str">
        <f>IF(OR($B1145=25,$B1145=26,$B1145=27),$F1145,"")</f>
        <v/>
      </c>
      <c r="P1145" s="1" t="str">
        <f t="shared" si="61"/>
        <v/>
      </c>
    </row>
    <row r="1146" spans="1:16" x14ac:dyDescent="0.25">
      <c r="A1146" s="4">
        <v>42895.003761574073</v>
      </c>
      <c r="B1146" s="5">
        <v>14</v>
      </c>
      <c r="C1146" s="6">
        <v>17</v>
      </c>
      <c r="D1146" s="6">
        <v>15</v>
      </c>
      <c r="E1146" s="7">
        <v>16</v>
      </c>
      <c r="F1146">
        <v>4558.8624889964103</v>
      </c>
      <c r="G1146" s="8" t="str">
        <f>IF(OR($B1146=1,$B1146=2,$B1146=3),$F1146,"")</f>
        <v/>
      </c>
      <c r="H1146" s="9" t="str">
        <f t="shared" si="62"/>
        <v/>
      </c>
      <c r="I1146" s="2" t="str">
        <f>IF(OR($B1146=7,$B1146=8,$B1146=9),$F1146,"")</f>
        <v/>
      </c>
      <c r="J1146" s="1" t="str">
        <f>IF(AND(B1145=7,B1146=8,B1147=9),AVERAGE(I1145:I1147),"")</f>
        <v/>
      </c>
      <c r="K1146" s="8">
        <f>IF(OR($B1146=13,$B1146=14,$B1146=15),$F1146,"")</f>
        <v>4558.8624889964103</v>
      </c>
      <c r="L1146" s="1" t="str">
        <f>IF(AND(B1145=13,B1146=14,B1147=15),AVERAGE(K1145:K1147),"")</f>
        <v/>
      </c>
      <c r="M1146" s="2" t="str">
        <f>IF(OR($B1146=19,$B1146=20,$B1146=21),$F1146,"")</f>
        <v/>
      </c>
      <c r="N1146" s="1" t="str">
        <f>IF(AND(B1145=19,B1146=20,B1147=21),AVERAGE(M1145:M1147),"")</f>
        <v/>
      </c>
      <c r="O1146" s="8" t="str">
        <f>IF(OR($B1146=25,$B1146=26,$B1146=27),$F1146,"")</f>
        <v/>
      </c>
      <c r="P1146" s="1" t="str">
        <f t="shared" si="61"/>
        <v/>
      </c>
    </row>
    <row r="1147" spans="1:16" x14ac:dyDescent="0.25">
      <c r="A1147" s="4">
        <v>42895.003807870373</v>
      </c>
      <c r="B1147" s="5">
        <v>15</v>
      </c>
      <c r="C1147" s="6">
        <v>18</v>
      </c>
      <c r="D1147" s="6">
        <v>16</v>
      </c>
      <c r="E1147" s="7">
        <v>17</v>
      </c>
      <c r="F1147">
        <v>22.622561574610295</v>
      </c>
      <c r="G1147" s="8" t="str">
        <f>IF(OR($B1147=1,$B1147=2,$B1147=3),$F1147,"")</f>
        <v/>
      </c>
      <c r="I1147" s="2" t="str">
        <f>IF(OR($B1147=7,$B1147=8,$B1147=9),$F1147,"")</f>
        <v/>
      </c>
      <c r="J1147" s="1" t="str">
        <f>IF(AND(B1146=7,B1147=8,B1148=9),AVERAGE(I1146:I1148),"")</f>
        <v/>
      </c>
      <c r="K1147" s="8">
        <f>IF(OR($B1147=13,$B1147=14,$B1147=15),$F1147,"")</f>
        <v>22.622561574610295</v>
      </c>
      <c r="L1147" s="1">
        <f>AVERAGE(K1146:K1147)</f>
        <v>2290.7425252855105</v>
      </c>
      <c r="M1147" s="2" t="str">
        <f>IF(OR($B1147=19,$B1147=20,$B1147=21),$F1147,"")</f>
        <v/>
      </c>
      <c r="N1147" s="1" t="str">
        <f>IF(AND(B1146=19,B1147=20,B1148=21),AVERAGE(M1146:M1148),"")</f>
        <v/>
      </c>
      <c r="O1147" s="8" t="str">
        <f>IF(OR($B1147=25,$B1147=26,$B1147=27),$F1147,"")</f>
        <v/>
      </c>
      <c r="P1147" s="1" t="str">
        <f t="shared" si="61"/>
        <v/>
      </c>
    </row>
    <row r="1148" spans="1:16" x14ac:dyDescent="0.25">
      <c r="A1148" s="4">
        <v>42895.003888888888</v>
      </c>
      <c r="B1148" s="5">
        <v>20</v>
      </c>
      <c r="C1148" s="6">
        <v>23</v>
      </c>
      <c r="D1148" s="6">
        <v>21</v>
      </c>
      <c r="E1148" s="7">
        <v>22</v>
      </c>
      <c r="F1148">
        <v>2438.0053328030076</v>
      </c>
      <c r="G1148" s="8" t="str">
        <f>IF(OR($B1148=1,$B1148=2,$B1148=3),$F1148,"")</f>
        <v/>
      </c>
      <c r="I1148" s="2" t="str">
        <f>IF(OR($B1148=7,$B1148=8,$B1148=9),$F1148,"")</f>
        <v/>
      </c>
      <c r="J1148" s="1" t="str">
        <f>IF(AND(B1147=7,B1148=8,B1149=9),AVERAGE(I1147:I1149),"")</f>
        <v/>
      </c>
      <c r="K1148" s="8" t="str">
        <f>IF(OR($B1148=13,$B1148=14,$B1148=15),$F1148,"")</f>
        <v/>
      </c>
      <c r="L1148" s="1" t="str">
        <f>IF(AND(B1147=13,B1148=14,B1149=15),AVERAGE(K1147:K1149),"")</f>
        <v/>
      </c>
      <c r="M1148" s="2">
        <f>IF(OR($B1148=19,$B1148=20,$B1148=21),$F1148,"")</f>
        <v>2438.0053328030076</v>
      </c>
      <c r="N1148" s="1" t="str">
        <f>IF(AND(B1147=19,B1148=20,B1149=21),AVERAGE(M1147:M1149),"")</f>
        <v/>
      </c>
      <c r="O1148" s="8" t="str">
        <f>IF(OR($B1148=25,$B1148=26,$B1148=27),$F1148,"")</f>
        <v/>
      </c>
      <c r="P1148" s="1" t="str">
        <f t="shared" si="61"/>
        <v/>
      </c>
    </row>
    <row r="1149" spans="1:16" x14ac:dyDescent="0.25">
      <c r="A1149" s="4">
        <v>42895.003923611112</v>
      </c>
      <c r="B1149" s="5">
        <v>21</v>
      </c>
      <c r="C1149" s="6">
        <v>24</v>
      </c>
      <c r="D1149" s="6">
        <v>22</v>
      </c>
      <c r="E1149" s="7">
        <v>23</v>
      </c>
      <c r="F1149">
        <v>132.58303254719669</v>
      </c>
      <c r="G1149" s="8" t="str">
        <f>IF(OR($B1149=1,$B1149=2,$B1149=3),$F1149,"")</f>
        <v/>
      </c>
      <c r="I1149" s="2" t="str">
        <f>IF(OR($B1149=7,$B1149=8,$B1149=9),$F1149,"")</f>
        <v/>
      </c>
      <c r="J1149" s="1" t="str">
        <f>IF(AND(B1148=7,B1149=8,B1150=9),AVERAGE(I1148:I1150),"")</f>
        <v/>
      </c>
      <c r="K1149" s="8" t="str">
        <f>IF(OR($B1149=13,$B1149=14,$B1149=15),$F1149,"")</f>
        <v/>
      </c>
      <c r="L1149" s="1" t="str">
        <f>IF(AND(B1148=13,B1149=14,B1150=15),AVERAGE(K1148:K1150),"")</f>
        <v/>
      </c>
      <c r="M1149" s="2">
        <f>IF(OR($B1149=19,$B1149=20,$B1149=21),$F1149,"")</f>
        <v>132.58303254719669</v>
      </c>
      <c r="N1149" s="1">
        <f t="shared" ref="N1149" si="64">AVERAGE(M1148:M1149)</f>
        <v>1285.2941826751021</v>
      </c>
      <c r="O1149" s="8" t="str">
        <f>IF(OR($B1149=25,$B1149=26,$B1149=27),$F1149,"")</f>
        <v/>
      </c>
      <c r="P1149" s="1" t="str">
        <f t="shared" si="61"/>
        <v/>
      </c>
    </row>
    <row r="1150" spans="1:16" x14ac:dyDescent="0.25">
      <c r="A1150" s="4">
        <v>42895.003969907404</v>
      </c>
      <c r="B1150" s="5">
        <v>25</v>
      </c>
      <c r="C1150" s="6">
        <v>28</v>
      </c>
      <c r="D1150" s="6">
        <v>26</v>
      </c>
      <c r="E1150" s="7">
        <v>27</v>
      </c>
      <c r="F1150">
        <v>188.60526363085097</v>
      </c>
      <c r="G1150" s="8" t="str">
        <f>IF(OR($B1150=1,$B1150=2,$B1150=3),$F1150,"")</f>
        <v/>
      </c>
      <c r="I1150" s="2" t="str">
        <f>IF(OR($B1150=7,$B1150=8,$B1150=9),$F1150,"")</f>
        <v/>
      </c>
      <c r="J1150" s="1" t="str">
        <f>IF(AND(B1149=7,B1150=8,B1151=9),AVERAGE(I1149:I1151),"")</f>
        <v/>
      </c>
      <c r="K1150" s="8" t="str">
        <f>IF(OR($B1150=13,$B1150=14,$B1150=15),$F1150,"")</f>
        <v/>
      </c>
      <c r="L1150" s="1" t="str">
        <f>IF(AND(B1149=13,B1150=14,B1151=15),AVERAGE(K1149:K1151),"")</f>
        <v/>
      </c>
      <c r="M1150" s="2" t="str">
        <f>IF(OR($B1150=19,$B1150=20,$B1150=21),$F1150,"")</f>
        <v/>
      </c>
      <c r="N1150" s="1" t="str">
        <f>IF(AND(B1149=19,B1150=20,B1151=21),AVERAGE(M1149:M1151),"")</f>
        <v/>
      </c>
      <c r="O1150" s="8">
        <f>IF(OR($B1150=25,$B1150=26,$B1150=27),$F1150,"")</f>
        <v>188.60526363085097</v>
      </c>
      <c r="P1150" s="1"/>
    </row>
    <row r="1151" spans="1:16" x14ac:dyDescent="0.25">
      <c r="A1151" s="4">
        <v>42895.004050925927</v>
      </c>
      <c r="B1151" s="5">
        <v>27</v>
      </c>
      <c r="C1151" s="6">
        <v>30</v>
      </c>
      <c r="D1151" s="6">
        <v>28</v>
      </c>
      <c r="E1151" s="7">
        <v>29</v>
      </c>
      <c r="F1151">
        <v>288.19485030707614</v>
      </c>
      <c r="G1151" s="8" t="str">
        <f>IF(OR($B1151=1,$B1151=2,$B1151=3),$F1151,"")</f>
        <v/>
      </c>
      <c r="I1151" s="2" t="str">
        <f>IF(OR($B1151=7,$B1151=8,$B1151=9),$F1151,"")</f>
        <v/>
      </c>
      <c r="J1151" s="1" t="str">
        <f>IF(AND(B1150=7,B1151=8,B1152=9),AVERAGE(I1150:I1152),"")</f>
        <v/>
      </c>
      <c r="K1151" s="8" t="str">
        <f>IF(OR($B1151=13,$B1151=14,$B1151=15),$F1151,"")</f>
        <v/>
      </c>
      <c r="L1151" s="1" t="str">
        <f>IF(AND(B1150=13,B1151=14,B1152=15),AVERAGE(K1150:K1152),"")</f>
        <v/>
      </c>
      <c r="M1151" s="2" t="str">
        <f>IF(OR($B1151=19,$B1151=20,$B1151=21),$F1151,"")</f>
        <v/>
      </c>
      <c r="N1151" s="1" t="str">
        <f>IF(AND(B1150=19,B1151=20,B1152=21),AVERAGE(M1150:M1152),"")</f>
        <v/>
      </c>
      <c r="O1151" s="8">
        <f>IF(OR($B1151=25,$B1151=26,$B1151=27),$F1151,"")</f>
        <v>288.19485030707614</v>
      </c>
      <c r="P1151" s="1">
        <f>AVERAGE(O1150:O1151)</f>
        <v>238.40005696896355</v>
      </c>
    </row>
    <row r="1152" spans="1:16" x14ac:dyDescent="0.25">
      <c r="A1152" s="4">
        <v>42895.017418981479</v>
      </c>
      <c r="B1152" s="5">
        <v>2</v>
      </c>
      <c r="C1152" s="6">
        <v>5</v>
      </c>
      <c r="D1152" s="6">
        <v>3</v>
      </c>
      <c r="E1152" s="7">
        <v>4</v>
      </c>
      <c r="F1152">
        <v>263.05909314941033</v>
      </c>
      <c r="G1152" s="8">
        <f>IF(OR($B1152=1,$B1152=2,$B1152=3),$F1152,"")</f>
        <v>263.05909314941033</v>
      </c>
      <c r="I1152" s="2" t="str">
        <f>IF(OR($B1152=7,$B1152=8,$B1152=9),$F1152,"")</f>
        <v/>
      </c>
      <c r="J1152" s="1" t="str">
        <f>IF(AND(B1151=7,B1152=8,B1153=9),AVERAGE(I1151:I1153),"")</f>
        <v/>
      </c>
      <c r="K1152" s="8" t="str">
        <f>IF(OR($B1152=13,$B1152=14,$B1152=15),$F1152,"")</f>
        <v/>
      </c>
      <c r="L1152" s="1" t="str">
        <f>IF(AND(B1151=13,B1152=14,B1153=15),AVERAGE(K1151:K1153),"")</f>
        <v/>
      </c>
      <c r="M1152" s="2" t="str">
        <f>IF(OR($B1152=19,$B1152=20,$B1152=21),$F1152,"")</f>
        <v/>
      </c>
      <c r="N1152" s="1" t="str">
        <f>IF(AND(B1151=19,B1152=20,B1153=21),AVERAGE(M1151:M1153),"")</f>
        <v/>
      </c>
      <c r="O1152" s="8" t="str">
        <f>IF(OR($B1152=25,$B1152=26,$B1152=27),$F1152,"")</f>
        <v/>
      </c>
      <c r="P1152" s="1" t="str">
        <f t="shared" si="61"/>
        <v/>
      </c>
    </row>
    <row r="1153" spans="1:16" x14ac:dyDescent="0.25">
      <c r="A1153" s="4">
        <v>42895.017465277779</v>
      </c>
      <c r="B1153" s="5">
        <v>3</v>
      </c>
      <c r="C1153" s="6">
        <v>6</v>
      </c>
      <c r="D1153" s="6">
        <v>4</v>
      </c>
      <c r="E1153" s="7">
        <v>5</v>
      </c>
      <c r="F1153">
        <v>2681.1105687972154</v>
      </c>
      <c r="G1153" s="8">
        <f>IF(OR($B1153=1,$B1153=2,$B1153=3),$F1153,"")</f>
        <v>2681.1105687972154</v>
      </c>
      <c r="H1153" s="9">
        <f t="shared" si="60"/>
        <v>1472.0848309733128</v>
      </c>
      <c r="I1153" s="2" t="str">
        <f>IF(OR($B1153=7,$B1153=8,$B1153=9),$F1153,"")</f>
        <v/>
      </c>
      <c r="J1153" s="1" t="str">
        <f>IF(AND(B1152=7,B1153=8,B1154=9),AVERAGE(I1152:I1154),"")</f>
        <v/>
      </c>
      <c r="K1153" s="8" t="str">
        <f>IF(OR($B1153=13,$B1153=14,$B1153=15),$F1153,"")</f>
        <v/>
      </c>
      <c r="L1153" s="1" t="str">
        <f>IF(AND(B1152=13,B1153=14,B1154=15),AVERAGE(K1152:K1154),"")</f>
        <v/>
      </c>
      <c r="M1153" s="2" t="str">
        <f>IF(OR($B1153=19,$B1153=20,$B1153=21),$F1153,"")</f>
        <v/>
      </c>
      <c r="N1153" s="1" t="str">
        <f>IF(AND(B1152=19,B1153=20,B1154=21),AVERAGE(M1152:M1154),"")</f>
        <v/>
      </c>
      <c r="O1153" s="8" t="str">
        <f>IF(OR($B1153=25,$B1153=26,$B1153=27),$F1153,"")</f>
        <v/>
      </c>
      <c r="P1153" s="1" t="str">
        <f t="shared" si="61"/>
        <v/>
      </c>
    </row>
    <row r="1154" spans="1:16" x14ac:dyDescent="0.25">
      <c r="A1154" s="4">
        <v>42895.017500000002</v>
      </c>
      <c r="B1154" s="5">
        <v>7</v>
      </c>
      <c r="C1154" s="6">
        <v>10</v>
      </c>
      <c r="D1154" s="6">
        <v>8</v>
      </c>
      <c r="E1154" s="7">
        <v>9</v>
      </c>
      <c r="F1154">
        <v>1184.4900719869622</v>
      </c>
      <c r="G1154" s="8" t="str">
        <f>IF(OR($B1154=1,$B1154=2,$B1154=3),$F1154,"")</f>
        <v/>
      </c>
      <c r="I1154" s="2">
        <f>IF(OR($B1154=7,$B1154=8,$B1154=9),$F1154,"")</f>
        <v>1184.4900719869622</v>
      </c>
      <c r="J1154" s="1" t="str">
        <f>IF(AND(B1153=7,B1154=8,B1155=9),AVERAGE(I1153:I1155),"")</f>
        <v/>
      </c>
      <c r="K1154" s="8" t="str">
        <f>IF(OR($B1154=13,$B1154=14,$B1154=15),$F1154,"")</f>
        <v/>
      </c>
      <c r="L1154" s="1" t="str">
        <f>IF(AND(B1153=13,B1154=14,B1155=15),AVERAGE(K1153:K1155),"")</f>
        <v/>
      </c>
      <c r="M1154" s="2" t="str">
        <f>IF(OR($B1154=19,$B1154=20,$B1154=21),$F1154,"")</f>
        <v/>
      </c>
      <c r="N1154" s="1" t="str">
        <f>IF(AND(B1153=19,B1154=20,B1155=21),AVERAGE(M1153:M1155),"")</f>
        <v/>
      </c>
      <c r="O1154" s="8" t="str">
        <f>IF(OR($B1154=25,$B1154=26,$B1154=27),$F1154,"")</f>
        <v/>
      </c>
      <c r="P1154" s="1" t="str">
        <f t="shared" si="61"/>
        <v/>
      </c>
    </row>
    <row r="1155" spans="1:16" x14ac:dyDescent="0.25">
      <c r="A1155" s="4">
        <v>42895.017546296294</v>
      </c>
      <c r="B1155" s="5">
        <v>8</v>
      </c>
      <c r="C1155" s="6">
        <v>11</v>
      </c>
      <c r="D1155" s="6">
        <v>9</v>
      </c>
      <c r="E1155" s="7">
        <v>10</v>
      </c>
      <c r="F1155">
        <v>1.6628179738482567</v>
      </c>
      <c r="G1155" s="8" t="str">
        <f>IF(OR($B1155=1,$B1155=2,$B1155=3),$F1155,"")</f>
        <v/>
      </c>
      <c r="I1155" s="2">
        <f>IF(OR($B1155=7,$B1155=8,$B1155=9),$F1155,"")</f>
        <v>1.6628179738482567</v>
      </c>
      <c r="J1155" s="1">
        <f>IF(AND(B1154=7,B1155=8,B1156=9),AVERAGE(I1154:I1156),"")</f>
        <v>1098.8809301324557</v>
      </c>
      <c r="K1155" s="8" t="str">
        <f>IF(OR($B1155=13,$B1155=14,$B1155=15),$F1155,"")</f>
        <v/>
      </c>
      <c r="L1155" s="1" t="str">
        <f>IF(AND(B1154=13,B1155=14,B1156=15),AVERAGE(K1154:K1156),"")</f>
        <v/>
      </c>
      <c r="M1155" s="2" t="str">
        <f>IF(OR($B1155=19,$B1155=20,$B1155=21),$F1155,"")</f>
        <v/>
      </c>
      <c r="N1155" s="1" t="str">
        <f>IF(AND(B1154=19,B1155=20,B1156=21),AVERAGE(M1154:M1156),"")</f>
        <v/>
      </c>
      <c r="O1155" s="8" t="str">
        <f>IF(OR($B1155=25,$B1155=26,$B1155=27),$F1155,"")</f>
        <v/>
      </c>
      <c r="P1155" s="1" t="str">
        <f t="shared" si="61"/>
        <v/>
      </c>
    </row>
    <row r="1156" spans="1:16" x14ac:dyDescent="0.25">
      <c r="A1156" s="4">
        <v>42895.017581018517</v>
      </c>
      <c r="B1156" s="5">
        <v>9</v>
      </c>
      <c r="C1156" s="6">
        <v>12</v>
      </c>
      <c r="D1156" s="6">
        <v>10</v>
      </c>
      <c r="E1156" s="7">
        <v>11</v>
      </c>
      <c r="F1156">
        <v>2110.4899004365566</v>
      </c>
      <c r="G1156" s="8" t="str">
        <f>IF(OR($B1156=1,$B1156=2,$B1156=3),$F1156,"")</f>
        <v/>
      </c>
      <c r="I1156" s="2">
        <f>IF(OR($B1156=7,$B1156=8,$B1156=9),$F1156,"")</f>
        <v>2110.4899004365566</v>
      </c>
      <c r="J1156" s="1" t="str">
        <f>IF(AND(B1155=7,B1156=8,B1157=9),AVERAGE(I1155:I1157),"")</f>
        <v/>
      </c>
      <c r="K1156" s="8" t="str">
        <f>IF(OR($B1156=13,$B1156=14,$B1156=15),$F1156,"")</f>
        <v/>
      </c>
      <c r="L1156" s="1" t="str">
        <f>IF(AND(B1155=13,B1156=14,B1157=15),AVERAGE(K1155:K1157),"")</f>
        <v/>
      </c>
      <c r="M1156" s="2" t="str">
        <f>IF(OR($B1156=19,$B1156=20,$B1156=21),$F1156,"")</f>
        <v/>
      </c>
      <c r="N1156" s="1" t="str">
        <f>IF(AND(B1155=19,B1156=20,B1157=21),AVERAGE(M1155:M1157),"")</f>
        <v/>
      </c>
      <c r="O1156" s="8" t="str">
        <f>IF(OR($B1156=25,$B1156=26,$B1156=27),$F1156,"")</f>
        <v/>
      </c>
      <c r="P1156" s="1" t="str">
        <f t="shared" si="61"/>
        <v/>
      </c>
    </row>
    <row r="1157" spans="1:16" x14ac:dyDescent="0.25">
      <c r="A1157" s="4">
        <v>42895.017650462964</v>
      </c>
      <c r="B1157" s="5">
        <v>14</v>
      </c>
      <c r="C1157" s="6">
        <v>17</v>
      </c>
      <c r="D1157" s="6">
        <v>15</v>
      </c>
      <c r="E1157" s="7">
        <v>16</v>
      </c>
      <c r="F1157">
        <v>4756.0131359724382</v>
      </c>
      <c r="G1157" s="8" t="str">
        <f>IF(OR($B1157=1,$B1157=2,$B1157=3),$F1157,"")</f>
        <v/>
      </c>
      <c r="I1157" s="2" t="str">
        <f>IF(OR($B1157=7,$B1157=8,$B1157=9),$F1157,"")</f>
        <v/>
      </c>
      <c r="J1157" s="1" t="str">
        <f>IF(AND(B1156=7,B1157=8,B1158=9),AVERAGE(I1156:I1158),"")</f>
        <v/>
      </c>
      <c r="K1157" s="8">
        <f>IF(OR($B1157=13,$B1157=14,$B1157=15),$F1157,"")</f>
        <v>4756.0131359724382</v>
      </c>
      <c r="L1157" s="1" t="str">
        <f>IF(AND(B1156=13,B1157=14,B1158=15),AVERAGE(K1156:K1158),"")</f>
        <v/>
      </c>
      <c r="M1157" s="2" t="str">
        <f>IF(OR($B1157=19,$B1157=20,$B1157=21),$F1157,"")</f>
        <v/>
      </c>
      <c r="N1157" s="1" t="str">
        <f>IF(AND(B1156=19,B1157=20,B1158=21),AVERAGE(M1156:M1158),"")</f>
        <v/>
      </c>
      <c r="O1157" s="8" t="str">
        <f>IF(OR($B1157=25,$B1157=26,$B1157=27),$F1157,"")</f>
        <v/>
      </c>
      <c r="P1157" s="1" t="str">
        <f t="shared" si="61"/>
        <v/>
      </c>
    </row>
    <row r="1158" spans="1:16" x14ac:dyDescent="0.25">
      <c r="A1158" s="4">
        <v>42895.017696759256</v>
      </c>
      <c r="B1158" s="5">
        <v>15</v>
      </c>
      <c r="C1158" s="6">
        <v>18</v>
      </c>
      <c r="D1158" s="6">
        <v>16</v>
      </c>
      <c r="E1158" s="7">
        <v>17</v>
      </c>
      <c r="F1158">
        <v>21.712212846601624</v>
      </c>
      <c r="G1158" s="8" t="str">
        <f>IF(OR($B1158=1,$B1158=2,$B1158=3),$F1158,"")</f>
        <v/>
      </c>
      <c r="I1158" s="2" t="str">
        <f>IF(OR($B1158=7,$B1158=8,$B1158=9),$F1158,"")</f>
        <v/>
      </c>
      <c r="J1158" s="1" t="str">
        <f>IF(AND(B1157=7,B1158=8,B1159=9),AVERAGE(I1157:I1159),"")</f>
        <v/>
      </c>
      <c r="K1158" s="8">
        <f>IF(OR($B1158=13,$B1158=14,$B1158=15),$F1158,"")</f>
        <v>21.712212846601624</v>
      </c>
      <c r="L1158" s="1">
        <f>AVERAGE(K1157:K1158)</f>
        <v>2388.86267440952</v>
      </c>
      <c r="M1158" s="2" t="str">
        <f>IF(OR($B1158=19,$B1158=20,$B1158=21),$F1158,"")</f>
        <v/>
      </c>
      <c r="N1158" s="1" t="str">
        <f>IF(AND(B1157=19,B1158=20,B1159=21),AVERAGE(M1157:M1159),"")</f>
        <v/>
      </c>
      <c r="O1158" s="8" t="str">
        <f>IF(OR($B1158=25,$B1158=26,$B1158=27),$F1158,"")</f>
        <v/>
      </c>
      <c r="P1158" s="1" t="str">
        <f t="shared" si="61"/>
        <v/>
      </c>
    </row>
    <row r="1159" spans="1:16" x14ac:dyDescent="0.25">
      <c r="A1159" s="4">
        <v>42895.017777777779</v>
      </c>
      <c r="B1159" s="5">
        <v>20</v>
      </c>
      <c r="C1159" s="6">
        <v>23</v>
      </c>
      <c r="D1159" s="6">
        <v>21</v>
      </c>
      <c r="E1159" s="7">
        <v>22</v>
      </c>
      <c r="F1159">
        <v>2435.4999126617695</v>
      </c>
      <c r="G1159" s="8" t="str">
        <f>IF(OR($B1159=1,$B1159=2,$B1159=3),$F1159,"")</f>
        <v/>
      </c>
      <c r="I1159" s="2" t="str">
        <f>IF(OR($B1159=7,$B1159=8,$B1159=9),$F1159,"")</f>
        <v/>
      </c>
      <c r="J1159" s="1" t="str">
        <f>IF(AND(B1158=7,B1159=8,B1160=9),AVERAGE(I1158:I1160),"")</f>
        <v/>
      </c>
      <c r="K1159" s="8" t="str">
        <f>IF(OR($B1159=13,$B1159=14,$B1159=15),$F1159,"")</f>
        <v/>
      </c>
      <c r="L1159" s="1" t="str">
        <f>IF(AND(B1158=13,B1159=14,B1160=15),AVERAGE(K1158:K1160),"")</f>
        <v/>
      </c>
      <c r="M1159" s="2">
        <f>IF(OR($B1159=19,$B1159=20,$B1159=21),$F1159,"")</f>
        <v>2435.4999126617695</v>
      </c>
      <c r="N1159" s="1" t="str">
        <f>IF(AND(B1158=19,B1159=20,B1160=21),AVERAGE(M1158:M1160),"")</f>
        <v/>
      </c>
      <c r="O1159" s="8" t="str">
        <f>IF(OR($B1159=25,$B1159=26,$B1159=27),$F1159,"")</f>
        <v/>
      </c>
      <c r="P1159" s="1" t="str">
        <f t="shared" si="61"/>
        <v/>
      </c>
    </row>
    <row r="1160" spans="1:16" x14ac:dyDescent="0.25">
      <c r="A1160" s="4">
        <v>42895.017812500002</v>
      </c>
      <c r="B1160" s="5">
        <v>21</v>
      </c>
      <c r="C1160" s="6">
        <v>24</v>
      </c>
      <c r="D1160" s="6">
        <v>22</v>
      </c>
      <c r="E1160" s="7">
        <v>23</v>
      </c>
      <c r="F1160">
        <v>134.43669787652084</v>
      </c>
      <c r="G1160" s="8" t="str">
        <f>IF(OR($B1160=1,$B1160=2,$B1160=3),$F1160,"")</f>
        <v/>
      </c>
      <c r="I1160" s="2" t="str">
        <f>IF(OR($B1160=7,$B1160=8,$B1160=9),$F1160,"")</f>
        <v/>
      </c>
      <c r="J1160" s="1" t="str">
        <f>IF(AND(B1159=7,B1160=8,B1161=9),AVERAGE(I1159:I1161),"")</f>
        <v/>
      </c>
      <c r="K1160" s="8" t="str">
        <f>IF(OR($B1160=13,$B1160=14,$B1160=15),$F1160,"")</f>
        <v/>
      </c>
      <c r="L1160" s="1" t="str">
        <f>IF(AND(B1159=13,B1160=14,B1161=15),AVERAGE(K1159:K1161),"")</f>
        <v/>
      </c>
      <c r="M1160" s="2">
        <f>IF(OR($B1160=19,$B1160=20,$B1160=21),$F1160,"")</f>
        <v>134.43669787652084</v>
      </c>
      <c r="N1160" s="1">
        <f t="shared" ref="N1160" si="65">AVERAGE(M1159:M1160)</f>
        <v>1284.9683052691453</v>
      </c>
      <c r="O1160" s="8" t="str">
        <f>IF(OR($B1160=25,$B1160=26,$B1160=27),$F1160,"")</f>
        <v/>
      </c>
      <c r="P1160" s="1" t="str">
        <f t="shared" si="61"/>
        <v/>
      </c>
    </row>
    <row r="1161" spans="1:16" x14ac:dyDescent="0.25">
      <c r="A1161" s="4">
        <v>42895.017858796295</v>
      </c>
      <c r="B1161" s="5">
        <v>25</v>
      </c>
      <c r="C1161" s="6">
        <v>28</v>
      </c>
      <c r="D1161" s="6">
        <v>26</v>
      </c>
      <c r="E1161" s="7">
        <v>27</v>
      </c>
      <c r="F1161">
        <v>202.01841912905871</v>
      </c>
      <c r="G1161" s="8" t="str">
        <f>IF(OR($B1161=1,$B1161=2,$B1161=3),$F1161,"")</f>
        <v/>
      </c>
      <c r="I1161" s="2" t="str">
        <f>IF(OR($B1161=7,$B1161=8,$B1161=9),$F1161,"")</f>
        <v/>
      </c>
      <c r="J1161" s="1" t="str">
        <f>IF(AND(B1160=7,B1161=8,B1162=9),AVERAGE(I1160:I1162),"")</f>
        <v/>
      </c>
      <c r="K1161" s="8" t="str">
        <f>IF(OR($B1161=13,$B1161=14,$B1161=15),$F1161,"")</f>
        <v/>
      </c>
      <c r="L1161" s="1" t="str">
        <f>IF(AND(B1160=13,B1161=14,B1162=15),AVERAGE(K1160:K1162),"")</f>
        <v/>
      </c>
      <c r="M1161" s="2" t="str">
        <f>IF(OR($B1161=19,$B1161=20,$B1161=21),$F1161,"")</f>
        <v/>
      </c>
      <c r="N1161" s="1" t="str">
        <f>IF(AND(B1160=19,B1161=20,B1162=21),AVERAGE(M1160:M1162),"")</f>
        <v/>
      </c>
      <c r="O1161" s="8">
        <f>IF(OR($B1161=25,$B1161=26,$B1161=27),$F1161,"")</f>
        <v>202.01841912905871</v>
      </c>
      <c r="P1161" s="1"/>
    </row>
    <row r="1162" spans="1:16" x14ac:dyDescent="0.25">
      <c r="A1162" s="4">
        <v>42895.017939814818</v>
      </c>
      <c r="B1162" s="5">
        <v>27</v>
      </c>
      <c r="C1162" s="6">
        <v>30</v>
      </c>
      <c r="D1162" s="6">
        <v>28</v>
      </c>
      <c r="E1162" s="7">
        <v>29</v>
      </c>
      <c r="F1162">
        <v>287.25592251069776</v>
      </c>
      <c r="G1162" s="8" t="str">
        <f>IF(OR($B1162=1,$B1162=2,$B1162=3),$F1162,"")</f>
        <v/>
      </c>
      <c r="I1162" s="2" t="str">
        <f>IF(OR($B1162=7,$B1162=8,$B1162=9),$F1162,"")</f>
        <v/>
      </c>
      <c r="J1162" s="1" t="str">
        <f>IF(AND(B1161=7,B1162=8,B1163=9),AVERAGE(I1161:I1163),"")</f>
        <v/>
      </c>
      <c r="K1162" s="8" t="str">
        <f>IF(OR($B1162=13,$B1162=14,$B1162=15),$F1162,"")</f>
        <v/>
      </c>
      <c r="L1162" s="1" t="str">
        <f>IF(AND(B1161=13,B1162=14,B1163=15),AVERAGE(K1161:K1163),"")</f>
        <v/>
      </c>
      <c r="M1162" s="2" t="str">
        <f>IF(OR($B1162=19,$B1162=20,$B1162=21),$F1162,"")</f>
        <v/>
      </c>
      <c r="N1162" s="1" t="str">
        <f>IF(AND(B1161=19,B1162=20,B1163=21),AVERAGE(M1161:M1163),"")</f>
        <v/>
      </c>
      <c r="O1162" s="8">
        <f>IF(OR($B1162=25,$B1162=26,$B1162=27),$F1162,"")</f>
        <v>287.25592251069776</v>
      </c>
      <c r="P1162" s="1">
        <f>AVERAGE(O1161:O1162)</f>
        <v>244.63717081987824</v>
      </c>
    </row>
    <row r="1163" spans="1:16" x14ac:dyDescent="0.25">
      <c r="A1163" s="4">
        <v>42895.031307870369</v>
      </c>
      <c r="B1163" s="5">
        <v>2</v>
      </c>
      <c r="C1163" s="6">
        <v>5</v>
      </c>
      <c r="D1163" s="6">
        <v>3</v>
      </c>
      <c r="E1163" s="7">
        <v>4</v>
      </c>
      <c r="F1163">
        <v>265.02230581456519</v>
      </c>
      <c r="G1163" s="8">
        <f>IF(OR($B1163=1,$B1163=2,$B1163=3),$F1163,"")</f>
        <v>265.02230581456519</v>
      </c>
      <c r="I1163" s="2" t="str">
        <f>IF(OR($B1163=7,$B1163=8,$B1163=9),$F1163,"")</f>
        <v/>
      </c>
      <c r="J1163" s="1" t="str">
        <f>IF(AND(B1162=7,B1163=8,B1164=9),AVERAGE(I1162:I1164),"")</f>
        <v/>
      </c>
      <c r="K1163" s="8" t="str">
        <f>IF(OR($B1163=13,$B1163=14,$B1163=15),$F1163,"")</f>
        <v/>
      </c>
      <c r="L1163" s="1" t="str">
        <f>IF(AND(B1162=13,B1163=14,B1164=15),AVERAGE(K1162:K1164),"")</f>
        <v/>
      </c>
      <c r="M1163" s="2" t="str">
        <f>IF(OR($B1163=19,$B1163=20,$B1163=21),$F1163,"")</f>
        <v/>
      </c>
      <c r="N1163" s="1" t="str">
        <f>IF(AND(B1162=19,B1163=20,B1164=21),AVERAGE(M1162:M1164),"")</f>
        <v/>
      </c>
      <c r="O1163" s="8" t="str">
        <f>IF(OR($B1163=25,$B1163=26,$B1163=27),$F1163,"")</f>
        <v/>
      </c>
      <c r="P1163" s="1" t="str">
        <f t="shared" si="61"/>
        <v/>
      </c>
    </row>
    <row r="1164" spans="1:16" x14ac:dyDescent="0.25">
      <c r="A1164" s="4">
        <v>42895.031354166669</v>
      </c>
      <c r="B1164" s="5">
        <v>3</v>
      </c>
      <c r="C1164" s="6">
        <v>6</v>
      </c>
      <c r="D1164" s="6">
        <v>4</v>
      </c>
      <c r="E1164" s="7">
        <v>5</v>
      </c>
      <c r="F1164">
        <v>2765.3756235888627</v>
      </c>
      <c r="G1164" s="8">
        <f>IF(OR($B1164=1,$B1164=2,$B1164=3),$F1164,"")</f>
        <v>2765.3756235888627</v>
      </c>
      <c r="H1164" s="9">
        <f t="shared" ref="H1164:H1185" si="66">(G1164+G1163)/2</f>
        <v>1515.198964701714</v>
      </c>
      <c r="I1164" s="2" t="str">
        <f>IF(OR($B1164=7,$B1164=8,$B1164=9),$F1164,"")</f>
        <v/>
      </c>
      <c r="J1164" s="1" t="str">
        <f>IF(AND(B1163=7,B1164=8,B1165=9),AVERAGE(I1163:I1165),"")</f>
        <v/>
      </c>
      <c r="K1164" s="8" t="str">
        <f>IF(OR($B1164=13,$B1164=14,$B1164=15),$F1164,"")</f>
        <v/>
      </c>
      <c r="L1164" s="1" t="str">
        <f>IF(AND(B1163=13,B1164=14,B1165=15),AVERAGE(K1163:K1165),"")</f>
        <v/>
      </c>
      <c r="M1164" s="2" t="str">
        <f>IF(OR($B1164=19,$B1164=20,$B1164=21),$F1164,"")</f>
        <v/>
      </c>
      <c r="N1164" s="1" t="str">
        <f>IF(AND(B1163=19,B1164=20,B1165=21),AVERAGE(M1163:M1165),"")</f>
        <v/>
      </c>
      <c r="O1164" s="8" t="str">
        <f>IF(OR($B1164=25,$B1164=26,$B1164=27),$F1164,"")</f>
        <v/>
      </c>
      <c r="P1164" s="1" t="str">
        <f t="shared" si="61"/>
        <v/>
      </c>
    </row>
    <row r="1165" spans="1:16" x14ac:dyDescent="0.25">
      <c r="A1165" s="4">
        <v>42895.031388888892</v>
      </c>
      <c r="B1165" s="5">
        <v>7</v>
      </c>
      <c r="C1165" s="6">
        <v>10</v>
      </c>
      <c r="D1165" s="6">
        <v>8</v>
      </c>
      <c r="E1165" s="7">
        <v>9</v>
      </c>
      <c r="F1165">
        <v>1192.2827925641916</v>
      </c>
      <c r="G1165" s="8" t="str">
        <f>IF(OR($B1165=1,$B1165=2,$B1165=3),$F1165,"")</f>
        <v/>
      </c>
      <c r="I1165" s="2">
        <f>IF(OR($B1165=7,$B1165=8,$B1165=9),$F1165,"")</f>
        <v>1192.2827925641916</v>
      </c>
      <c r="J1165" s="1" t="str">
        <f>IF(AND(B1164=7,B1165=8,B1166=9),AVERAGE(I1164:I1166),"")</f>
        <v/>
      </c>
      <c r="K1165" s="8" t="str">
        <f>IF(OR($B1165=13,$B1165=14,$B1165=15),$F1165,"")</f>
        <v/>
      </c>
      <c r="L1165" s="1" t="str">
        <f>IF(AND(B1164=13,B1165=14,B1166=15),AVERAGE(K1164:K1166),"")</f>
        <v/>
      </c>
      <c r="M1165" s="2" t="str">
        <f>IF(OR($B1165=19,$B1165=20,$B1165=21),$F1165,"")</f>
        <v/>
      </c>
      <c r="N1165" s="1" t="str">
        <f>IF(AND(B1164=19,B1165=20,B1166=21),AVERAGE(M1164:M1166),"")</f>
        <v/>
      </c>
      <c r="O1165" s="8" t="str">
        <f>IF(OR($B1165=25,$B1165=26,$B1165=27),$F1165,"")</f>
        <v/>
      </c>
      <c r="P1165" s="1" t="str">
        <f t="shared" si="61"/>
        <v/>
      </c>
    </row>
    <row r="1166" spans="1:16" x14ac:dyDescent="0.25">
      <c r="A1166" s="4">
        <v>42895.031435185185</v>
      </c>
      <c r="B1166" s="5">
        <v>8</v>
      </c>
      <c r="C1166" s="6">
        <v>11</v>
      </c>
      <c r="D1166" s="6">
        <v>9</v>
      </c>
      <c r="E1166" s="7">
        <v>10</v>
      </c>
      <c r="F1166">
        <v>5.0813376216222759</v>
      </c>
      <c r="G1166" s="8" t="str">
        <f>IF(OR($B1166=1,$B1166=2,$B1166=3),$F1166,"")</f>
        <v/>
      </c>
      <c r="I1166" s="2">
        <f>IF(OR($B1166=7,$B1166=8,$B1166=9),$F1166,"")</f>
        <v>5.0813376216222759</v>
      </c>
      <c r="J1166" s="1">
        <f>IF(AND(B1165=7,B1166=8,B1167=9),AVERAGE(I1165:I1167),"")</f>
        <v>1128.574162870681</v>
      </c>
      <c r="K1166" s="8" t="str">
        <f>IF(OR($B1166=13,$B1166=14,$B1166=15),$F1166,"")</f>
        <v/>
      </c>
      <c r="L1166" s="1" t="str">
        <f>IF(AND(B1165=13,B1166=14,B1167=15),AVERAGE(K1165:K1167),"")</f>
        <v/>
      </c>
      <c r="M1166" s="2" t="str">
        <f>IF(OR($B1166=19,$B1166=20,$B1166=21),$F1166,"")</f>
        <v/>
      </c>
      <c r="N1166" s="1" t="str">
        <f>IF(AND(B1165=19,B1166=20,B1167=21),AVERAGE(M1165:M1167),"")</f>
        <v/>
      </c>
      <c r="O1166" s="8" t="str">
        <f>IF(OR($B1166=25,$B1166=26,$B1166=27),$F1166,"")</f>
        <v/>
      </c>
      <c r="P1166" s="1" t="str">
        <f t="shared" si="61"/>
        <v/>
      </c>
    </row>
    <row r="1167" spans="1:16" x14ac:dyDescent="0.25">
      <c r="A1167" s="4">
        <v>42895.031469907408</v>
      </c>
      <c r="B1167" s="5">
        <v>9</v>
      </c>
      <c r="C1167" s="6">
        <v>12</v>
      </c>
      <c r="D1167" s="6">
        <v>10</v>
      </c>
      <c r="E1167" s="7">
        <v>11</v>
      </c>
      <c r="F1167">
        <v>2188.3583584262292</v>
      </c>
      <c r="G1167" s="8" t="str">
        <f>IF(OR($B1167=1,$B1167=2,$B1167=3),$F1167,"")</f>
        <v/>
      </c>
      <c r="I1167" s="2">
        <f>IF(OR($B1167=7,$B1167=8,$B1167=9),$F1167,"")</f>
        <v>2188.3583584262292</v>
      </c>
      <c r="J1167" s="1" t="str">
        <f>IF(AND(B1166=7,B1167=8,B1168=9),AVERAGE(I1166:I1168),"")</f>
        <v/>
      </c>
      <c r="K1167" s="8" t="str">
        <f>IF(OR($B1167=13,$B1167=14,$B1167=15),$F1167,"")</f>
        <v/>
      </c>
      <c r="L1167" s="1" t="str">
        <f>IF(AND(B1166=13,B1167=14,B1168=15),AVERAGE(K1166:K1168),"")</f>
        <v/>
      </c>
      <c r="M1167" s="2" t="str">
        <f>IF(OR($B1167=19,$B1167=20,$B1167=21),$F1167,"")</f>
        <v/>
      </c>
      <c r="N1167" s="1" t="str">
        <f>IF(AND(B1166=19,B1167=20,B1168=21),AVERAGE(M1166:M1168),"")</f>
        <v/>
      </c>
      <c r="O1167" s="8" t="str">
        <f>IF(OR($B1167=25,$B1167=26,$B1167=27),$F1167,"")</f>
        <v/>
      </c>
      <c r="P1167" s="1" t="str">
        <f t="shared" si="61"/>
        <v/>
      </c>
    </row>
    <row r="1168" spans="1:16" x14ac:dyDescent="0.25">
      <c r="A1168" s="4">
        <v>42895.031550925924</v>
      </c>
      <c r="B1168" s="5">
        <v>14</v>
      </c>
      <c r="C1168" s="6">
        <v>17</v>
      </c>
      <c r="D1168" s="6">
        <v>15</v>
      </c>
      <c r="E1168" s="7">
        <v>16</v>
      </c>
      <c r="F1168">
        <v>4585.8519114833998</v>
      </c>
      <c r="G1168" s="8" t="str">
        <f>IF(OR($B1168=1,$B1168=2,$B1168=3),$F1168,"")</f>
        <v/>
      </c>
      <c r="I1168" s="2" t="str">
        <f>IF(OR($B1168=7,$B1168=8,$B1168=9),$F1168,"")</f>
        <v/>
      </c>
      <c r="J1168" s="1" t="str">
        <f>IF(AND(B1167=7,B1168=8,B1169=9),AVERAGE(I1167:I1169),"")</f>
        <v/>
      </c>
      <c r="K1168" s="8">
        <f>IF(OR($B1168=13,$B1168=14,$B1168=15),$F1168,"")</f>
        <v>4585.8519114833998</v>
      </c>
      <c r="L1168" s="1" t="str">
        <f>IF(AND(B1167=13,B1168=14,B1169=15),AVERAGE(K1167:K1169),"")</f>
        <v/>
      </c>
      <c r="M1168" s="2" t="str">
        <f>IF(OR($B1168=19,$B1168=20,$B1168=21),$F1168,"")</f>
        <v/>
      </c>
      <c r="N1168" s="1" t="str">
        <f>IF(AND(B1167=19,B1168=20,B1169=21),AVERAGE(M1167:M1169),"")</f>
        <v/>
      </c>
      <c r="O1168" s="8" t="str">
        <f>IF(OR($B1168=25,$B1168=26,$B1168=27),$F1168,"")</f>
        <v/>
      </c>
      <c r="P1168" s="1" t="str">
        <f t="shared" si="61"/>
        <v/>
      </c>
    </row>
    <row r="1169" spans="1:16" x14ac:dyDescent="0.25">
      <c r="A1169" s="4">
        <v>42895.031597222223</v>
      </c>
      <c r="B1169" s="5">
        <v>15</v>
      </c>
      <c r="C1169" s="6">
        <v>18</v>
      </c>
      <c r="D1169" s="6">
        <v>16</v>
      </c>
      <c r="E1169" s="7">
        <v>17</v>
      </c>
      <c r="F1169">
        <v>22.746726741058126</v>
      </c>
      <c r="G1169" s="8" t="str">
        <f>IF(OR($B1169=1,$B1169=2,$B1169=3),$F1169,"")</f>
        <v/>
      </c>
      <c r="I1169" s="2" t="str">
        <f>IF(OR($B1169=7,$B1169=8,$B1169=9),$F1169,"")</f>
        <v/>
      </c>
      <c r="J1169" s="1" t="str">
        <f>IF(AND(B1168=7,B1169=8,B1170=9),AVERAGE(I1168:I1170),"")</f>
        <v/>
      </c>
      <c r="K1169" s="8">
        <f>IF(OR($B1169=13,$B1169=14,$B1169=15),$F1169,"")</f>
        <v>22.746726741058126</v>
      </c>
      <c r="L1169" s="1">
        <f>AVERAGE(K1168:K1169)</f>
        <v>2304.2993191122291</v>
      </c>
      <c r="M1169" s="2" t="str">
        <f>IF(OR($B1169=19,$B1169=20,$B1169=21),$F1169,"")</f>
        <v/>
      </c>
      <c r="N1169" s="1" t="str">
        <f>IF(AND(B1168=19,B1169=20,B1170=21),AVERAGE(M1168:M1170),"")</f>
        <v/>
      </c>
      <c r="O1169" s="8" t="str">
        <f>IF(OR($B1169=25,$B1169=26,$B1169=27),$F1169,"")</f>
        <v/>
      </c>
      <c r="P1169" s="1" t="str">
        <f t="shared" si="61"/>
        <v/>
      </c>
    </row>
    <row r="1170" spans="1:16" x14ac:dyDescent="0.25">
      <c r="A1170" s="4">
        <v>42895.031678240739</v>
      </c>
      <c r="B1170" s="5">
        <v>20</v>
      </c>
      <c r="C1170" s="6">
        <v>23</v>
      </c>
      <c r="D1170" s="6">
        <v>21</v>
      </c>
      <c r="E1170" s="7">
        <v>22</v>
      </c>
      <c r="F1170">
        <v>2422.8207588711466</v>
      </c>
      <c r="G1170" s="8" t="str">
        <f>IF(OR($B1170=1,$B1170=2,$B1170=3),$F1170,"")</f>
        <v/>
      </c>
      <c r="I1170" s="2" t="str">
        <f>IF(OR($B1170=7,$B1170=8,$B1170=9),$F1170,"")</f>
        <v/>
      </c>
      <c r="J1170" s="1" t="str">
        <f>IF(AND(B1169=7,B1170=8,B1171=9),AVERAGE(I1169:I1171),"")</f>
        <v/>
      </c>
      <c r="K1170" s="8" t="str">
        <f>IF(OR($B1170=13,$B1170=14,$B1170=15),$F1170,"")</f>
        <v/>
      </c>
      <c r="L1170" s="1" t="str">
        <f>IF(AND(B1169=13,B1170=14,B1171=15),AVERAGE(K1169:K1171),"")</f>
        <v/>
      </c>
      <c r="M1170" s="2">
        <f>IF(OR($B1170=19,$B1170=20,$B1170=21),$F1170,"")</f>
        <v>2422.8207588711466</v>
      </c>
      <c r="N1170" s="1" t="str">
        <f>IF(AND(B1169=19,B1170=20,B1171=21),AVERAGE(M1169:M1171),"")</f>
        <v/>
      </c>
      <c r="O1170" s="8" t="str">
        <f>IF(OR($B1170=25,$B1170=26,$B1170=27),$F1170,"")</f>
        <v/>
      </c>
      <c r="P1170" s="1" t="str">
        <f t="shared" si="61"/>
        <v/>
      </c>
    </row>
    <row r="1171" spans="1:16" x14ac:dyDescent="0.25">
      <c r="A1171" s="4">
        <v>42895.031724537039</v>
      </c>
      <c r="B1171" s="5">
        <v>21</v>
      </c>
      <c r="C1171" s="6">
        <v>24</v>
      </c>
      <c r="D1171" s="6">
        <v>22</v>
      </c>
      <c r="E1171" s="7">
        <v>23</v>
      </c>
      <c r="F1171">
        <v>135.45061548954041</v>
      </c>
      <c r="G1171" s="8" t="str">
        <f>IF(OR($B1171=1,$B1171=2,$B1171=3),$F1171,"")</f>
        <v/>
      </c>
      <c r="I1171" s="2" t="str">
        <f>IF(OR($B1171=7,$B1171=8,$B1171=9),$F1171,"")</f>
        <v/>
      </c>
      <c r="J1171" s="1" t="str">
        <f>IF(AND(B1170=7,B1171=8,B1172=9),AVERAGE(I1170:I1172),"")</f>
        <v/>
      </c>
      <c r="K1171" s="8" t="str">
        <f>IF(OR($B1171=13,$B1171=14,$B1171=15),$F1171,"")</f>
        <v/>
      </c>
      <c r="L1171" s="1" t="str">
        <f>IF(AND(B1170=13,B1171=14,B1172=15),AVERAGE(K1170:K1172),"")</f>
        <v/>
      </c>
      <c r="M1171" s="2">
        <f>IF(OR($B1171=19,$B1171=20,$B1171=21),$F1171,"")</f>
        <v>135.45061548954041</v>
      </c>
      <c r="N1171" s="1">
        <f t="shared" ref="N1171" si="67">AVERAGE(M1170:M1171)</f>
        <v>1279.1356871803434</v>
      </c>
      <c r="O1171" s="8" t="str">
        <f>IF(OR($B1171=25,$B1171=26,$B1171=27),$F1171,"")</f>
        <v/>
      </c>
      <c r="P1171" s="1" t="str">
        <f t="shared" si="61"/>
        <v/>
      </c>
    </row>
    <row r="1172" spans="1:16" x14ac:dyDescent="0.25">
      <c r="A1172" s="4">
        <v>42895.031759259262</v>
      </c>
      <c r="B1172" s="5">
        <v>25</v>
      </c>
      <c r="C1172" s="6">
        <v>28</v>
      </c>
      <c r="D1172" s="6">
        <v>26</v>
      </c>
      <c r="E1172" s="7">
        <v>27</v>
      </c>
      <c r="F1172">
        <v>185.4318466436803</v>
      </c>
      <c r="G1172" s="8" t="str">
        <f>IF(OR($B1172=1,$B1172=2,$B1172=3),$F1172,"")</f>
        <v/>
      </c>
      <c r="I1172" s="2" t="str">
        <f>IF(OR($B1172=7,$B1172=8,$B1172=9),$F1172,"")</f>
        <v/>
      </c>
      <c r="J1172" s="1" t="str">
        <f>IF(AND(B1171=7,B1172=8,B1173=9),AVERAGE(I1171:I1173),"")</f>
        <v/>
      </c>
      <c r="K1172" s="8" t="str">
        <f>IF(OR($B1172=13,$B1172=14,$B1172=15),$F1172,"")</f>
        <v/>
      </c>
      <c r="L1172" s="1" t="str">
        <f>IF(AND(B1171=13,B1172=14,B1173=15),AVERAGE(K1171:K1173),"")</f>
        <v/>
      </c>
      <c r="M1172" s="2" t="str">
        <f>IF(OR($B1172=19,$B1172=20,$B1172=21),$F1172,"")</f>
        <v/>
      </c>
      <c r="N1172" s="1" t="str">
        <f>IF(AND(B1171=19,B1172=20,B1173=21),AVERAGE(M1171:M1173),"")</f>
        <v/>
      </c>
      <c r="O1172" s="8">
        <f>IF(OR($B1172=25,$B1172=26,$B1172=27),$F1172,"")</f>
        <v>185.4318466436803</v>
      </c>
      <c r="P1172" s="1">
        <f t="shared" si="61"/>
        <v>185.4318466436803</v>
      </c>
    </row>
    <row r="1173" spans="1:16" x14ac:dyDescent="0.25">
      <c r="A1173" s="4">
        <v>42895.04519675926</v>
      </c>
      <c r="B1173" s="5">
        <v>2</v>
      </c>
      <c r="C1173" s="6">
        <v>5</v>
      </c>
      <c r="D1173" s="6">
        <v>3</v>
      </c>
      <c r="E1173" s="7">
        <v>4</v>
      </c>
      <c r="F1173">
        <v>261.63739680995479</v>
      </c>
      <c r="G1173" s="8">
        <f>IF(OR($B1173=1,$B1173=2,$B1173=3),$F1173,"")</f>
        <v>261.63739680995479</v>
      </c>
      <c r="I1173" s="2" t="str">
        <f>IF(OR($B1173=7,$B1173=8,$B1173=9),$F1173,"")</f>
        <v/>
      </c>
      <c r="J1173" s="1" t="str">
        <f>IF(AND(B1172=7,B1173=8,B1174=9),AVERAGE(I1172:I1174),"")</f>
        <v/>
      </c>
      <c r="K1173" s="8" t="str">
        <f>IF(OR($B1173=13,$B1173=14,$B1173=15),$F1173,"")</f>
        <v/>
      </c>
      <c r="L1173" s="1" t="str">
        <f>IF(AND(B1172=13,B1173=14,B1174=15),AVERAGE(K1172:K1174),"")</f>
        <v/>
      </c>
      <c r="M1173" s="2" t="str">
        <f>IF(OR($B1173=19,$B1173=20,$B1173=21),$F1173,"")</f>
        <v/>
      </c>
      <c r="N1173" s="1" t="str">
        <f>IF(AND(B1172=19,B1173=20,B1174=21),AVERAGE(M1172:M1174),"")</f>
        <v/>
      </c>
      <c r="O1173" s="8" t="str">
        <f>IF(OR($B1173=25,$B1173=26,$B1173=27),$F1173,"")</f>
        <v/>
      </c>
      <c r="P1173" s="1" t="str">
        <f t="shared" si="61"/>
        <v/>
      </c>
    </row>
    <row r="1174" spans="1:16" x14ac:dyDescent="0.25">
      <c r="A1174" s="4">
        <v>42895.045243055552</v>
      </c>
      <c r="B1174" s="5">
        <v>3</v>
      </c>
      <c r="C1174" s="6">
        <v>6</v>
      </c>
      <c r="D1174" s="6">
        <v>4</v>
      </c>
      <c r="E1174" s="7">
        <v>5</v>
      </c>
      <c r="F1174">
        <v>2809.1980136730522</v>
      </c>
      <c r="G1174" s="8">
        <f>IF(OR($B1174=1,$B1174=2,$B1174=3),$F1174,"")</f>
        <v>2809.1980136730522</v>
      </c>
      <c r="H1174" s="9">
        <f t="shared" si="66"/>
        <v>1535.4177052415034</v>
      </c>
      <c r="I1174" s="2" t="str">
        <f>IF(OR($B1174=7,$B1174=8,$B1174=9),$F1174,"")</f>
        <v/>
      </c>
      <c r="J1174" s="1" t="str">
        <f>IF(AND(B1173=7,B1174=8,B1175=9),AVERAGE(I1173:I1175),"")</f>
        <v/>
      </c>
      <c r="K1174" s="8" t="str">
        <f>IF(OR($B1174=13,$B1174=14,$B1174=15),$F1174,"")</f>
        <v/>
      </c>
      <c r="L1174" s="1" t="str">
        <f>IF(AND(B1173=13,B1174=14,B1175=15),AVERAGE(K1173:K1175),"")</f>
        <v/>
      </c>
      <c r="M1174" s="2" t="str">
        <f>IF(OR($B1174=19,$B1174=20,$B1174=21),$F1174,"")</f>
        <v/>
      </c>
      <c r="N1174" s="1" t="str">
        <f>IF(AND(B1173=19,B1174=20,B1175=21),AVERAGE(M1173:M1175),"")</f>
        <v/>
      </c>
      <c r="O1174" s="8" t="str">
        <f>IF(OR($B1174=25,$B1174=26,$B1174=27),$F1174,"")</f>
        <v/>
      </c>
      <c r="P1174" s="1" t="str">
        <f t="shared" si="61"/>
        <v/>
      </c>
    </row>
    <row r="1175" spans="1:16" x14ac:dyDescent="0.25">
      <c r="A1175" s="4">
        <v>42895.045277777775</v>
      </c>
      <c r="B1175" s="5">
        <v>7</v>
      </c>
      <c r="C1175" s="6">
        <v>10</v>
      </c>
      <c r="D1175" s="6">
        <v>8</v>
      </c>
      <c r="E1175" s="7">
        <v>9</v>
      </c>
      <c r="F1175">
        <v>1222.7210554662925</v>
      </c>
      <c r="G1175" s="8" t="str">
        <f>IF(OR($B1175=1,$B1175=2,$B1175=3),$F1175,"")</f>
        <v/>
      </c>
      <c r="I1175" s="2">
        <f>IF(OR($B1175=7,$B1175=8,$B1175=9),$F1175,"")</f>
        <v>1222.7210554662925</v>
      </c>
      <c r="J1175" s="1" t="str">
        <f>IF(AND(B1174=7,B1175=8,B1176=9),AVERAGE(I1174:I1176),"")</f>
        <v/>
      </c>
      <c r="K1175" s="8" t="str">
        <f>IF(OR($B1175=13,$B1175=14,$B1175=15),$F1175,"")</f>
        <v/>
      </c>
      <c r="L1175" s="1" t="str">
        <f>IF(AND(B1174=13,B1175=14,B1176=15),AVERAGE(K1174:K1176),"")</f>
        <v/>
      </c>
      <c r="M1175" s="2" t="str">
        <f>IF(OR($B1175=19,$B1175=20,$B1175=21),$F1175,"")</f>
        <v/>
      </c>
      <c r="N1175" s="1" t="str">
        <f>IF(AND(B1174=19,B1175=20,B1176=21),AVERAGE(M1174:M1176),"")</f>
        <v/>
      </c>
      <c r="O1175" s="8" t="str">
        <f>IF(OR($B1175=25,$B1175=26,$B1175=27),$F1175,"")</f>
        <v/>
      </c>
      <c r="P1175" s="1" t="str">
        <f t="shared" si="61"/>
        <v/>
      </c>
    </row>
    <row r="1176" spans="1:16" x14ac:dyDescent="0.25">
      <c r="A1176" s="4">
        <v>42895.045324074075</v>
      </c>
      <c r="B1176" s="5">
        <v>8</v>
      </c>
      <c r="C1176" s="6">
        <v>11</v>
      </c>
      <c r="D1176" s="6">
        <v>9</v>
      </c>
      <c r="E1176" s="7">
        <v>10</v>
      </c>
      <c r="F1176">
        <v>7.6979293020927182</v>
      </c>
      <c r="G1176" s="8" t="str">
        <f>IF(OR($B1176=1,$B1176=2,$B1176=3),$F1176,"")</f>
        <v/>
      </c>
      <c r="I1176" s="2">
        <f>IF(OR($B1176=7,$B1176=8,$B1176=9),$F1176,"")</f>
        <v>7.6979293020927182</v>
      </c>
      <c r="J1176" s="1">
        <f>IF(AND(B1175=7,B1176=8,B1177=9),AVERAGE(I1175:I1177),"")</f>
        <v>1149.9723745787539</v>
      </c>
      <c r="K1176" s="8" t="str">
        <f>IF(OR($B1176=13,$B1176=14,$B1176=15),$F1176,"")</f>
        <v/>
      </c>
      <c r="L1176" s="1" t="str">
        <f>IF(AND(B1175=13,B1176=14,B1177=15),AVERAGE(K1175:K1177),"")</f>
        <v/>
      </c>
      <c r="M1176" s="2" t="str">
        <f>IF(OR($B1176=19,$B1176=20,$B1176=21),$F1176,"")</f>
        <v/>
      </c>
      <c r="N1176" s="1" t="str">
        <f>IF(AND(B1175=19,B1176=20,B1177=21),AVERAGE(M1175:M1177),"")</f>
        <v/>
      </c>
      <c r="O1176" s="8" t="str">
        <f>IF(OR($B1176=25,$B1176=26,$B1176=27),$F1176,"")</f>
        <v/>
      </c>
      <c r="P1176" s="1" t="str">
        <f t="shared" si="61"/>
        <v/>
      </c>
    </row>
    <row r="1177" spans="1:16" x14ac:dyDescent="0.25">
      <c r="A1177" s="4">
        <v>42895.045358796298</v>
      </c>
      <c r="B1177" s="5">
        <v>9</v>
      </c>
      <c r="C1177" s="6">
        <v>12</v>
      </c>
      <c r="D1177" s="6">
        <v>10</v>
      </c>
      <c r="E1177" s="7">
        <v>11</v>
      </c>
      <c r="F1177">
        <v>2219.4981389678765</v>
      </c>
      <c r="G1177" s="8" t="str">
        <f>IF(OR($B1177=1,$B1177=2,$B1177=3),$F1177,"")</f>
        <v/>
      </c>
      <c r="I1177" s="2">
        <f>IF(OR($B1177=7,$B1177=8,$B1177=9),$F1177,"")</f>
        <v>2219.4981389678765</v>
      </c>
      <c r="J1177" s="1" t="str">
        <f>IF(AND(B1176=7,B1177=8,B1178=9),AVERAGE(I1176:I1178),"")</f>
        <v/>
      </c>
      <c r="K1177" s="8" t="str">
        <f>IF(OR($B1177=13,$B1177=14,$B1177=15),$F1177,"")</f>
        <v/>
      </c>
      <c r="L1177" s="1" t="str">
        <f>IF(AND(B1176=13,B1177=14,B1178=15),AVERAGE(K1176:K1178),"")</f>
        <v/>
      </c>
      <c r="M1177" s="2" t="str">
        <f>IF(OR($B1177=19,$B1177=20,$B1177=21),$F1177,"")</f>
        <v/>
      </c>
      <c r="N1177" s="1" t="str">
        <f>IF(AND(B1176=19,B1177=20,B1178=21),AVERAGE(M1176:M1178),"")</f>
        <v/>
      </c>
      <c r="O1177" s="8" t="str">
        <f>IF(OR($B1177=25,$B1177=26,$B1177=27),$F1177,"")</f>
        <v/>
      </c>
      <c r="P1177" s="1" t="str">
        <f t="shared" si="61"/>
        <v/>
      </c>
    </row>
    <row r="1178" spans="1:16" x14ac:dyDescent="0.25">
      <c r="A1178" s="4">
        <v>42895.045405092591</v>
      </c>
      <c r="B1178" s="5">
        <v>13</v>
      </c>
      <c r="C1178" s="6">
        <v>16</v>
      </c>
      <c r="D1178" s="6">
        <v>14</v>
      </c>
      <c r="E1178" s="7">
        <v>15</v>
      </c>
      <c r="F1178">
        <v>32.82045092990893</v>
      </c>
      <c r="G1178" s="8" t="str">
        <f>IF(OR($B1178=1,$B1178=2,$B1178=3),$F1178,"")</f>
        <v/>
      </c>
      <c r="I1178" s="2" t="str">
        <f>IF(OR($B1178=7,$B1178=8,$B1178=9),$F1178,"")</f>
        <v/>
      </c>
      <c r="J1178" s="1" t="str">
        <f>IF(AND(B1177=7,B1178=8,B1179=9),AVERAGE(I1177:I1179),"")</f>
        <v/>
      </c>
      <c r="K1178" s="8">
        <f>IF(OR($B1178=13,$B1178=14,$B1178=15),$F1178,"")</f>
        <v>32.82045092990893</v>
      </c>
      <c r="L1178" s="1" t="str">
        <f>IF(AND(B1177=13,B1178=14,B1179=15),AVERAGE(K1177:K1179),"")</f>
        <v/>
      </c>
      <c r="M1178" s="2" t="str">
        <f>IF(OR($B1178=19,$B1178=20,$B1178=21),$F1178,"")</f>
        <v/>
      </c>
      <c r="N1178" s="1" t="str">
        <f>IF(AND(B1177=19,B1178=20,B1179=21),AVERAGE(M1177:M1179),"")</f>
        <v/>
      </c>
      <c r="O1178" s="8" t="str">
        <f>IF(OR($B1178=25,$B1178=26,$B1178=27),$F1178,"")</f>
        <v/>
      </c>
      <c r="P1178" s="1" t="str">
        <f t="shared" ref="P1178:P1239" si="68">O1178</f>
        <v/>
      </c>
    </row>
    <row r="1179" spans="1:16" x14ac:dyDescent="0.25">
      <c r="A1179" s="4">
        <v>42895.045451388891</v>
      </c>
      <c r="B1179" s="5">
        <v>14</v>
      </c>
      <c r="C1179" s="6">
        <v>17</v>
      </c>
      <c r="D1179" s="6">
        <v>15</v>
      </c>
      <c r="E1179" s="7">
        <v>16</v>
      </c>
      <c r="F1179">
        <v>4132.3881446789419</v>
      </c>
      <c r="G1179" s="8" t="str">
        <f>IF(OR($B1179=1,$B1179=2,$B1179=3),$F1179,"")</f>
        <v/>
      </c>
      <c r="I1179" s="2" t="str">
        <f>IF(OR($B1179=7,$B1179=8,$B1179=9),$F1179,"")</f>
        <v/>
      </c>
      <c r="J1179" s="1" t="str">
        <f>IF(AND(B1178=7,B1179=8,B1180=9),AVERAGE(I1178:I1180),"")</f>
        <v/>
      </c>
      <c r="K1179" s="8">
        <f>IF(OR($B1179=13,$B1179=14,$B1179=15),$F1179,"")</f>
        <v>4132.3881446789419</v>
      </c>
      <c r="L1179" s="1">
        <f>IF(AND(B1178=13,B1179=14,B1180=15),AVERAGE(K1178:K1180),"")</f>
        <v>1396.5115451781292</v>
      </c>
      <c r="M1179" s="2" t="str">
        <f>IF(OR($B1179=19,$B1179=20,$B1179=21),$F1179,"")</f>
        <v/>
      </c>
      <c r="N1179" s="1" t="str">
        <f>IF(AND(B1178=19,B1179=20,B1180=21),AVERAGE(M1178:M1180),"")</f>
        <v/>
      </c>
      <c r="O1179" s="8" t="str">
        <f>IF(OR($B1179=25,$B1179=26,$B1179=27),$F1179,"")</f>
        <v/>
      </c>
      <c r="P1179" s="1" t="str">
        <f t="shared" si="68"/>
        <v/>
      </c>
    </row>
    <row r="1180" spans="1:16" x14ac:dyDescent="0.25">
      <c r="A1180" s="4">
        <v>42895.045497685183</v>
      </c>
      <c r="B1180" s="5">
        <v>15</v>
      </c>
      <c r="C1180" s="6">
        <v>18</v>
      </c>
      <c r="D1180" s="6">
        <v>16</v>
      </c>
      <c r="E1180" s="7">
        <v>17</v>
      </c>
      <c r="F1180">
        <v>24.326039925536904</v>
      </c>
      <c r="G1180" s="8" t="str">
        <f>IF(OR($B1180=1,$B1180=2,$B1180=3),$F1180,"")</f>
        <v/>
      </c>
      <c r="I1180" s="2" t="str">
        <f>IF(OR($B1180=7,$B1180=8,$B1180=9),$F1180,"")</f>
        <v/>
      </c>
      <c r="J1180" s="1" t="str">
        <f>IF(AND(B1179=7,B1180=8,B1181=9),AVERAGE(I1179:I1181),"")</f>
        <v/>
      </c>
      <c r="K1180" s="8">
        <f>IF(OR($B1180=13,$B1180=14,$B1180=15),$F1180,"")</f>
        <v>24.326039925536904</v>
      </c>
      <c r="L1180" s="1" t="str">
        <f>IF(AND(B1179=13,B1180=14,B1181=15),AVERAGE(K1179:K1181),"")</f>
        <v/>
      </c>
      <c r="M1180" s="2" t="str">
        <f>IF(OR($B1180=19,$B1180=20,$B1180=21),$F1180,"")</f>
        <v/>
      </c>
      <c r="N1180" s="1" t="str">
        <f>IF(AND(B1179=19,B1180=20,B1181=21),AVERAGE(M1179:M1181),"")</f>
        <v/>
      </c>
      <c r="O1180" s="8" t="str">
        <f>IF(OR($B1180=25,$B1180=26,$B1180=27),$F1180,"")</f>
        <v/>
      </c>
      <c r="P1180" s="1" t="str">
        <f t="shared" si="68"/>
        <v/>
      </c>
    </row>
    <row r="1181" spans="1:16" x14ac:dyDescent="0.25">
      <c r="A1181" s="4">
        <v>42895.045567129629</v>
      </c>
      <c r="B1181" s="5">
        <v>20</v>
      </c>
      <c r="C1181" s="6">
        <v>23</v>
      </c>
      <c r="D1181" s="6">
        <v>21</v>
      </c>
      <c r="E1181" s="7">
        <v>22</v>
      </c>
      <c r="F1181">
        <v>2501.2075796486615</v>
      </c>
      <c r="G1181" s="8" t="str">
        <f>IF(OR($B1181=1,$B1181=2,$B1181=3),$F1181,"")</f>
        <v/>
      </c>
      <c r="I1181" s="2" t="str">
        <f>IF(OR($B1181=7,$B1181=8,$B1181=9),$F1181,"")</f>
        <v/>
      </c>
      <c r="J1181" s="1" t="str">
        <f>IF(AND(B1180=7,B1181=8,B1182=9),AVERAGE(I1180:I1182),"")</f>
        <v/>
      </c>
      <c r="K1181" s="8" t="str">
        <f>IF(OR($B1181=13,$B1181=14,$B1181=15),$F1181,"")</f>
        <v/>
      </c>
      <c r="L1181" s="1" t="str">
        <f>IF(AND(B1180=13,B1181=14,B1182=15),AVERAGE(K1180:K1182),"")</f>
        <v/>
      </c>
      <c r="M1181" s="2">
        <f>IF(OR($B1181=19,$B1181=20,$B1181=21),$F1181,"")</f>
        <v>2501.2075796486615</v>
      </c>
      <c r="N1181" s="1" t="str">
        <f>IF(AND(B1180=19,B1181=20,B1182=21),AVERAGE(M1180:M1182),"")</f>
        <v/>
      </c>
      <c r="O1181" s="8" t="str">
        <f>IF(OR($B1181=25,$B1181=26,$B1181=27),$F1181,"")</f>
        <v/>
      </c>
      <c r="P1181" s="1" t="str">
        <f t="shared" si="68"/>
        <v/>
      </c>
    </row>
    <row r="1182" spans="1:16" x14ac:dyDescent="0.25">
      <c r="A1182" s="4">
        <v>42895.045601851853</v>
      </c>
      <c r="B1182" s="5">
        <v>21</v>
      </c>
      <c r="C1182" s="6">
        <v>24</v>
      </c>
      <c r="D1182" s="6">
        <v>22</v>
      </c>
      <c r="E1182" s="7">
        <v>23</v>
      </c>
      <c r="F1182">
        <v>133.14355550845022</v>
      </c>
      <c r="G1182" s="8" t="str">
        <f>IF(OR($B1182=1,$B1182=2,$B1182=3),$F1182,"")</f>
        <v/>
      </c>
      <c r="I1182" s="2" t="str">
        <f>IF(OR($B1182=7,$B1182=8,$B1182=9),$F1182,"")</f>
        <v/>
      </c>
      <c r="J1182" s="1" t="str">
        <f>IF(AND(B1181=7,B1182=8,B1183=9),AVERAGE(I1181:I1183),"")</f>
        <v/>
      </c>
      <c r="K1182" s="8" t="str">
        <f>IF(OR($B1182=13,$B1182=14,$B1182=15),$F1182,"")</f>
        <v/>
      </c>
      <c r="L1182" s="1" t="str">
        <f>IF(AND(B1181=13,B1182=14,B1183=15),AVERAGE(K1181:K1183),"")</f>
        <v/>
      </c>
      <c r="M1182" s="2">
        <f>IF(OR($B1182=19,$B1182=20,$B1182=21),$F1182,"")</f>
        <v>133.14355550845022</v>
      </c>
      <c r="N1182" s="1">
        <f t="shared" ref="N1182" si="69">AVERAGE(M1181:M1182)</f>
        <v>1317.175567578556</v>
      </c>
      <c r="O1182" s="8" t="str">
        <f>IF(OR($B1182=25,$B1182=26,$B1182=27),$F1182,"")</f>
        <v/>
      </c>
      <c r="P1182" s="1" t="str">
        <f t="shared" si="68"/>
        <v/>
      </c>
    </row>
    <row r="1183" spans="1:16" x14ac:dyDescent="0.25">
      <c r="A1183" s="4">
        <v>42895.045659722222</v>
      </c>
      <c r="B1183" s="5">
        <v>25</v>
      </c>
      <c r="C1183" s="6">
        <v>28</v>
      </c>
      <c r="D1183" s="6">
        <v>26</v>
      </c>
      <c r="E1183" s="7">
        <v>27</v>
      </c>
      <c r="F1183">
        <v>128.86084215529698</v>
      </c>
      <c r="G1183" s="8" t="str">
        <f>IF(OR($B1183=1,$B1183=2,$B1183=3),$F1183,"")</f>
        <v/>
      </c>
      <c r="I1183" s="2" t="str">
        <f>IF(OR($B1183=7,$B1183=8,$B1183=9),$F1183,"")</f>
        <v/>
      </c>
      <c r="J1183" s="1" t="str">
        <f>IF(AND(B1182=7,B1183=8,B1184=9),AVERAGE(I1182:I1184),"")</f>
        <v/>
      </c>
      <c r="K1183" s="8" t="str">
        <f>IF(OR($B1183=13,$B1183=14,$B1183=15),$F1183,"")</f>
        <v/>
      </c>
      <c r="L1183" s="1" t="str">
        <f>IF(AND(B1182=13,B1183=14,B1184=15),AVERAGE(K1182:K1184),"")</f>
        <v/>
      </c>
      <c r="M1183" s="2" t="str">
        <f>IF(OR($B1183=19,$B1183=20,$B1183=21),$F1183,"")</f>
        <v/>
      </c>
      <c r="N1183" s="1" t="str">
        <f>IF(AND(B1182=19,B1183=20,B1184=21),AVERAGE(M1182:M1184),"")</f>
        <v/>
      </c>
      <c r="O1183" s="8">
        <f>IF(OR($B1183=25,$B1183=26,$B1183=27),$F1183,"")</f>
        <v>128.86084215529698</v>
      </c>
      <c r="P1183" s="1">
        <f t="shared" si="68"/>
        <v>128.86084215529698</v>
      </c>
    </row>
    <row r="1184" spans="1:16" x14ac:dyDescent="0.25">
      <c r="A1184" s="4">
        <v>42895.059062499997</v>
      </c>
      <c r="B1184" s="5">
        <v>1</v>
      </c>
      <c r="C1184" s="6">
        <v>4</v>
      </c>
      <c r="D1184" s="6">
        <v>2</v>
      </c>
      <c r="E1184" s="7">
        <v>3</v>
      </c>
      <c r="F1184">
        <v>110.6462649409018</v>
      </c>
      <c r="G1184" s="8">
        <f>IF(OR($B1184=1,$B1184=2,$B1184=3),$F1184,"")</f>
        <v>110.6462649409018</v>
      </c>
      <c r="I1184" s="2" t="str">
        <f>IF(OR($B1184=7,$B1184=8,$B1184=9),$F1184,"")</f>
        <v/>
      </c>
      <c r="J1184" s="1" t="str">
        <f>IF(AND(B1183=7,B1184=8,B1185=9),AVERAGE(I1183:I1185),"")</f>
        <v/>
      </c>
      <c r="K1184" s="8" t="str">
        <f>IF(OR($B1184=13,$B1184=14,$B1184=15),$F1184,"")</f>
        <v/>
      </c>
      <c r="L1184" s="1" t="str">
        <f>IF(AND(B1183=13,B1184=14,B1185=15),AVERAGE(K1183:K1185),"")</f>
        <v/>
      </c>
      <c r="M1184" s="2" t="str">
        <f>IF(OR($B1184=19,$B1184=20,$B1184=21),$F1184,"")</f>
        <v/>
      </c>
      <c r="N1184" s="1" t="str">
        <f>IF(AND(B1183=19,B1184=20,B1185=21),AVERAGE(M1183:M1185),"")</f>
        <v/>
      </c>
      <c r="O1184" s="8" t="str">
        <f>IF(OR($B1184=25,$B1184=26,$B1184=27),$F1184,"")</f>
        <v/>
      </c>
      <c r="P1184" s="1" t="str">
        <f t="shared" si="68"/>
        <v/>
      </c>
    </row>
    <row r="1185" spans="1:16" x14ac:dyDescent="0.25">
      <c r="A1185" s="4">
        <v>42895.059108796297</v>
      </c>
      <c r="B1185" s="5">
        <v>2</v>
      </c>
      <c r="C1185" s="6">
        <v>5</v>
      </c>
      <c r="D1185" s="6">
        <v>3</v>
      </c>
      <c r="E1185" s="7">
        <v>4</v>
      </c>
      <c r="F1185">
        <v>271.10581149268256</v>
      </c>
      <c r="G1185" s="8">
        <f>IF(OR($B1185=1,$B1185=2,$B1185=3),$F1185,"")</f>
        <v>271.10581149268256</v>
      </c>
      <c r="H1185" s="9">
        <f t="shared" si="66"/>
        <v>190.87603821679218</v>
      </c>
      <c r="I1185" s="2" t="str">
        <f>IF(OR($B1185=7,$B1185=8,$B1185=9),$F1185,"")</f>
        <v/>
      </c>
      <c r="J1185" s="1" t="str">
        <f>IF(AND(B1184=7,B1185=8,B1186=9),AVERAGE(I1184:I1186),"")</f>
        <v/>
      </c>
      <c r="K1185" s="8" t="str">
        <f>IF(OR($B1185=13,$B1185=14,$B1185=15),$F1185,"")</f>
        <v/>
      </c>
      <c r="L1185" s="1" t="str">
        <f>IF(AND(B1184=13,B1185=14,B1186=15),AVERAGE(K1184:K1186),"")</f>
        <v/>
      </c>
      <c r="M1185" s="2" t="str">
        <f>IF(OR($B1185=19,$B1185=20,$B1185=21),$F1185,"")</f>
        <v/>
      </c>
      <c r="N1185" s="1" t="str">
        <f>IF(AND(B1184=19,B1185=20,B1186=21),AVERAGE(M1184:M1186),"")</f>
        <v/>
      </c>
      <c r="O1185" s="8" t="str">
        <f>IF(OR($B1185=25,$B1185=26,$B1185=27),$F1185,"")</f>
        <v/>
      </c>
      <c r="P1185" s="1" t="str">
        <f t="shared" si="68"/>
        <v/>
      </c>
    </row>
    <row r="1186" spans="1:16" x14ac:dyDescent="0.25">
      <c r="A1186" s="4">
        <v>42895.059178240743</v>
      </c>
      <c r="B1186" s="5">
        <v>7</v>
      </c>
      <c r="C1186" s="6">
        <v>10</v>
      </c>
      <c r="D1186" s="6">
        <v>8</v>
      </c>
      <c r="E1186" s="7">
        <v>9</v>
      </c>
      <c r="F1186">
        <v>1236.9829436357941</v>
      </c>
      <c r="G1186" s="8" t="str">
        <f>IF(OR($B1186=1,$B1186=2,$B1186=3),$F1186,"")</f>
        <v/>
      </c>
      <c r="I1186" s="2">
        <f>IF(OR($B1186=7,$B1186=8,$B1186=9),$F1186,"")</f>
        <v>1236.9829436357941</v>
      </c>
      <c r="J1186" s="1" t="str">
        <f>IF(AND(B1185=7,B1186=8,B1187=9),AVERAGE(I1185:I1187),"")</f>
        <v/>
      </c>
      <c r="K1186" s="8" t="str">
        <f>IF(OR($B1186=13,$B1186=14,$B1186=15),$F1186,"")</f>
        <v/>
      </c>
      <c r="L1186" s="1" t="str">
        <f>IF(AND(B1185=13,B1186=14,B1187=15),AVERAGE(K1185:K1187),"")</f>
        <v/>
      </c>
      <c r="M1186" s="2" t="str">
        <f>IF(OR($B1186=19,$B1186=20,$B1186=21),$F1186,"")</f>
        <v/>
      </c>
      <c r="N1186" s="1" t="str">
        <f>IF(AND(B1185=19,B1186=20,B1187=21),AVERAGE(M1185:M1187),"")</f>
        <v/>
      </c>
      <c r="O1186" s="8" t="str">
        <f>IF(OR($B1186=25,$B1186=26,$B1186=27),$F1186,"")</f>
        <v/>
      </c>
      <c r="P1186" s="1" t="str">
        <f t="shared" si="68"/>
        <v/>
      </c>
    </row>
    <row r="1187" spans="1:16" x14ac:dyDescent="0.25">
      <c r="A1187" s="4">
        <v>42895.059224537035</v>
      </c>
      <c r="B1187" s="5">
        <v>8</v>
      </c>
      <c r="C1187" s="6">
        <v>11</v>
      </c>
      <c r="D1187" s="6">
        <v>9</v>
      </c>
      <c r="E1187" s="7">
        <v>10</v>
      </c>
      <c r="F1187">
        <v>8.6779805463065891</v>
      </c>
      <c r="G1187" s="8" t="str">
        <f>IF(OR($B1187=1,$B1187=2,$B1187=3),$F1187,"")</f>
        <v/>
      </c>
      <c r="I1187" s="2">
        <f>IF(OR($B1187=7,$B1187=8,$B1187=9),$F1187,"")</f>
        <v>8.6779805463065891</v>
      </c>
      <c r="J1187" s="1">
        <f>IF(AND(B1186=7,B1187=8,B1188=9),AVERAGE(I1186:I1188),"")</f>
        <v>1156.0079604969285</v>
      </c>
      <c r="K1187" s="8" t="str">
        <f>IF(OR($B1187=13,$B1187=14,$B1187=15),$F1187,"")</f>
        <v/>
      </c>
      <c r="L1187" s="1" t="str">
        <f>IF(AND(B1186=13,B1187=14,B1188=15),AVERAGE(K1186:K1188),"")</f>
        <v/>
      </c>
      <c r="M1187" s="2" t="str">
        <f>IF(OR($B1187=19,$B1187=20,$B1187=21),$F1187,"")</f>
        <v/>
      </c>
      <c r="N1187" s="1" t="str">
        <f>IF(AND(B1186=19,B1187=20,B1188=21),AVERAGE(M1186:M1188),"")</f>
        <v/>
      </c>
      <c r="O1187" s="8" t="str">
        <f>IF(OR($B1187=25,$B1187=26,$B1187=27),$F1187,"")</f>
        <v/>
      </c>
      <c r="P1187" s="1" t="str">
        <f t="shared" si="68"/>
        <v/>
      </c>
    </row>
    <row r="1188" spans="1:16" x14ac:dyDescent="0.25">
      <c r="A1188" s="4">
        <v>42895.059259259258</v>
      </c>
      <c r="B1188" s="5">
        <v>9</v>
      </c>
      <c r="C1188" s="6">
        <v>12</v>
      </c>
      <c r="D1188" s="6">
        <v>10</v>
      </c>
      <c r="E1188" s="7">
        <v>11</v>
      </c>
      <c r="F1188">
        <v>2222.3629573086851</v>
      </c>
      <c r="G1188" s="8" t="str">
        <f>IF(OR($B1188=1,$B1188=2,$B1188=3),$F1188,"")</f>
        <v/>
      </c>
      <c r="I1188" s="2">
        <f>IF(OR($B1188=7,$B1188=8,$B1188=9),$F1188,"")</f>
        <v>2222.3629573086851</v>
      </c>
      <c r="J1188" s="1" t="str">
        <f>IF(AND(B1187=7,B1188=8,B1189=9),AVERAGE(I1187:I1189),"")</f>
        <v/>
      </c>
      <c r="K1188" s="8" t="str">
        <f>IF(OR($B1188=13,$B1188=14,$B1188=15),$F1188,"")</f>
        <v/>
      </c>
      <c r="L1188" s="1" t="str">
        <f>IF(AND(B1187=13,B1188=14,B1189=15),AVERAGE(K1187:K1189),"")</f>
        <v/>
      </c>
      <c r="M1188" s="2" t="str">
        <f>IF(OR($B1188=19,$B1188=20,$B1188=21),$F1188,"")</f>
        <v/>
      </c>
      <c r="N1188" s="1" t="str">
        <f>IF(AND(B1187=19,B1188=20,B1189=21),AVERAGE(M1187:M1189),"")</f>
        <v/>
      </c>
      <c r="O1188" s="8" t="str">
        <f>IF(OR($B1188=25,$B1188=26,$B1188=27),$F1188,"")</f>
        <v/>
      </c>
      <c r="P1188" s="1" t="str">
        <f t="shared" si="68"/>
        <v/>
      </c>
    </row>
    <row r="1189" spans="1:16" x14ac:dyDescent="0.25">
      <c r="A1189" s="4">
        <v>42895.059328703705</v>
      </c>
      <c r="B1189" s="5">
        <v>14</v>
      </c>
      <c r="C1189" s="6">
        <v>17</v>
      </c>
      <c r="D1189" s="6">
        <v>15</v>
      </c>
      <c r="E1189" s="7">
        <v>16</v>
      </c>
      <c r="F1189">
        <v>4273.6592831255675</v>
      </c>
      <c r="G1189" s="8" t="str">
        <f>IF(OR($B1189=1,$B1189=2,$B1189=3),$F1189,"")</f>
        <v/>
      </c>
      <c r="I1189" s="2" t="str">
        <f>IF(OR($B1189=7,$B1189=8,$B1189=9),$F1189,"")</f>
        <v/>
      </c>
      <c r="J1189" s="1" t="str">
        <f>IF(AND(B1188=7,B1189=8,B1190=9),AVERAGE(I1188:I1190),"")</f>
        <v/>
      </c>
      <c r="K1189" s="8">
        <f>IF(OR($B1189=13,$B1189=14,$B1189=15),$F1189,"")</f>
        <v>4273.6592831255675</v>
      </c>
      <c r="L1189" s="1" t="str">
        <f>IF(AND(B1188=13,B1189=14,B1190=15),AVERAGE(K1188:K1190),"")</f>
        <v/>
      </c>
      <c r="M1189" s="2" t="str">
        <f>IF(OR($B1189=19,$B1189=20,$B1189=21),$F1189,"")</f>
        <v/>
      </c>
      <c r="N1189" s="1" t="str">
        <f>IF(AND(B1188=19,B1189=20,B1190=21),AVERAGE(M1188:M1190),"")</f>
        <v/>
      </c>
      <c r="O1189" s="8" t="str">
        <f>IF(OR($B1189=25,$B1189=26,$B1189=27),$F1189,"")</f>
        <v/>
      </c>
      <c r="P1189" s="1" t="str">
        <f t="shared" si="68"/>
        <v/>
      </c>
    </row>
    <row r="1190" spans="1:16" x14ac:dyDescent="0.25">
      <c r="A1190" s="4">
        <v>42895.059374999997</v>
      </c>
      <c r="B1190" s="5">
        <v>15</v>
      </c>
      <c r="C1190" s="6">
        <v>18</v>
      </c>
      <c r="D1190" s="6">
        <v>16</v>
      </c>
      <c r="E1190" s="7">
        <v>17</v>
      </c>
      <c r="F1190">
        <v>25.177226180693175</v>
      </c>
      <c r="G1190" s="8" t="str">
        <f>IF(OR($B1190=1,$B1190=2,$B1190=3),$F1190,"")</f>
        <v/>
      </c>
      <c r="I1190" s="2" t="str">
        <f>IF(OR($B1190=7,$B1190=8,$B1190=9),$F1190,"")</f>
        <v/>
      </c>
      <c r="J1190" s="1" t="str">
        <f>IF(AND(B1189=7,B1190=8,B1191=9),AVERAGE(I1189:I1191),"")</f>
        <v/>
      </c>
      <c r="K1190" s="8">
        <f>IF(OR($B1190=13,$B1190=14,$B1190=15),$F1190,"")</f>
        <v>25.177226180693175</v>
      </c>
      <c r="L1190" s="1">
        <f>AVERAGE(K1189:K1190)</f>
        <v>2149.4182546531301</v>
      </c>
      <c r="M1190" s="2" t="str">
        <f>IF(OR($B1190=19,$B1190=20,$B1190=21),$F1190,"")</f>
        <v/>
      </c>
      <c r="N1190" s="1" t="str">
        <f>IF(AND(B1189=19,B1190=20,B1191=21),AVERAGE(M1189:M1191),"")</f>
        <v/>
      </c>
      <c r="O1190" s="8" t="str">
        <f>IF(OR($B1190=25,$B1190=26,$B1190=27),$F1190,"")</f>
        <v/>
      </c>
      <c r="P1190" s="1" t="str">
        <f t="shared" si="68"/>
        <v/>
      </c>
    </row>
    <row r="1191" spans="1:16" x14ac:dyDescent="0.25">
      <c r="A1191" s="4">
        <v>42895.059444444443</v>
      </c>
      <c r="B1191" s="5">
        <v>20</v>
      </c>
      <c r="C1191" s="6">
        <v>23</v>
      </c>
      <c r="D1191" s="6">
        <v>21</v>
      </c>
      <c r="E1191" s="7">
        <v>22</v>
      </c>
      <c r="F1191">
        <v>2524.3922192728887</v>
      </c>
      <c r="G1191" s="8" t="str">
        <f>IF(OR($B1191=1,$B1191=2,$B1191=3),$F1191,"")</f>
        <v/>
      </c>
      <c r="I1191" s="2" t="str">
        <f>IF(OR($B1191=7,$B1191=8,$B1191=9),$F1191,"")</f>
        <v/>
      </c>
      <c r="J1191" s="1" t="str">
        <f>IF(AND(B1190=7,B1191=8,B1192=9),AVERAGE(I1190:I1192),"")</f>
        <v/>
      </c>
      <c r="K1191" s="8" t="str">
        <f>IF(OR($B1191=13,$B1191=14,$B1191=15),$F1191,"")</f>
        <v/>
      </c>
      <c r="L1191" s="1" t="str">
        <f>IF(AND(B1190=13,B1191=14,B1192=15),AVERAGE(K1190:K1192),"")</f>
        <v/>
      </c>
      <c r="M1191" s="2">
        <f>IF(OR($B1191=19,$B1191=20,$B1191=21),$F1191,"")</f>
        <v>2524.3922192728887</v>
      </c>
      <c r="N1191" s="1" t="str">
        <f>IF(AND(B1190=19,B1191=20,B1192=21),AVERAGE(M1190:M1192),"")</f>
        <v/>
      </c>
      <c r="O1191" s="8" t="str">
        <f>IF(OR($B1191=25,$B1191=26,$B1191=27),$F1191,"")</f>
        <v/>
      </c>
      <c r="P1191" s="1" t="str">
        <f t="shared" si="68"/>
        <v/>
      </c>
    </row>
    <row r="1192" spans="1:16" x14ac:dyDescent="0.25">
      <c r="A1192" s="4">
        <v>42895.059490740743</v>
      </c>
      <c r="B1192" s="5">
        <v>21</v>
      </c>
      <c r="C1192" s="6">
        <v>24</v>
      </c>
      <c r="D1192" s="6">
        <v>22</v>
      </c>
      <c r="E1192" s="7">
        <v>23</v>
      </c>
      <c r="F1192">
        <v>133.11521834271483</v>
      </c>
      <c r="G1192" s="8" t="str">
        <f>IF(OR($B1192=1,$B1192=2,$B1192=3),$F1192,"")</f>
        <v/>
      </c>
      <c r="I1192" s="2" t="str">
        <f>IF(OR($B1192=7,$B1192=8,$B1192=9),$F1192,"")</f>
        <v/>
      </c>
      <c r="J1192" s="1" t="str">
        <f>IF(AND(B1191=7,B1192=8,B1193=9),AVERAGE(I1191:I1193),"")</f>
        <v/>
      </c>
      <c r="K1192" s="8" t="str">
        <f>IF(OR($B1192=13,$B1192=14,$B1192=15),$F1192,"")</f>
        <v/>
      </c>
      <c r="L1192" s="1" t="str">
        <f>IF(AND(B1191=13,B1192=14,B1193=15),AVERAGE(K1191:K1193),"")</f>
        <v/>
      </c>
      <c r="M1192" s="2">
        <f>IF(OR($B1192=19,$B1192=20,$B1192=21),$F1192,"")</f>
        <v>133.11521834271483</v>
      </c>
      <c r="N1192" s="1">
        <f t="shared" ref="N1192" si="70">AVERAGE(M1191:M1192)</f>
        <v>1328.7537188078018</v>
      </c>
      <c r="O1192" s="8" t="str">
        <f>IF(OR($B1192=25,$B1192=26,$B1192=27),$F1192,"")</f>
        <v/>
      </c>
      <c r="P1192" s="1" t="str">
        <f t="shared" si="68"/>
        <v/>
      </c>
    </row>
    <row r="1193" spans="1:16" x14ac:dyDescent="0.25">
      <c r="A1193" s="4">
        <v>42895.059525462966</v>
      </c>
      <c r="B1193" s="5">
        <v>25</v>
      </c>
      <c r="C1193" s="6">
        <v>28</v>
      </c>
      <c r="D1193" s="6">
        <v>26</v>
      </c>
      <c r="E1193" s="7">
        <v>27</v>
      </c>
      <c r="F1193">
        <v>185.3419970937876</v>
      </c>
      <c r="G1193" s="8" t="str">
        <f>IF(OR($B1193=1,$B1193=2,$B1193=3),$F1193,"")</f>
        <v/>
      </c>
      <c r="I1193" s="2" t="str">
        <f>IF(OR($B1193=7,$B1193=8,$B1193=9),$F1193,"")</f>
        <v/>
      </c>
      <c r="J1193" s="1" t="str">
        <f>IF(AND(B1192=7,B1193=8,B1194=9),AVERAGE(I1192:I1194),"")</f>
        <v/>
      </c>
      <c r="K1193" s="8" t="str">
        <f>IF(OR($B1193=13,$B1193=14,$B1193=15),$F1193,"")</f>
        <v/>
      </c>
      <c r="L1193" s="1" t="str">
        <f>IF(AND(B1192=13,B1193=14,B1194=15),AVERAGE(K1192:K1194),"")</f>
        <v/>
      </c>
      <c r="M1193" s="2" t="str">
        <f>IF(OR($B1193=19,$B1193=20,$B1193=21),$F1193,"")</f>
        <v/>
      </c>
      <c r="N1193" s="1" t="str">
        <f>IF(AND(B1192=19,B1193=20,B1194=21),AVERAGE(M1192:M1194),"")</f>
        <v/>
      </c>
      <c r="O1193" s="8">
        <f>IF(OR($B1193=25,$B1193=26,$B1193=27),$F1193,"")</f>
        <v>185.3419970937876</v>
      </c>
      <c r="P1193" s="1"/>
    </row>
    <row r="1194" spans="1:16" x14ac:dyDescent="0.25">
      <c r="A1194" s="4">
        <v>42895.059606481482</v>
      </c>
      <c r="B1194" s="5">
        <v>27</v>
      </c>
      <c r="C1194" s="6">
        <v>30</v>
      </c>
      <c r="D1194" s="6">
        <v>28</v>
      </c>
      <c r="E1194" s="7">
        <v>29</v>
      </c>
      <c r="F1194">
        <v>292.25985128933559</v>
      </c>
      <c r="G1194" s="8" t="str">
        <f>IF(OR($B1194=1,$B1194=2,$B1194=3),$F1194,"")</f>
        <v/>
      </c>
      <c r="I1194" s="2" t="str">
        <f>IF(OR($B1194=7,$B1194=8,$B1194=9),$F1194,"")</f>
        <v/>
      </c>
      <c r="J1194" s="1" t="str">
        <f>IF(AND(B1193=7,B1194=8,B1195=9),AVERAGE(I1193:I1195),"")</f>
        <v/>
      </c>
      <c r="K1194" s="8" t="str">
        <f>IF(OR($B1194=13,$B1194=14,$B1194=15),$F1194,"")</f>
        <v/>
      </c>
      <c r="L1194" s="1" t="str">
        <f>IF(AND(B1193=13,B1194=14,B1195=15),AVERAGE(K1193:K1195),"")</f>
        <v/>
      </c>
      <c r="M1194" s="2" t="str">
        <f>IF(OR($B1194=19,$B1194=20,$B1194=21),$F1194,"")</f>
        <v/>
      </c>
      <c r="N1194" s="1" t="str">
        <f>IF(AND(B1193=19,B1194=20,B1195=21),AVERAGE(M1193:M1195),"")</f>
        <v/>
      </c>
      <c r="O1194" s="8">
        <f>IF(OR($B1194=25,$B1194=26,$B1194=27),$F1194,"")</f>
        <v>292.25985128933559</v>
      </c>
      <c r="P1194" s="1">
        <f>AVERAGE(O1193:O1194)</f>
        <v>238.80092419156159</v>
      </c>
    </row>
    <row r="1195" spans="1:16" x14ac:dyDescent="0.25">
      <c r="A1195" s="4">
        <v>42895.072974537034</v>
      </c>
      <c r="B1195" s="5">
        <v>2</v>
      </c>
      <c r="C1195" s="6">
        <v>5</v>
      </c>
      <c r="D1195" s="6">
        <v>3</v>
      </c>
      <c r="E1195" s="7">
        <v>4</v>
      </c>
      <c r="F1195">
        <v>274.22877450183654</v>
      </c>
      <c r="G1195" s="8">
        <f>IF(OR($B1195=1,$B1195=2,$B1195=3),$F1195,"")</f>
        <v>274.22877450183654</v>
      </c>
      <c r="H1195" s="9">
        <f>G1195</f>
        <v>274.22877450183654</v>
      </c>
      <c r="I1195" s="2" t="str">
        <f>IF(OR($B1195=7,$B1195=8,$B1195=9),$F1195,"")</f>
        <v/>
      </c>
      <c r="J1195" s="1" t="str">
        <f>IF(AND(B1194=7,B1195=8,B1196=9),AVERAGE(I1194:I1196),"")</f>
        <v/>
      </c>
      <c r="K1195" s="8" t="str">
        <f>IF(OR($B1195=13,$B1195=14,$B1195=15),$F1195,"")</f>
        <v/>
      </c>
      <c r="L1195" s="1" t="str">
        <f>IF(AND(B1194=13,B1195=14,B1196=15),AVERAGE(K1194:K1196),"")</f>
        <v/>
      </c>
      <c r="M1195" s="2" t="str">
        <f>IF(OR($B1195=19,$B1195=20,$B1195=21),$F1195,"")</f>
        <v/>
      </c>
      <c r="N1195" s="1" t="str">
        <f>IF(AND(B1194=19,B1195=20,B1196=21),AVERAGE(M1194:M1196),"")</f>
        <v/>
      </c>
      <c r="O1195" s="8" t="str">
        <f>IF(OR($B1195=25,$B1195=26,$B1195=27),$F1195,"")</f>
        <v/>
      </c>
      <c r="P1195" s="1" t="str">
        <f t="shared" si="68"/>
        <v/>
      </c>
    </row>
    <row r="1196" spans="1:16" x14ac:dyDescent="0.25">
      <c r="A1196" s="4">
        <v>42895.073055555556</v>
      </c>
      <c r="B1196" s="5">
        <v>7</v>
      </c>
      <c r="C1196" s="6">
        <v>10</v>
      </c>
      <c r="D1196" s="6">
        <v>8</v>
      </c>
      <c r="E1196" s="7">
        <v>9</v>
      </c>
      <c r="F1196">
        <v>1254.9390306066521</v>
      </c>
      <c r="G1196" s="8" t="str">
        <f>IF(OR($B1196=1,$B1196=2,$B1196=3),$F1196,"")</f>
        <v/>
      </c>
      <c r="H1196" s="9" t="str">
        <f t="shared" ref="H1196:H1237" si="71">G1196</f>
        <v/>
      </c>
      <c r="I1196" s="2">
        <f>IF(OR($B1196=7,$B1196=8,$B1196=9),$F1196,"")</f>
        <v>1254.9390306066521</v>
      </c>
      <c r="J1196" s="1" t="str">
        <f>IF(AND(B1195=7,B1196=8,B1197=9),AVERAGE(I1195:I1197),"")</f>
        <v/>
      </c>
      <c r="K1196" s="8" t="str">
        <f>IF(OR($B1196=13,$B1196=14,$B1196=15),$F1196,"")</f>
        <v/>
      </c>
      <c r="L1196" s="1" t="str">
        <f>IF(AND(B1195=13,B1196=14,B1197=15),AVERAGE(K1195:K1197),"")</f>
        <v/>
      </c>
      <c r="M1196" s="2" t="str">
        <f>IF(OR($B1196=19,$B1196=20,$B1196=21),$F1196,"")</f>
        <v/>
      </c>
      <c r="N1196" s="1" t="str">
        <f>IF(AND(B1195=19,B1196=20,B1197=21),AVERAGE(M1195:M1197),"")</f>
        <v/>
      </c>
      <c r="O1196" s="8" t="str">
        <f>IF(OR($B1196=25,$B1196=26,$B1196=27),$F1196,"")</f>
        <v/>
      </c>
      <c r="P1196" s="1" t="str">
        <f t="shared" si="68"/>
        <v/>
      </c>
    </row>
    <row r="1197" spans="1:16" x14ac:dyDescent="0.25">
      <c r="A1197" s="4">
        <v>42895.07309027778</v>
      </c>
      <c r="B1197" s="5">
        <v>8</v>
      </c>
      <c r="C1197" s="6">
        <v>11</v>
      </c>
      <c r="D1197" s="6">
        <v>9</v>
      </c>
      <c r="E1197" s="7">
        <v>10</v>
      </c>
      <c r="F1197">
        <v>5.2471100411742473</v>
      </c>
      <c r="G1197" s="8" t="str">
        <f>IF(OR($B1197=1,$B1197=2,$B1197=3),$F1197,"")</f>
        <v/>
      </c>
      <c r="H1197" s="9" t="str">
        <f t="shared" si="71"/>
        <v/>
      </c>
      <c r="I1197" s="2">
        <f>IF(OR($B1197=7,$B1197=8,$B1197=9),$F1197,"")</f>
        <v>5.2471100411742473</v>
      </c>
      <c r="J1197" s="1">
        <f>IF(AND(B1196=7,B1197=8,B1198=9),AVERAGE(I1196:I1198),"")</f>
        <v>1171.3551851524414</v>
      </c>
      <c r="K1197" s="8" t="str">
        <f>IF(OR($B1197=13,$B1197=14,$B1197=15),$F1197,"")</f>
        <v/>
      </c>
      <c r="L1197" s="1" t="str">
        <f>IF(AND(B1196=13,B1197=14,B1198=15),AVERAGE(K1196:K1198),"")</f>
        <v/>
      </c>
      <c r="M1197" s="2" t="str">
        <f>IF(OR($B1197=19,$B1197=20,$B1197=21),$F1197,"")</f>
        <v/>
      </c>
      <c r="N1197" s="1" t="str">
        <f>IF(AND(B1196=19,B1197=20,B1198=21),AVERAGE(M1196:M1198),"")</f>
        <v/>
      </c>
      <c r="O1197" s="8" t="str">
        <f>IF(OR($B1197=25,$B1197=26,$B1197=27),$F1197,"")</f>
        <v/>
      </c>
      <c r="P1197" s="1" t="str">
        <f t="shared" si="68"/>
        <v/>
      </c>
    </row>
    <row r="1198" spans="1:16" x14ac:dyDescent="0.25">
      <c r="A1198" s="4">
        <v>42895.073125000003</v>
      </c>
      <c r="B1198" s="5">
        <v>9</v>
      </c>
      <c r="C1198" s="6">
        <v>12</v>
      </c>
      <c r="D1198" s="6">
        <v>10</v>
      </c>
      <c r="E1198" s="7">
        <v>11</v>
      </c>
      <c r="F1198">
        <v>2253.8794148094976</v>
      </c>
      <c r="G1198" s="8" t="str">
        <f>IF(OR($B1198=1,$B1198=2,$B1198=3),$F1198,"")</f>
        <v/>
      </c>
      <c r="H1198" s="9" t="str">
        <f t="shared" si="71"/>
        <v/>
      </c>
      <c r="I1198" s="2">
        <f>IF(OR($B1198=7,$B1198=8,$B1198=9),$F1198,"")</f>
        <v>2253.8794148094976</v>
      </c>
      <c r="J1198" s="1" t="str">
        <f>IF(AND(B1197=7,B1198=8,B1199=9),AVERAGE(I1197:I1199),"")</f>
        <v/>
      </c>
      <c r="K1198" s="8" t="str">
        <f>IF(OR($B1198=13,$B1198=14,$B1198=15),$F1198,"")</f>
        <v/>
      </c>
      <c r="L1198" s="1" t="str">
        <f>IF(AND(B1197=13,B1198=14,B1199=15),AVERAGE(K1197:K1199),"")</f>
        <v/>
      </c>
      <c r="M1198" s="2" t="str">
        <f>IF(OR($B1198=19,$B1198=20,$B1198=21),$F1198,"")</f>
        <v/>
      </c>
      <c r="N1198" s="1" t="str">
        <f>IF(AND(B1197=19,B1198=20,B1199=21),AVERAGE(M1197:M1199),"")</f>
        <v/>
      </c>
      <c r="O1198" s="8" t="str">
        <f>IF(OR($B1198=25,$B1198=26,$B1198=27),$F1198,"")</f>
        <v/>
      </c>
      <c r="P1198" s="1" t="str">
        <f t="shared" si="68"/>
        <v/>
      </c>
    </row>
    <row r="1199" spans="1:16" x14ac:dyDescent="0.25">
      <c r="A1199" s="4">
        <v>42895.073194444441</v>
      </c>
      <c r="B1199" s="5">
        <v>14</v>
      </c>
      <c r="C1199" s="6">
        <v>17</v>
      </c>
      <c r="D1199" s="6">
        <v>15</v>
      </c>
      <c r="E1199" s="7">
        <v>16</v>
      </c>
      <c r="F1199">
        <v>4355.1804708935697</v>
      </c>
      <c r="G1199" s="8" t="str">
        <f>IF(OR($B1199=1,$B1199=2,$B1199=3),$F1199,"")</f>
        <v/>
      </c>
      <c r="H1199" s="9" t="str">
        <f t="shared" si="71"/>
        <v/>
      </c>
      <c r="I1199" s="2" t="str">
        <f>IF(OR($B1199=7,$B1199=8,$B1199=9),$F1199,"")</f>
        <v/>
      </c>
      <c r="J1199" s="1" t="str">
        <f>IF(AND(B1198=7,B1199=8,B1200=9),AVERAGE(I1198:I1200),"")</f>
        <v/>
      </c>
      <c r="K1199" s="8">
        <f>IF(OR($B1199=13,$B1199=14,$B1199=15),$F1199,"")</f>
        <v>4355.1804708935697</v>
      </c>
      <c r="L1199" s="1" t="str">
        <f>IF(AND(B1198=13,B1199=14,B1200=15),AVERAGE(K1198:K1200),"")</f>
        <v/>
      </c>
      <c r="M1199" s="2" t="str">
        <f>IF(OR($B1199=19,$B1199=20,$B1199=21),$F1199,"")</f>
        <v/>
      </c>
      <c r="N1199" s="1" t="str">
        <f>IF(AND(B1198=19,B1199=20,B1200=21),AVERAGE(M1198:M1200),"")</f>
        <v/>
      </c>
      <c r="O1199" s="8" t="str">
        <f>IF(OR($B1199=25,$B1199=26,$B1199=27),$F1199,"")</f>
        <v/>
      </c>
      <c r="P1199" s="1" t="str">
        <f t="shared" si="68"/>
        <v/>
      </c>
    </row>
    <row r="1200" spans="1:16" x14ac:dyDescent="0.25">
      <c r="A1200" s="4">
        <v>42895.073229166665</v>
      </c>
      <c r="B1200" s="5">
        <v>15</v>
      </c>
      <c r="C1200" s="6">
        <v>18</v>
      </c>
      <c r="D1200" s="6">
        <v>16</v>
      </c>
      <c r="E1200" s="7">
        <v>17</v>
      </c>
      <c r="F1200">
        <v>30.601305277636794</v>
      </c>
      <c r="G1200" s="8" t="str">
        <f>IF(OR($B1200=1,$B1200=2,$B1200=3),$F1200,"")</f>
        <v/>
      </c>
      <c r="H1200" s="9" t="str">
        <f t="shared" si="71"/>
        <v/>
      </c>
      <c r="I1200" s="2" t="str">
        <f>IF(OR($B1200=7,$B1200=8,$B1200=9),$F1200,"")</f>
        <v/>
      </c>
      <c r="J1200" s="1" t="str">
        <f>IF(AND(B1199=7,B1200=8,B1201=9),AVERAGE(I1199:I1201),"")</f>
        <v/>
      </c>
      <c r="K1200" s="8">
        <f>IF(OR($B1200=13,$B1200=14,$B1200=15),$F1200,"")</f>
        <v>30.601305277636794</v>
      </c>
      <c r="L1200" s="1">
        <f>AVERAGE(K1199:K1200)</f>
        <v>2192.8908880856034</v>
      </c>
      <c r="M1200" s="2" t="str">
        <f>IF(OR($B1200=19,$B1200=20,$B1200=21),$F1200,"")</f>
        <v/>
      </c>
      <c r="N1200" s="1" t="str">
        <f>IF(AND(B1199=19,B1200=20,B1201=21),AVERAGE(M1199:M1201),"")</f>
        <v/>
      </c>
      <c r="O1200" s="8" t="str">
        <f>IF(OR($B1200=25,$B1200=26,$B1200=27),$F1200,"")</f>
        <v/>
      </c>
      <c r="P1200" s="1" t="str">
        <f t="shared" si="68"/>
        <v/>
      </c>
    </row>
    <row r="1201" spans="1:16" x14ac:dyDescent="0.25">
      <c r="A1201" s="4">
        <v>42895.073310185187</v>
      </c>
      <c r="B1201" s="5">
        <v>20</v>
      </c>
      <c r="C1201" s="6">
        <v>23</v>
      </c>
      <c r="D1201" s="6">
        <v>21</v>
      </c>
      <c r="E1201" s="7">
        <v>22</v>
      </c>
      <c r="F1201">
        <v>2621.6405340240262</v>
      </c>
      <c r="G1201" s="8" t="str">
        <f>IF(OR($B1201=1,$B1201=2,$B1201=3),$F1201,"")</f>
        <v/>
      </c>
      <c r="H1201" s="9" t="str">
        <f t="shared" si="71"/>
        <v/>
      </c>
      <c r="I1201" s="2" t="str">
        <f>IF(OR($B1201=7,$B1201=8,$B1201=9),$F1201,"")</f>
        <v/>
      </c>
      <c r="J1201" s="1" t="str">
        <f>IF(AND(B1200=7,B1201=8,B1202=9),AVERAGE(I1200:I1202),"")</f>
        <v/>
      </c>
      <c r="K1201" s="8" t="str">
        <f>IF(OR($B1201=13,$B1201=14,$B1201=15),$F1201,"")</f>
        <v/>
      </c>
      <c r="L1201" s="1" t="str">
        <f>IF(AND(B1200=13,B1201=14,B1202=15),AVERAGE(K1200:K1202),"")</f>
        <v/>
      </c>
      <c r="M1201" s="2">
        <f>IF(OR($B1201=19,$B1201=20,$B1201=21),$F1201,"")</f>
        <v>2621.6405340240262</v>
      </c>
      <c r="N1201" s="1" t="str">
        <f>IF(AND(B1200=19,B1201=20,B1202=21),AVERAGE(M1200:M1202),"")</f>
        <v/>
      </c>
      <c r="O1201" s="8" t="str">
        <f>IF(OR($B1201=25,$B1201=26,$B1201=27),$F1201,"")</f>
        <v/>
      </c>
      <c r="P1201" s="1" t="str">
        <f t="shared" si="68"/>
        <v/>
      </c>
    </row>
    <row r="1202" spans="1:16" x14ac:dyDescent="0.25">
      <c r="A1202" s="4">
        <v>42895.07335648148</v>
      </c>
      <c r="B1202" s="5">
        <v>21</v>
      </c>
      <c r="C1202" s="6">
        <v>24</v>
      </c>
      <c r="D1202" s="6">
        <v>22</v>
      </c>
      <c r="E1202" s="7">
        <v>23</v>
      </c>
      <c r="F1202">
        <v>135.9098849195687</v>
      </c>
      <c r="G1202" s="8" t="str">
        <f>IF(OR($B1202=1,$B1202=2,$B1202=3),$F1202,"")</f>
        <v/>
      </c>
      <c r="H1202" s="9" t="str">
        <f t="shared" si="71"/>
        <v/>
      </c>
      <c r="I1202" s="2" t="str">
        <f>IF(OR($B1202=7,$B1202=8,$B1202=9),$F1202,"")</f>
        <v/>
      </c>
      <c r="J1202" s="1" t="str">
        <f>IF(AND(B1201=7,B1202=8,B1203=9),AVERAGE(I1201:I1203),"")</f>
        <v/>
      </c>
      <c r="K1202" s="8" t="str">
        <f>IF(OR($B1202=13,$B1202=14,$B1202=15),$F1202,"")</f>
        <v/>
      </c>
      <c r="L1202" s="1" t="str">
        <f>IF(AND(B1201=13,B1202=14,B1203=15),AVERAGE(K1201:K1203),"")</f>
        <v/>
      </c>
      <c r="M1202" s="2">
        <f>IF(OR($B1202=19,$B1202=20,$B1202=21),$F1202,"")</f>
        <v>135.9098849195687</v>
      </c>
      <c r="N1202" s="1">
        <f t="shared" ref="N1202" si="72">AVERAGE(M1201:M1202)</f>
        <v>1378.7752094717976</v>
      </c>
      <c r="O1202" s="8" t="str">
        <f>IF(OR($B1202=25,$B1202=26,$B1202=27),$F1202,"")</f>
        <v/>
      </c>
      <c r="P1202" s="1" t="str">
        <f t="shared" si="68"/>
        <v/>
      </c>
    </row>
    <row r="1203" spans="1:16" x14ac:dyDescent="0.25">
      <c r="A1203" s="4">
        <v>42895.07340277778</v>
      </c>
      <c r="B1203" s="5">
        <v>25</v>
      </c>
      <c r="C1203" s="6">
        <v>28</v>
      </c>
      <c r="D1203" s="6">
        <v>26</v>
      </c>
      <c r="E1203" s="7">
        <v>27</v>
      </c>
      <c r="F1203">
        <v>190.25020154427057</v>
      </c>
      <c r="G1203" s="8" t="str">
        <f>IF(OR($B1203=1,$B1203=2,$B1203=3),$F1203,"")</f>
        <v/>
      </c>
      <c r="H1203" s="9" t="str">
        <f t="shared" si="71"/>
        <v/>
      </c>
      <c r="I1203" s="2" t="str">
        <f>IF(OR($B1203=7,$B1203=8,$B1203=9),$F1203,"")</f>
        <v/>
      </c>
      <c r="J1203" s="1" t="str">
        <f>IF(AND(B1202=7,B1203=8,B1204=9),AVERAGE(I1202:I1204),"")</f>
        <v/>
      </c>
      <c r="K1203" s="8" t="str">
        <f>IF(OR($B1203=13,$B1203=14,$B1203=15),$F1203,"")</f>
        <v/>
      </c>
      <c r="L1203" s="1" t="str">
        <f>IF(AND(B1202=13,B1203=14,B1204=15),AVERAGE(K1202:K1204),"")</f>
        <v/>
      </c>
      <c r="M1203" s="2" t="str">
        <f>IF(OR($B1203=19,$B1203=20,$B1203=21),$F1203,"")</f>
        <v/>
      </c>
      <c r="N1203" s="1" t="str">
        <f>IF(AND(B1202=19,B1203=20,B1204=21),AVERAGE(M1202:M1204),"")</f>
        <v/>
      </c>
      <c r="O1203" s="8">
        <f>IF(OR($B1203=25,$B1203=26,$B1203=27),$F1203,"")</f>
        <v>190.25020154427057</v>
      </c>
      <c r="P1203" s="1">
        <f t="shared" si="68"/>
        <v>190.25020154427057</v>
      </c>
    </row>
    <row r="1204" spans="1:16" x14ac:dyDescent="0.25">
      <c r="A1204" s="4">
        <v>42895.086863425924</v>
      </c>
      <c r="B1204" s="5">
        <v>2</v>
      </c>
      <c r="C1204" s="6">
        <v>5</v>
      </c>
      <c r="D1204" s="6">
        <v>3</v>
      </c>
      <c r="E1204" s="7">
        <v>4</v>
      </c>
      <c r="F1204">
        <v>285.79448502417432</v>
      </c>
      <c r="G1204" s="8">
        <f>IF(OR($B1204=1,$B1204=2,$B1204=3),$F1204,"")</f>
        <v>285.79448502417432</v>
      </c>
      <c r="H1204" s="9">
        <f t="shared" si="71"/>
        <v>285.79448502417432</v>
      </c>
      <c r="I1204" s="2" t="str">
        <f>IF(OR($B1204=7,$B1204=8,$B1204=9),$F1204,"")</f>
        <v/>
      </c>
      <c r="J1204" s="1" t="str">
        <f>IF(AND(B1203=7,B1204=8,B1205=9),AVERAGE(I1203:I1205),"")</f>
        <v/>
      </c>
      <c r="K1204" s="8" t="str">
        <f>IF(OR($B1204=13,$B1204=14,$B1204=15),$F1204,"")</f>
        <v/>
      </c>
      <c r="L1204" s="1" t="str">
        <f>IF(AND(B1203=13,B1204=14,B1205=15),AVERAGE(K1203:K1205),"")</f>
        <v/>
      </c>
      <c r="M1204" s="2" t="str">
        <f>IF(OR($B1204=19,$B1204=20,$B1204=21),$F1204,"")</f>
        <v/>
      </c>
      <c r="N1204" s="1" t="str">
        <f>IF(AND(B1203=19,B1204=20,B1205=21),AVERAGE(M1203:M1205),"")</f>
        <v/>
      </c>
      <c r="O1204" s="8" t="str">
        <f>IF(OR($B1204=25,$B1204=26,$B1204=27),$F1204,"")</f>
        <v/>
      </c>
      <c r="P1204" s="1" t="str">
        <f t="shared" si="68"/>
        <v/>
      </c>
    </row>
    <row r="1205" spans="1:16" x14ac:dyDescent="0.25">
      <c r="A1205" s="4">
        <v>42895.08693287037</v>
      </c>
      <c r="B1205" s="5">
        <v>7</v>
      </c>
      <c r="C1205" s="6">
        <v>10</v>
      </c>
      <c r="D1205" s="6">
        <v>8</v>
      </c>
      <c r="E1205" s="7">
        <v>9</v>
      </c>
      <c r="F1205">
        <v>1257.8971542492723</v>
      </c>
      <c r="G1205" s="8" t="str">
        <f>IF(OR($B1205=1,$B1205=2,$B1205=3),$F1205,"")</f>
        <v/>
      </c>
      <c r="H1205" s="9" t="str">
        <f t="shared" si="71"/>
        <v/>
      </c>
      <c r="I1205" s="2">
        <f>IF(OR($B1205=7,$B1205=8,$B1205=9),$F1205,"")</f>
        <v>1257.8971542492723</v>
      </c>
      <c r="J1205" s="1" t="str">
        <f>IF(AND(B1204=7,B1205=8,B1206=9),AVERAGE(I1204:I1206),"")</f>
        <v/>
      </c>
      <c r="K1205" s="8" t="str">
        <f>IF(OR($B1205=13,$B1205=14,$B1205=15),$F1205,"")</f>
        <v/>
      </c>
      <c r="L1205" s="1" t="str">
        <f>IF(AND(B1204=13,B1205=14,B1206=15),AVERAGE(K1204:K1206),"")</f>
        <v/>
      </c>
      <c r="M1205" s="2" t="str">
        <f>IF(OR($B1205=19,$B1205=20,$B1205=21),$F1205,"")</f>
        <v/>
      </c>
      <c r="N1205" s="1" t="str">
        <f>IF(AND(B1204=19,B1205=20,B1206=21),AVERAGE(M1204:M1206),"")</f>
        <v/>
      </c>
      <c r="O1205" s="8" t="str">
        <f>IF(OR($B1205=25,$B1205=26,$B1205=27),$F1205,"")</f>
        <v/>
      </c>
      <c r="P1205" s="1" t="str">
        <f t="shared" si="68"/>
        <v/>
      </c>
    </row>
    <row r="1206" spans="1:16" x14ac:dyDescent="0.25">
      <c r="A1206" s="4">
        <v>42895.08697916667</v>
      </c>
      <c r="B1206" s="5">
        <v>8</v>
      </c>
      <c r="C1206" s="6">
        <v>11</v>
      </c>
      <c r="D1206" s="6">
        <v>9</v>
      </c>
      <c r="E1206" s="7">
        <v>10</v>
      </c>
      <c r="F1206">
        <v>6.6377391708784224</v>
      </c>
      <c r="G1206" s="8" t="str">
        <f>IF(OR($B1206=1,$B1206=2,$B1206=3),$F1206,"")</f>
        <v/>
      </c>
      <c r="H1206" s="9" t="str">
        <f t="shared" si="71"/>
        <v/>
      </c>
      <c r="I1206" s="2">
        <f>IF(OR($B1206=7,$B1206=8,$B1206=9),$F1206,"")</f>
        <v>6.6377391708784224</v>
      </c>
      <c r="J1206" s="1">
        <f>IF(AND(B1205=7,B1206=8,B1207=9),AVERAGE(I1205:I1207),"")</f>
        <v>1190.4106735196206</v>
      </c>
      <c r="K1206" s="8" t="str">
        <f>IF(OR($B1206=13,$B1206=14,$B1206=15),$F1206,"")</f>
        <v/>
      </c>
      <c r="L1206" s="1" t="str">
        <f>IF(AND(B1205=13,B1206=14,B1207=15),AVERAGE(K1205:K1207),"")</f>
        <v/>
      </c>
      <c r="M1206" s="2" t="str">
        <f>IF(OR($B1206=19,$B1206=20,$B1206=21),$F1206,"")</f>
        <v/>
      </c>
      <c r="N1206" s="1" t="str">
        <f>IF(AND(B1205=19,B1206=20,B1207=21),AVERAGE(M1205:M1207),"")</f>
        <v/>
      </c>
      <c r="O1206" s="8" t="str">
        <f>IF(OR($B1206=25,$B1206=26,$B1206=27),$F1206,"")</f>
        <v/>
      </c>
      <c r="P1206" s="1" t="str">
        <f t="shared" si="68"/>
        <v/>
      </c>
    </row>
    <row r="1207" spans="1:16" x14ac:dyDescent="0.25">
      <c r="A1207" s="4">
        <v>42895.087013888886</v>
      </c>
      <c r="B1207" s="5">
        <v>9</v>
      </c>
      <c r="C1207" s="6">
        <v>12</v>
      </c>
      <c r="D1207" s="6">
        <v>10</v>
      </c>
      <c r="E1207" s="7">
        <v>11</v>
      </c>
      <c r="F1207">
        <v>2306.697127138711</v>
      </c>
      <c r="G1207" s="8" t="str">
        <f>IF(OR($B1207=1,$B1207=2,$B1207=3),$F1207,"")</f>
        <v/>
      </c>
      <c r="H1207" s="9" t="str">
        <f t="shared" si="71"/>
        <v/>
      </c>
      <c r="I1207" s="2">
        <f>IF(OR($B1207=7,$B1207=8,$B1207=9),$F1207,"")</f>
        <v>2306.697127138711</v>
      </c>
      <c r="J1207" s="1" t="str">
        <f>IF(AND(B1206=7,B1207=8,B1208=9),AVERAGE(I1206:I1208),"")</f>
        <v/>
      </c>
      <c r="K1207" s="8" t="str">
        <f>IF(OR($B1207=13,$B1207=14,$B1207=15),$F1207,"")</f>
        <v/>
      </c>
      <c r="L1207" s="1" t="str">
        <f>IF(AND(B1206=13,B1207=14,B1208=15),AVERAGE(K1206:K1208),"")</f>
        <v/>
      </c>
      <c r="M1207" s="2" t="str">
        <f>IF(OR($B1207=19,$B1207=20,$B1207=21),$F1207,"")</f>
        <v/>
      </c>
      <c r="N1207" s="1" t="str">
        <f>IF(AND(B1206=19,B1207=20,B1208=21),AVERAGE(M1206:M1208),"")</f>
        <v/>
      </c>
      <c r="O1207" s="8" t="str">
        <f>IF(OR($B1207=25,$B1207=26,$B1207=27),$F1207,"")</f>
        <v/>
      </c>
      <c r="P1207" s="1" t="str">
        <f t="shared" si="68"/>
        <v/>
      </c>
    </row>
    <row r="1208" spans="1:16" x14ac:dyDescent="0.25">
      <c r="A1208" s="4">
        <v>42895.087048611109</v>
      </c>
      <c r="B1208" s="5">
        <v>13</v>
      </c>
      <c r="C1208" s="6">
        <v>16</v>
      </c>
      <c r="D1208" s="6">
        <v>14</v>
      </c>
      <c r="E1208" s="7">
        <v>15</v>
      </c>
      <c r="F1208">
        <v>28.03119346047621</v>
      </c>
      <c r="G1208" s="8" t="str">
        <f>IF(OR($B1208=1,$B1208=2,$B1208=3),$F1208,"")</f>
        <v/>
      </c>
      <c r="H1208" s="9" t="str">
        <f t="shared" si="71"/>
        <v/>
      </c>
      <c r="I1208" s="2" t="str">
        <f>IF(OR($B1208=7,$B1208=8,$B1208=9),$F1208,"")</f>
        <v/>
      </c>
      <c r="J1208" s="1" t="str">
        <f>IF(AND(B1207=7,B1208=8,B1209=9),AVERAGE(I1207:I1209),"")</f>
        <v/>
      </c>
      <c r="K1208" s="8">
        <f>IF(OR($B1208=13,$B1208=14,$B1208=15),$F1208,"")</f>
        <v>28.03119346047621</v>
      </c>
      <c r="L1208" s="1" t="str">
        <f>IF(AND(B1207=13,B1208=14,B1209=15),AVERAGE(K1207:K1209),"")</f>
        <v/>
      </c>
      <c r="M1208" s="2" t="str">
        <f>IF(OR($B1208=19,$B1208=20,$B1208=21),$F1208,"")</f>
        <v/>
      </c>
      <c r="N1208" s="1" t="str">
        <f>IF(AND(B1207=19,B1208=20,B1209=21),AVERAGE(M1207:M1209),"")</f>
        <v/>
      </c>
      <c r="O1208" s="8" t="str">
        <f>IF(OR($B1208=25,$B1208=26,$B1208=27),$F1208,"")</f>
        <v/>
      </c>
      <c r="P1208" s="1" t="str">
        <f t="shared" si="68"/>
        <v/>
      </c>
    </row>
    <row r="1209" spans="1:16" x14ac:dyDescent="0.25">
      <c r="A1209" s="4">
        <v>42895.087094907409</v>
      </c>
      <c r="B1209" s="5">
        <v>14</v>
      </c>
      <c r="C1209" s="6">
        <v>17</v>
      </c>
      <c r="D1209" s="6">
        <v>15</v>
      </c>
      <c r="E1209" s="7">
        <v>16</v>
      </c>
      <c r="F1209">
        <v>4478.1361241697668</v>
      </c>
      <c r="G1209" s="8" t="str">
        <f>IF(OR($B1209=1,$B1209=2,$B1209=3),$F1209,"")</f>
        <v/>
      </c>
      <c r="H1209" s="9" t="str">
        <f t="shared" si="71"/>
        <v/>
      </c>
      <c r="I1209" s="2" t="str">
        <f>IF(OR($B1209=7,$B1209=8,$B1209=9),$F1209,"")</f>
        <v/>
      </c>
      <c r="J1209" s="1" t="str">
        <f>IF(AND(B1208=7,B1209=8,B1210=9),AVERAGE(I1208:I1210),"")</f>
        <v/>
      </c>
      <c r="K1209" s="8">
        <f>IF(OR($B1209=13,$B1209=14,$B1209=15),$F1209,"")</f>
        <v>4478.1361241697668</v>
      </c>
      <c r="L1209" s="1">
        <f>IF(AND(B1208=13,B1209=14,B1210=15),AVERAGE(K1208:K1210),"")</f>
        <v>1509.8124150706099</v>
      </c>
      <c r="M1209" s="2" t="str">
        <f>IF(OR($B1209=19,$B1209=20,$B1209=21),$F1209,"")</f>
        <v/>
      </c>
      <c r="N1209" s="1" t="str">
        <f>IF(AND(B1208=19,B1209=20,B1210=21),AVERAGE(M1208:M1210),"")</f>
        <v/>
      </c>
      <c r="O1209" s="8" t="str">
        <f>IF(OR($B1209=25,$B1209=26,$B1209=27),$F1209,"")</f>
        <v/>
      </c>
      <c r="P1209" s="1" t="str">
        <f t="shared" si="68"/>
        <v/>
      </c>
    </row>
    <row r="1210" spans="1:16" x14ac:dyDescent="0.25">
      <c r="A1210" s="4">
        <v>42895.087129629632</v>
      </c>
      <c r="B1210" s="5">
        <v>15</v>
      </c>
      <c r="C1210" s="6">
        <v>18</v>
      </c>
      <c r="D1210" s="6">
        <v>16</v>
      </c>
      <c r="E1210" s="7">
        <v>17</v>
      </c>
      <c r="F1210">
        <v>23.269927581586966</v>
      </c>
      <c r="G1210" s="8" t="str">
        <f>IF(OR($B1210=1,$B1210=2,$B1210=3),$F1210,"")</f>
        <v/>
      </c>
      <c r="H1210" s="9" t="str">
        <f t="shared" si="71"/>
        <v/>
      </c>
      <c r="I1210" s="2" t="str">
        <f>IF(OR($B1210=7,$B1210=8,$B1210=9),$F1210,"")</f>
        <v/>
      </c>
      <c r="J1210" s="1" t="str">
        <f>IF(AND(B1209=7,B1210=8,B1211=9),AVERAGE(I1209:I1211),"")</f>
        <v/>
      </c>
      <c r="K1210" s="8">
        <f>IF(OR($B1210=13,$B1210=14,$B1210=15),$F1210,"")</f>
        <v>23.269927581586966</v>
      </c>
      <c r="L1210" s="1" t="str">
        <f>IF(AND(B1209=13,B1210=14,B1211=15),AVERAGE(K1209:K1211),"")</f>
        <v/>
      </c>
      <c r="M1210" s="2" t="str">
        <f>IF(OR($B1210=19,$B1210=20,$B1210=21),$F1210,"")</f>
        <v/>
      </c>
      <c r="N1210" s="1" t="str">
        <f>IF(AND(B1209=19,B1210=20,B1211=21),AVERAGE(M1209:M1211),"")</f>
        <v/>
      </c>
      <c r="O1210" s="8" t="str">
        <f>IF(OR($B1210=25,$B1210=26,$B1210=27),$F1210,"")</f>
        <v/>
      </c>
      <c r="P1210" s="1" t="str">
        <f t="shared" si="68"/>
        <v/>
      </c>
    </row>
    <row r="1211" spans="1:16" x14ac:dyDescent="0.25">
      <c r="A1211" s="4">
        <v>42895.087210648147</v>
      </c>
      <c r="B1211" s="5">
        <v>20</v>
      </c>
      <c r="C1211" s="6">
        <v>23</v>
      </c>
      <c r="D1211" s="6">
        <v>21</v>
      </c>
      <c r="E1211" s="7">
        <v>22</v>
      </c>
      <c r="F1211">
        <v>2583.6583646828599</v>
      </c>
      <c r="G1211" s="8" t="str">
        <f>IF(OR($B1211=1,$B1211=2,$B1211=3),$F1211,"")</f>
        <v/>
      </c>
      <c r="H1211" s="9" t="str">
        <f t="shared" si="71"/>
        <v/>
      </c>
      <c r="I1211" s="2" t="str">
        <f>IF(OR($B1211=7,$B1211=8,$B1211=9),$F1211,"")</f>
        <v/>
      </c>
      <c r="J1211" s="1" t="str">
        <f>IF(AND(B1210=7,B1211=8,B1212=9),AVERAGE(I1210:I1212),"")</f>
        <v/>
      </c>
      <c r="K1211" s="8" t="str">
        <f>IF(OR($B1211=13,$B1211=14,$B1211=15),$F1211,"")</f>
        <v/>
      </c>
      <c r="L1211" s="1" t="str">
        <f>IF(AND(B1210=13,B1211=14,B1212=15),AVERAGE(K1210:K1212),"")</f>
        <v/>
      </c>
      <c r="M1211" s="2">
        <f>IF(OR($B1211=19,$B1211=20,$B1211=21),$F1211,"")</f>
        <v>2583.6583646828599</v>
      </c>
      <c r="N1211" s="1" t="str">
        <f>IF(AND(B1210=19,B1211=20,B1212=21),AVERAGE(M1210:M1212),"")</f>
        <v/>
      </c>
      <c r="O1211" s="8" t="str">
        <f>IF(OR($B1211=25,$B1211=26,$B1211=27),$F1211,"")</f>
        <v/>
      </c>
      <c r="P1211" s="1" t="str">
        <f t="shared" si="68"/>
        <v/>
      </c>
    </row>
    <row r="1212" spans="1:16" x14ac:dyDescent="0.25">
      <c r="A1212" s="4">
        <v>42895.087256944447</v>
      </c>
      <c r="B1212" s="5">
        <v>21</v>
      </c>
      <c r="C1212" s="6">
        <v>24</v>
      </c>
      <c r="D1212" s="6">
        <v>22</v>
      </c>
      <c r="E1212" s="7">
        <v>23</v>
      </c>
      <c r="F1212">
        <v>139.00036386068456</v>
      </c>
      <c r="G1212" s="8" t="str">
        <f>IF(OR($B1212=1,$B1212=2,$B1212=3),$F1212,"")</f>
        <v/>
      </c>
      <c r="H1212" s="9" t="str">
        <f t="shared" si="71"/>
        <v/>
      </c>
      <c r="I1212" s="2" t="str">
        <f>IF(OR($B1212=7,$B1212=8,$B1212=9),$F1212,"")</f>
        <v/>
      </c>
      <c r="J1212" s="1" t="str">
        <f>IF(AND(B1211=7,B1212=8,B1213=9),AVERAGE(I1211:I1213),"")</f>
        <v/>
      </c>
      <c r="K1212" s="8" t="str">
        <f>IF(OR($B1212=13,$B1212=14,$B1212=15),$F1212,"")</f>
        <v/>
      </c>
      <c r="L1212" s="1" t="str">
        <f>IF(AND(B1211=13,B1212=14,B1213=15),AVERAGE(K1211:K1213),"")</f>
        <v/>
      </c>
      <c r="M1212" s="2">
        <f>IF(OR($B1212=19,$B1212=20,$B1212=21),$F1212,"")</f>
        <v>139.00036386068456</v>
      </c>
      <c r="N1212" s="1">
        <f t="shared" ref="N1212" si="73">AVERAGE(M1211:M1212)</f>
        <v>1361.3293642717722</v>
      </c>
      <c r="O1212" s="8" t="str">
        <f>IF(OR($B1212=25,$B1212=26,$B1212=27),$F1212,"")</f>
        <v/>
      </c>
      <c r="P1212" s="1" t="str">
        <f t="shared" si="68"/>
        <v/>
      </c>
    </row>
    <row r="1213" spans="1:16" x14ac:dyDescent="0.25">
      <c r="A1213" s="4">
        <v>42895.087291666663</v>
      </c>
      <c r="B1213" s="5">
        <v>25</v>
      </c>
      <c r="C1213" s="6">
        <v>28</v>
      </c>
      <c r="D1213" s="6">
        <v>26</v>
      </c>
      <c r="E1213" s="7">
        <v>27</v>
      </c>
      <c r="F1213">
        <v>195.0692475952446</v>
      </c>
      <c r="G1213" s="8" t="str">
        <f>IF(OR($B1213=1,$B1213=2,$B1213=3),$F1213,"")</f>
        <v/>
      </c>
      <c r="H1213" s="9" t="str">
        <f t="shared" si="71"/>
        <v/>
      </c>
      <c r="I1213" s="2" t="str">
        <f>IF(OR($B1213=7,$B1213=8,$B1213=9),$F1213,"")</f>
        <v/>
      </c>
      <c r="J1213" s="1" t="str">
        <f>IF(AND(B1212=7,B1213=8,B1214=9),AVERAGE(I1212:I1214),"")</f>
        <v/>
      </c>
      <c r="K1213" s="8" t="str">
        <f>IF(OR($B1213=13,$B1213=14,$B1213=15),$F1213,"")</f>
        <v/>
      </c>
      <c r="L1213" s="1" t="str">
        <f>IF(AND(B1212=13,B1213=14,B1214=15),AVERAGE(K1212:K1214),"")</f>
        <v/>
      </c>
      <c r="M1213" s="2" t="str">
        <f>IF(OR($B1213=19,$B1213=20,$B1213=21),$F1213,"")</f>
        <v/>
      </c>
      <c r="N1213" s="1" t="str">
        <f>IF(AND(B1212=19,B1213=20,B1214=21),AVERAGE(M1212:M1214),"")</f>
        <v/>
      </c>
      <c r="O1213" s="8">
        <f>IF(OR($B1213=25,$B1213=26,$B1213=27),$F1213,"")</f>
        <v>195.0692475952446</v>
      </c>
      <c r="P1213" s="1">
        <f t="shared" si="68"/>
        <v>195.0692475952446</v>
      </c>
    </row>
    <row r="1214" spans="1:16" x14ac:dyDescent="0.25">
      <c r="A1214" s="4">
        <v>42895.100752314815</v>
      </c>
      <c r="B1214" s="5">
        <v>2</v>
      </c>
      <c r="C1214" s="6">
        <v>5</v>
      </c>
      <c r="D1214" s="6">
        <v>3</v>
      </c>
      <c r="E1214" s="7">
        <v>4</v>
      </c>
      <c r="F1214">
        <v>282.94798216853621</v>
      </c>
      <c r="G1214" s="8">
        <f>IF(OR($B1214=1,$B1214=2,$B1214=3),$F1214,"")</f>
        <v>282.94798216853621</v>
      </c>
      <c r="H1214" s="9">
        <f t="shared" si="71"/>
        <v>282.94798216853621</v>
      </c>
      <c r="I1214" s="2" t="str">
        <f>IF(OR($B1214=7,$B1214=8,$B1214=9),$F1214,"")</f>
        <v/>
      </c>
      <c r="J1214" s="1" t="str">
        <f>IF(AND(B1213=7,B1214=8,B1215=9),AVERAGE(I1213:I1215),"")</f>
        <v/>
      </c>
      <c r="K1214" s="8" t="str">
        <f>IF(OR($B1214=13,$B1214=14,$B1214=15),$F1214,"")</f>
        <v/>
      </c>
      <c r="L1214" s="1" t="str">
        <f>IF(AND(B1213=13,B1214=14,B1215=15),AVERAGE(K1213:K1215),"")</f>
        <v/>
      </c>
      <c r="M1214" s="2" t="str">
        <f>IF(OR($B1214=19,$B1214=20,$B1214=21),$F1214,"")</f>
        <v/>
      </c>
      <c r="N1214" s="1" t="str">
        <f>IF(AND(B1213=19,B1214=20,B1215=21),AVERAGE(M1213:M1215),"")</f>
        <v/>
      </c>
      <c r="O1214" s="8" t="str">
        <f>IF(OR($B1214=25,$B1214=26,$B1214=27),$F1214,"")</f>
        <v/>
      </c>
      <c r="P1214" s="1" t="str">
        <f t="shared" si="68"/>
        <v/>
      </c>
    </row>
    <row r="1215" spans="1:16" x14ac:dyDescent="0.25">
      <c r="A1215" s="4">
        <v>42895.100821759261</v>
      </c>
      <c r="B1215" s="5">
        <v>7</v>
      </c>
      <c r="C1215" s="6">
        <v>10</v>
      </c>
      <c r="D1215" s="6">
        <v>8</v>
      </c>
      <c r="E1215" s="7">
        <v>9</v>
      </c>
      <c r="F1215">
        <v>1262.6038883628803</v>
      </c>
      <c r="G1215" s="8" t="str">
        <f>IF(OR($B1215=1,$B1215=2,$B1215=3),$F1215,"")</f>
        <v/>
      </c>
      <c r="H1215" s="9" t="str">
        <f t="shared" si="71"/>
        <v/>
      </c>
      <c r="I1215" s="2">
        <f>IF(OR($B1215=7,$B1215=8,$B1215=9),$F1215,"")</f>
        <v>1262.6038883628803</v>
      </c>
      <c r="J1215" s="1" t="str">
        <f>IF(AND(B1214=7,B1215=8,B1216=9),AVERAGE(I1214:I1216),"")</f>
        <v/>
      </c>
      <c r="K1215" s="8" t="str">
        <f>IF(OR($B1215=13,$B1215=14,$B1215=15),$F1215,"")</f>
        <v/>
      </c>
      <c r="L1215" s="1" t="str">
        <f>IF(AND(B1214=13,B1215=14,B1216=15),AVERAGE(K1214:K1216),"")</f>
        <v/>
      </c>
      <c r="M1215" s="2" t="str">
        <f>IF(OR($B1215=19,$B1215=20,$B1215=21),$F1215,"")</f>
        <v/>
      </c>
      <c r="N1215" s="1" t="str">
        <f>IF(AND(B1214=19,B1215=20,B1216=21),AVERAGE(M1214:M1216),"")</f>
        <v/>
      </c>
      <c r="O1215" s="8" t="str">
        <f>IF(OR($B1215=25,$B1215=26,$B1215=27),$F1215,"")</f>
        <v/>
      </c>
      <c r="P1215" s="1" t="str">
        <f t="shared" si="68"/>
        <v/>
      </c>
    </row>
    <row r="1216" spans="1:16" x14ac:dyDescent="0.25">
      <c r="A1216" s="4">
        <v>42895.100856481484</v>
      </c>
      <c r="B1216" s="5">
        <v>8</v>
      </c>
      <c r="C1216" s="6">
        <v>11</v>
      </c>
      <c r="D1216" s="6">
        <v>9</v>
      </c>
      <c r="E1216" s="7">
        <v>10</v>
      </c>
      <c r="F1216">
        <v>6.4118366679367416</v>
      </c>
      <c r="G1216" s="8" t="str">
        <f>IF(OR($B1216=1,$B1216=2,$B1216=3),$F1216,"")</f>
        <v/>
      </c>
      <c r="H1216" s="9" t="str">
        <f t="shared" si="71"/>
        <v/>
      </c>
      <c r="I1216" s="2">
        <f>IF(OR($B1216=7,$B1216=8,$B1216=9),$F1216,"")</f>
        <v>6.4118366679367416</v>
      </c>
      <c r="J1216" s="1">
        <f>IF(AND(B1215=7,B1216=8,B1217=9),AVERAGE(I1215:I1217),"")</f>
        <v>1194.1355478788439</v>
      </c>
      <c r="K1216" s="8" t="str">
        <f>IF(OR($B1216=13,$B1216=14,$B1216=15),$F1216,"")</f>
        <v/>
      </c>
      <c r="L1216" s="1" t="str">
        <f>IF(AND(B1215=13,B1216=14,B1217=15),AVERAGE(K1215:K1217),"")</f>
        <v/>
      </c>
      <c r="M1216" s="2" t="str">
        <f>IF(OR($B1216=19,$B1216=20,$B1216=21),$F1216,"")</f>
        <v/>
      </c>
      <c r="N1216" s="1" t="str">
        <f>IF(AND(B1215=19,B1216=20,B1217=21),AVERAGE(M1215:M1217),"")</f>
        <v/>
      </c>
      <c r="O1216" s="8" t="str">
        <f>IF(OR($B1216=25,$B1216=26,$B1216=27),$F1216,"")</f>
        <v/>
      </c>
      <c r="P1216" s="1" t="str">
        <f t="shared" si="68"/>
        <v/>
      </c>
    </row>
    <row r="1217" spans="1:16" x14ac:dyDescent="0.25">
      <c r="A1217" s="4">
        <v>42895.100902777776</v>
      </c>
      <c r="B1217" s="5">
        <v>9</v>
      </c>
      <c r="C1217" s="6">
        <v>12</v>
      </c>
      <c r="D1217" s="6">
        <v>10</v>
      </c>
      <c r="E1217" s="7">
        <v>11</v>
      </c>
      <c r="F1217">
        <v>2313.3909186057144</v>
      </c>
      <c r="G1217" s="8" t="str">
        <f>IF(OR($B1217=1,$B1217=2,$B1217=3),$F1217,"")</f>
        <v/>
      </c>
      <c r="H1217" s="9" t="str">
        <f t="shared" si="71"/>
        <v/>
      </c>
      <c r="I1217" s="2">
        <f>IF(OR($B1217=7,$B1217=8,$B1217=9),$F1217,"")</f>
        <v>2313.3909186057144</v>
      </c>
      <c r="J1217" s="1" t="str">
        <f>IF(AND(B1216=7,B1217=8,B1218=9),AVERAGE(I1216:I1218),"")</f>
        <v/>
      </c>
      <c r="K1217" s="8" t="str">
        <f>IF(OR($B1217=13,$B1217=14,$B1217=15),$F1217,"")</f>
        <v/>
      </c>
      <c r="L1217" s="1" t="str">
        <f>IF(AND(B1216=13,B1217=14,B1218=15),AVERAGE(K1216:K1218),"")</f>
        <v/>
      </c>
      <c r="M1217" s="2" t="str">
        <f>IF(OR($B1217=19,$B1217=20,$B1217=21),$F1217,"")</f>
        <v/>
      </c>
      <c r="N1217" s="1" t="str">
        <f>IF(AND(B1216=19,B1217=20,B1218=21),AVERAGE(M1216:M1218),"")</f>
        <v/>
      </c>
      <c r="O1217" s="8" t="str">
        <f>IF(OR($B1217=25,$B1217=26,$B1217=27),$F1217,"")</f>
        <v/>
      </c>
      <c r="P1217" s="1" t="str">
        <f t="shared" si="68"/>
        <v/>
      </c>
    </row>
    <row r="1218" spans="1:16" x14ac:dyDescent="0.25">
      <c r="A1218" s="4">
        <v>42895.100972222222</v>
      </c>
      <c r="B1218" s="5">
        <v>14</v>
      </c>
      <c r="C1218" s="6">
        <v>17</v>
      </c>
      <c r="D1218" s="6">
        <v>15</v>
      </c>
      <c r="E1218" s="7">
        <v>16</v>
      </c>
      <c r="F1218">
        <v>4374.5326816396828</v>
      </c>
      <c r="G1218" s="8" t="str">
        <f>IF(OR($B1218=1,$B1218=2,$B1218=3),$F1218,"")</f>
        <v/>
      </c>
      <c r="H1218" s="9" t="str">
        <f t="shared" si="71"/>
        <v/>
      </c>
      <c r="I1218" s="2" t="str">
        <f>IF(OR($B1218=7,$B1218=8,$B1218=9),$F1218,"")</f>
        <v/>
      </c>
      <c r="J1218" s="1" t="str">
        <f>IF(AND(B1217=7,B1218=8,B1219=9),AVERAGE(I1217:I1219),"")</f>
        <v/>
      </c>
      <c r="K1218" s="8">
        <f>IF(OR($B1218=13,$B1218=14,$B1218=15),$F1218,"")</f>
        <v>4374.5326816396828</v>
      </c>
      <c r="L1218" s="1" t="str">
        <f>IF(AND(B1217=13,B1218=14,B1219=15),AVERAGE(K1217:K1219),"")</f>
        <v/>
      </c>
      <c r="M1218" s="2" t="str">
        <f>IF(OR($B1218=19,$B1218=20,$B1218=21),$F1218,"")</f>
        <v/>
      </c>
      <c r="N1218" s="1" t="str">
        <f>IF(AND(B1217=19,B1218=20,B1219=21),AVERAGE(M1217:M1219),"")</f>
        <v/>
      </c>
      <c r="O1218" s="8" t="str">
        <f>IF(OR($B1218=25,$B1218=26,$B1218=27),$F1218,"")</f>
        <v/>
      </c>
      <c r="P1218" s="1" t="str">
        <f t="shared" si="68"/>
        <v/>
      </c>
    </row>
    <row r="1219" spans="1:16" x14ac:dyDescent="0.25">
      <c r="A1219" s="4">
        <v>42895.101018518515</v>
      </c>
      <c r="B1219" s="5">
        <v>15</v>
      </c>
      <c r="C1219" s="6">
        <v>18</v>
      </c>
      <c r="D1219" s="6">
        <v>16</v>
      </c>
      <c r="E1219" s="7">
        <v>17</v>
      </c>
      <c r="F1219">
        <v>25.081259949903966</v>
      </c>
      <c r="G1219" s="8" t="str">
        <f>IF(OR($B1219=1,$B1219=2,$B1219=3),$F1219,"")</f>
        <v/>
      </c>
      <c r="H1219" s="9" t="str">
        <f t="shared" si="71"/>
        <v/>
      </c>
      <c r="I1219" s="2" t="str">
        <f>IF(OR($B1219=7,$B1219=8,$B1219=9),$F1219,"")</f>
        <v/>
      </c>
      <c r="J1219" s="1" t="str">
        <f>IF(AND(B1218=7,B1219=8,B1220=9),AVERAGE(I1218:I1220),"")</f>
        <v/>
      </c>
      <c r="K1219" s="8">
        <f>IF(OR($B1219=13,$B1219=14,$B1219=15),$F1219,"")</f>
        <v>25.081259949903966</v>
      </c>
      <c r="L1219" s="1">
        <f>AVERAGE(K1218:K1219)</f>
        <v>2199.8069707947934</v>
      </c>
      <c r="M1219" s="2" t="str">
        <f>IF(OR($B1219=19,$B1219=20,$B1219=21),$F1219,"")</f>
        <v/>
      </c>
      <c r="N1219" s="1" t="str">
        <f>IF(AND(B1218=19,B1219=20,B1220=21),AVERAGE(M1218:M1220),"")</f>
        <v/>
      </c>
      <c r="O1219" s="8" t="str">
        <f>IF(OR($B1219=25,$B1219=26,$B1219=27),$F1219,"")</f>
        <v/>
      </c>
      <c r="P1219" s="1" t="str">
        <f t="shared" si="68"/>
        <v/>
      </c>
    </row>
    <row r="1220" spans="1:16" x14ac:dyDescent="0.25">
      <c r="A1220" s="4">
        <v>42895.101099537038</v>
      </c>
      <c r="B1220" s="5">
        <v>20</v>
      </c>
      <c r="C1220" s="6">
        <v>23</v>
      </c>
      <c r="D1220" s="6">
        <v>21</v>
      </c>
      <c r="E1220" s="7">
        <v>22</v>
      </c>
      <c r="F1220">
        <v>2646.687823932567</v>
      </c>
      <c r="G1220" s="8" t="str">
        <f>IF(OR($B1220=1,$B1220=2,$B1220=3),$F1220,"")</f>
        <v/>
      </c>
      <c r="H1220" s="9" t="str">
        <f t="shared" si="71"/>
        <v/>
      </c>
      <c r="I1220" s="2" t="str">
        <f>IF(OR($B1220=7,$B1220=8,$B1220=9),$F1220,"")</f>
        <v/>
      </c>
      <c r="J1220" s="1" t="str">
        <f>IF(AND(B1219=7,B1220=8,B1221=9),AVERAGE(I1219:I1221),"")</f>
        <v/>
      </c>
      <c r="K1220" s="8" t="str">
        <f>IF(OR($B1220=13,$B1220=14,$B1220=15),$F1220,"")</f>
        <v/>
      </c>
      <c r="L1220" s="1" t="str">
        <f>IF(AND(B1219=13,B1220=14,B1221=15),AVERAGE(K1219:K1221),"")</f>
        <v/>
      </c>
      <c r="M1220" s="2">
        <f>IF(OR($B1220=19,$B1220=20,$B1220=21),$F1220,"")</f>
        <v>2646.687823932567</v>
      </c>
      <c r="N1220" s="1" t="str">
        <f>IF(AND(B1219=19,B1220=20,B1221=21),AVERAGE(M1219:M1221),"")</f>
        <v/>
      </c>
      <c r="O1220" s="8" t="str">
        <f>IF(OR($B1220=25,$B1220=26,$B1220=27),$F1220,"")</f>
        <v/>
      </c>
      <c r="P1220" s="1" t="str">
        <f t="shared" si="68"/>
        <v/>
      </c>
    </row>
    <row r="1221" spans="1:16" x14ac:dyDescent="0.25">
      <c r="A1221" s="4">
        <v>42895.101134259261</v>
      </c>
      <c r="B1221" s="5">
        <v>21</v>
      </c>
      <c r="C1221" s="6">
        <v>24</v>
      </c>
      <c r="D1221" s="6">
        <v>22</v>
      </c>
      <c r="E1221" s="7">
        <v>23</v>
      </c>
      <c r="F1221">
        <v>139.20045189679172</v>
      </c>
      <c r="G1221" s="8" t="str">
        <f>IF(OR($B1221=1,$B1221=2,$B1221=3),$F1221,"")</f>
        <v/>
      </c>
      <c r="H1221" s="9" t="str">
        <f t="shared" si="71"/>
        <v/>
      </c>
      <c r="I1221" s="2" t="str">
        <f>IF(OR($B1221=7,$B1221=8,$B1221=9),$F1221,"")</f>
        <v/>
      </c>
      <c r="J1221" s="1" t="str">
        <f>IF(AND(B1220=7,B1221=8,B1222=9),AVERAGE(I1220:I1222),"")</f>
        <v/>
      </c>
      <c r="K1221" s="8" t="str">
        <f>IF(OR($B1221=13,$B1221=14,$B1221=15),$F1221,"")</f>
        <v/>
      </c>
      <c r="L1221" s="1" t="str">
        <f>IF(AND(B1220=13,B1221=14,B1222=15),AVERAGE(K1220:K1222),"")</f>
        <v/>
      </c>
      <c r="M1221" s="2">
        <f>IF(OR($B1221=19,$B1221=20,$B1221=21),$F1221,"")</f>
        <v>139.20045189679172</v>
      </c>
      <c r="N1221" s="1">
        <f t="shared" ref="N1221" si="74">AVERAGE(M1220:M1221)</f>
        <v>1392.9441379146792</v>
      </c>
      <c r="O1221" s="8" t="str">
        <f>IF(OR($B1221=25,$B1221=26,$B1221=27),$F1221,"")</f>
        <v/>
      </c>
      <c r="P1221" s="1" t="str">
        <f t="shared" si="68"/>
        <v/>
      </c>
    </row>
    <row r="1222" spans="1:16" x14ac:dyDescent="0.25">
      <c r="A1222" s="4">
        <v>42895.101180555554</v>
      </c>
      <c r="B1222" s="5">
        <v>25</v>
      </c>
      <c r="C1222" s="6">
        <v>28</v>
      </c>
      <c r="D1222" s="6">
        <v>26</v>
      </c>
      <c r="E1222" s="7">
        <v>27</v>
      </c>
      <c r="F1222">
        <v>190.77582141114269</v>
      </c>
      <c r="G1222" s="8" t="str">
        <f>IF(OR($B1222=1,$B1222=2,$B1222=3),$F1222,"")</f>
        <v/>
      </c>
      <c r="H1222" s="9" t="str">
        <f t="shared" si="71"/>
        <v/>
      </c>
      <c r="I1222" s="2" t="str">
        <f>IF(OR($B1222=7,$B1222=8,$B1222=9),$F1222,"")</f>
        <v/>
      </c>
      <c r="J1222" s="1" t="str">
        <f>IF(AND(B1221=7,B1222=8,B1223=9),AVERAGE(I1221:I1223),"")</f>
        <v/>
      </c>
      <c r="K1222" s="8" t="str">
        <f>IF(OR($B1222=13,$B1222=14,$B1222=15),$F1222,"")</f>
        <v/>
      </c>
      <c r="L1222" s="1" t="str">
        <f>IF(AND(B1221=13,B1222=14,B1223=15),AVERAGE(K1221:K1223),"")</f>
        <v/>
      </c>
      <c r="M1222" s="2" t="str">
        <f>IF(OR($B1222=19,$B1222=20,$B1222=21),$F1222,"")</f>
        <v/>
      </c>
      <c r="N1222" s="1" t="str">
        <f>IF(AND(B1221=19,B1222=20,B1223=21),AVERAGE(M1221:M1223),"")</f>
        <v/>
      </c>
      <c r="O1222" s="8">
        <f>IF(OR($B1222=25,$B1222=26,$B1222=27),$F1222,"")</f>
        <v>190.77582141114269</v>
      </c>
      <c r="P1222" s="1">
        <f t="shared" si="68"/>
        <v>190.77582141114269</v>
      </c>
    </row>
    <row r="1223" spans="1:16" x14ac:dyDescent="0.25">
      <c r="A1223" s="4">
        <v>42895.114641203705</v>
      </c>
      <c r="B1223" s="5">
        <v>2</v>
      </c>
      <c r="C1223" s="6">
        <v>5</v>
      </c>
      <c r="D1223" s="6">
        <v>3</v>
      </c>
      <c r="E1223" s="7">
        <v>4</v>
      </c>
      <c r="F1223">
        <v>288.51105160765991</v>
      </c>
      <c r="G1223" s="8">
        <f>IF(OR($B1223=1,$B1223=2,$B1223=3),$F1223,"")</f>
        <v>288.51105160765991</v>
      </c>
      <c r="H1223" s="9">
        <f t="shared" si="71"/>
        <v>288.51105160765991</v>
      </c>
      <c r="I1223" s="2" t="str">
        <f>IF(OR($B1223=7,$B1223=8,$B1223=9),$F1223,"")</f>
        <v/>
      </c>
      <c r="J1223" s="1" t="str">
        <f>IF(AND(B1222=7,B1223=8,B1224=9),AVERAGE(I1222:I1224),"")</f>
        <v/>
      </c>
      <c r="K1223" s="8" t="str">
        <f>IF(OR($B1223=13,$B1223=14,$B1223=15),$F1223,"")</f>
        <v/>
      </c>
      <c r="L1223" s="1" t="str">
        <f>IF(AND(B1222=13,B1223=14,B1224=15),AVERAGE(K1222:K1224),"")</f>
        <v/>
      </c>
      <c r="M1223" s="2" t="str">
        <f>IF(OR($B1223=19,$B1223=20,$B1223=21),$F1223,"")</f>
        <v/>
      </c>
      <c r="N1223" s="1" t="str">
        <f>IF(AND(B1222=19,B1223=20,B1224=21),AVERAGE(M1222:M1224),"")</f>
        <v/>
      </c>
      <c r="O1223" s="8" t="str">
        <f>IF(OR($B1223=25,$B1223=26,$B1223=27),$F1223,"")</f>
        <v/>
      </c>
      <c r="P1223" s="1" t="str">
        <f t="shared" si="68"/>
        <v/>
      </c>
    </row>
    <row r="1224" spans="1:16" x14ac:dyDescent="0.25">
      <c r="A1224" s="4">
        <v>42895.114722222221</v>
      </c>
      <c r="B1224" s="5">
        <v>7</v>
      </c>
      <c r="C1224" s="6">
        <v>10</v>
      </c>
      <c r="D1224" s="6">
        <v>8</v>
      </c>
      <c r="E1224" s="7">
        <v>9</v>
      </c>
      <c r="F1224">
        <v>1275.5836925704521</v>
      </c>
      <c r="G1224" s="8" t="str">
        <f>IF(OR($B1224=1,$B1224=2,$B1224=3),$F1224,"")</f>
        <v/>
      </c>
      <c r="H1224" s="9" t="str">
        <f t="shared" si="71"/>
        <v/>
      </c>
      <c r="I1224" s="2">
        <f>IF(OR($B1224=7,$B1224=8,$B1224=9),$F1224,"")</f>
        <v>1275.5836925704521</v>
      </c>
      <c r="J1224" s="1" t="str">
        <f>IF(AND(B1223=7,B1224=8,B1225=9),AVERAGE(I1223:I1225),"")</f>
        <v/>
      </c>
      <c r="K1224" s="8" t="str">
        <f>IF(OR($B1224=13,$B1224=14,$B1224=15),$F1224,"")</f>
        <v/>
      </c>
      <c r="L1224" s="1" t="str">
        <f>IF(AND(B1223=13,B1224=14,B1225=15),AVERAGE(K1223:K1225),"")</f>
        <v/>
      </c>
      <c r="M1224" s="2" t="str">
        <f>IF(OR($B1224=19,$B1224=20,$B1224=21),$F1224,"")</f>
        <v/>
      </c>
      <c r="N1224" s="1" t="str">
        <f>IF(AND(B1223=19,B1224=20,B1225=21),AVERAGE(M1223:M1225),"")</f>
        <v/>
      </c>
      <c r="O1224" s="8" t="str">
        <f>IF(OR($B1224=25,$B1224=26,$B1224=27),$F1224,"")</f>
        <v/>
      </c>
      <c r="P1224" s="1" t="str">
        <f t="shared" si="68"/>
        <v/>
      </c>
    </row>
    <row r="1225" spans="1:16" x14ac:dyDescent="0.25">
      <c r="A1225" s="4">
        <v>42895.114756944444</v>
      </c>
      <c r="B1225" s="5">
        <v>8</v>
      </c>
      <c r="C1225" s="6">
        <v>11</v>
      </c>
      <c r="D1225" s="6">
        <v>9</v>
      </c>
      <c r="E1225" s="7">
        <v>10</v>
      </c>
      <c r="F1225">
        <v>10.150891129200934</v>
      </c>
      <c r="G1225" s="8" t="str">
        <f>IF(OR($B1225=1,$B1225=2,$B1225=3),$F1225,"")</f>
        <v/>
      </c>
      <c r="H1225" s="9" t="str">
        <f t="shared" si="71"/>
        <v/>
      </c>
      <c r="I1225" s="2">
        <f>IF(OR($B1225=7,$B1225=8,$B1225=9),$F1225,"")</f>
        <v>10.150891129200934</v>
      </c>
      <c r="J1225" s="1">
        <f>IF(AND(B1224=7,B1225=8,B1226=9),AVERAGE(I1224:I1226),"")</f>
        <v>1205.3897569232076</v>
      </c>
      <c r="K1225" s="8" t="str">
        <f>IF(OR($B1225=13,$B1225=14,$B1225=15),$F1225,"")</f>
        <v/>
      </c>
      <c r="L1225" s="1" t="str">
        <f>IF(AND(B1224=13,B1225=14,B1226=15),AVERAGE(K1224:K1226),"")</f>
        <v/>
      </c>
      <c r="M1225" s="2" t="str">
        <f>IF(OR($B1225=19,$B1225=20,$B1225=21),$F1225,"")</f>
        <v/>
      </c>
      <c r="N1225" s="1" t="str">
        <f>IF(AND(B1224=19,B1225=20,B1226=21),AVERAGE(M1224:M1226),"")</f>
        <v/>
      </c>
      <c r="O1225" s="8" t="str">
        <f>IF(OR($B1225=25,$B1225=26,$B1225=27),$F1225,"")</f>
        <v/>
      </c>
      <c r="P1225" s="1" t="str">
        <f t="shared" si="68"/>
        <v/>
      </c>
    </row>
    <row r="1226" spans="1:16" x14ac:dyDescent="0.25">
      <c r="A1226" s="4">
        <v>42895.114791666667</v>
      </c>
      <c r="B1226" s="5">
        <v>9</v>
      </c>
      <c r="C1226" s="6">
        <v>12</v>
      </c>
      <c r="D1226" s="6">
        <v>10</v>
      </c>
      <c r="E1226" s="7">
        <v>11</v>
      </c>
      <c r="F1226">
        <v>2330.4346870699701</v>
      </c>
      <c r="G1226" s="8" t="str">
        <f>IF(OR($B1226=1,$B1226=2,$B1226=3),$F1226,"")</f>
        <v/>
      </c>
      <c r="H1226" s="9" t="str">
        <f t="shared" si="71"/>
        <v/>
      </c>
      <c r="I1226" s="2">
        <f>IF(OR($B1226=7,$B1226=8,$B1226=9),$F1226,"")</f>
        <v>2330.4346870699701</v>
      </c>
      <c r="J1226" s="1" t="str">
        <f>IF(AND(B1225=7,B1226=8,B1227=9),AVERAGE(I1225:I1227),"")</f>
        <v/>
      </c>
      <c r="K1226" s="8" t="str">
        <f>IF(OR($B1226=13,$B1226=14,$B1226=15),$F1226,"")</f>
        <v/>
      </c>
      <c r="L1226" s="1" t="str">
        <f>IF(AND(B1225=13,B1226=14,B1227=15),AVERAGE(K1225:K1227),"")</f>
        <v/>
      </c>
      <c r="M1226" s="2" t="str">
        <f>IF(OR($B1226=19,$B1226=20,$B1226=21),$F1226,"")</f>
        <v/>
      </c>
      <c r="N1226" s="1" t="str">
        <f>IF(AND(B1225=19,B1226=20,B1227=21),AVERAGE(M1225:M1227),"")</f>
        <v/>
      </c>
      <c r="O1226" s="8" t="str">
        <f>IF(OR($B1226=25,$B1226=26,$B1226=27),$F1226,"")</f>
        <v/>
      </c>
      <c r="P1226" s="1" t="str">
        <f t="shared" si="68"/>
        <v/>
      </c>
    </row>
    <row r="1227" spans="1:16" x14ac:dyDescent="0.25">
      <c r="A1227" s="4">
        <v>42895.11482638889</v>
      </c>
      <c r="B1227" s="5">
        <v>13</v>
      </c>
      <c r="C1227" s="6">
        <v>16</v>
      </c>
      <c r="D1227" s="6">
        <v>14</v>
      </c>
      <c r="E1227" s="7">
        <v>15</v>
      </c>
      <c r="F1227">
        <v>41.640082747373235</v>
      </c>
      <c r="G1227" s="8" t="str">
        <f>IF(OR($B1227=1,$B1227=2,$B1227=3),$F1227,"")</f>
        <v/>
      </c>
      <c r="H1227" s="9" t="str">
        <f t="shared" si="71"/>
        <v/>
      </c>
      <c r="I1227" s="2" t="str">
        <f>IF(OR($B1227=7,$B1227=8,$B1227=9),$F1227,"")</f>
        <v/>
      </c>
      <c r="J1227" s="1" t="str">
        <f>IF(AND(B1226=7,B1227=8,B1228=9),AVERAGE(I1226:I1228),"")</f>
        <v/>
      </c>
      <c r="K1227" s="8">
        <f>IF(OR($B1227=13,$B1227=14,$B1227=15),$F1227,"")</f>
        <v>41.640082747373235</v>
      </c>
      <c r="L1227" s="1" t="str">
        <f>IF(AND(B1226=13,B1227=14,B1228=15),AVERAGE(K1226:K1228),"")</f>
        <v/>
      </c>
      <c r="M1227" s="2" t="str">
        <f>IF(OR($B1227=19,$B1227=20,$B1227=21),$F1227,"")</f>
        <v/>
      </c>
      <c r="N1227" s="1" t="str">
        <f>IF(AND(B1226=19,B1227=20,B1228=21),AVERAGE(M1226:M1228),"")</f>
        <v/>
      </c>
      <c r="O1227" s="8" t="str">
        <f>IF(OR($B1227=25,$B1227=26,$B1227=27),$F1227,"")</f>
        <v/>
      </c>
      <c r="P1227" s="1" t="str">
        <f t="shared" si="68"/>
        <v/>
      </c>
    </row>
    <row r="1228" spans="1:16" x14ac:dyDescent="0.25">
      <c r="A1228" s="4">
        <v>42895.114907407406</v>
      </c>
      <c r="B1228" s="5">
        <v>15</v>
      </c>
      <c r="C1228" s="6">
        <v>18</v>
      </c>
      <c r="D1228" s="6">
        <v>16</v>
      </c>
      <c r="E1228" s="7">
        <v>17</v>
      </c>
      <c r="F1228">
        <v>32.225024874274062</v>
      </c>
      <c r="G1228" s="8" t="str">
        <f>IF(OR($B1228=1,$B1228=2,$B1228=3),$F1228,"")</f>
        <v/>
      </c>
      <c r="H1228" s="9" t="str">
        <f t="shared" si="71"/>
        <v/>
      </c>
      <c r="I1228" s="2" t="str">
        <f>IF(OR($B1228=7,$B1228=8,$B1228=9),$F1228,"")</f>
        <v/>
      </c>
      <c r="J1228" s="1" t="str">
        <f>IF(AND(B1227=7,B1228=8,B1229=9),AVERAGE(I1227:I1229),"")</f>
        <v/>
      </c>
      <c r="K1228" s="8">
        <f>IF(OR($B1228=13,$B1228=14,$B1228=15),$F1228,"")</f>
        <v>32.225024874274062</v>
      </c>
      <c r="L1228" s="1">
        <f>AVERAGE(K1227:K1228)</f>
        <v>36.932553810823649</v>
      </c>
      <c r="M1228" s="2" t="str">
        <f>IF(OR($B1228=19,$B1228=20,$B1228=21),$F1228,"")</f>
        <v/>
      </c>
      <c r="N1228" s="1" t="str">
        <f>IF(AND(B1227=19,B1228=20,B1229=21),AVERAGE(M1227:M1229),"")</f>
        <v/>
      </c>
      <c r="O1228" s="8" t="str">
        <f>IF(OR($B1228=25,$B1228=26,$B1228=27),$F1228,"")</f>
        <v/>
      </c>
      <c r="P1228" s="1" t="str">
        <f t="shared" si="68"/>
        <v/>
      </c>
    </row>
    <row r="1229" spans="1:16" x14ac:dyDescent="0.25">
      <c r="A1229" s="4">
        <v>42895.114976851852</v>
      </c>
      <c r="B1229" s="5">
        <v>20</v>
      </c>
      <c r="C1229" s="6">
        <v>23</v>
      </c>
      <c r="D1229" s="6">
        <v>21</v>
      </c>
      <c r="E1229" s="7">
        <v>22</v>
      </c>
      <c r="F1229">
        <v>2723.1843484104165</v>
      </c>
      <c r="G1229" s="8" t="str">
        <f>IF(OR($B1229=1,$B1229=2,$B1229=3),$F1229,"")</f>
        <v/>
      </c>
      <c r="H1229" s="9" t="str">
        <f t="shared" si="71"/>
        <v/>
      </c>
      <c r="I1229" s="2" t="str">
        <f>IF(OR($B1229=7,$B1229=8,$B1229=9),$F1229,"")</f>
        <v/>
      </c>
      <c r="J1229" s="1" t="str">
        <f>IF(AND(B1228=7,B1229=8,B1230=9),AVERAGE(I1228:I1230),"")</f>
        <v/>
      </c>
      <c r="K1229" s="8" t="str">
        <f>IF(OR($B1229=13,$B1229=14,$B1229=15),$F1229,"")</f>
        <v/>
      </c>
      <c r="L1229" s="1" t="str">
        <f>IF(AND(B1228=13,B1229=14,B1230=15),AVERAGE(K1228:K1230),"")</f>
        <v/>
      </c>
      <c r="M1229" s="2">
        <f>IF(OR($B1229=19,$B1229=20,$B1229=21),$F1229,"")</f>
        <v>2723.1843484104165</v>
      </c>
      <c r="N1229" s="1" t="str">
        <f>IF(AND(B1228=19,B1229=20,B1230=21),AVERAGE(M1228:M1230),"")</f>
        <v/>
      </c>
      <c r="O1229" s="8" t="str">
        <f>IF(OR($B1229=25,$B1229=26,$B1229=27),$F1229,"")</f>
        <v/>
      </c>
      <c r="P1229" s="1" t="str">
        <f t="shared" si="68"/>
        <v/>
      </c>
    </row>
    <row r="1230" spans="1:16" x14ac:dyDescent="0.25">
      <c r="A1230" s="4">
        <v>42895.115011574075</v>
      </c>
      <c r="B1230" s="5">
        <v>21</v>
      </c>
      <c r="C1230" s="6">
        <v>24</v>
      </c>
      <c r="D1230" s="6">
        <v>22</v>
      </c>
      <c r="E1230" s="7">
        <v>23</v>
      </c>
      <c r="F1230">
        <v>139.20840012620531</v>
      </c>
      <c r="G1230" s="8" t="str">
        <f>IF(OR($B1230=1,$B1230=2,$B1230=3),$F1230,"")</f>
        <v/>
      </c>
      <c r="H1230" s="9" t="str">
        <f t="shared" si="71"/>
        <v/>
      </c>
      <c r="I1230" s="2" t="str">
        <f>IF(OR($B1230=7,$B1230=8,$B1230=9),$F1230,"")</f>
        <v/>
      </c>
      <c r="J1230" s="1" t="str">
        <f>IF(AND(B1229=7,B1230=8,B1231=9),AVERAGE(I1229:I1231),"")</f>
        <v/>
      </c>
      <c r="K1230" s="8" t="str">
        <f>IF(OR($B1230=13,$B1230=14,$B1230=15),$F1230,"")</f>
        <v/>
      </c>
      <c r="L1230" s="1" t="str">
        <f>IF(AND(B1229=13,B1230=14,B1231=15),AVERAGE(K1229:K1231),"")</f>
        <v/>
      </c>
      <c r="M1230" s="2">
        <f>IF(OR($B1230=19,$B1230=20,$B1230=21),$F1230,"")</f>
        <v>139.20840012620531</v>
      </c>
      <c r="N1230" s="1">
        <f t="shared" ref="N1230" si="75">AVERAGE(M1229:M1230)</f>
        <v>1431.1963742683108</v>
      </c>
      <c r="O1230" s="8" t="str">
        <f>IF(OR($B1230=25,$B1230=26,$B1230=27),$F1230,"")</f>
        <v/>
      </c>
      <c r="P1230" s="1" t="str">
        <f t="shared" si="68"/>
        <v/>
      </c>
    </row>
    <row r="1231" spans="1:16" x14ac:dyDescent="0.25">
      <c r="A1231" s="4">
        <v>42895.115057870367</v>
      </c>
      <c r="B1231" s="5">
        <v>25</v>
      </c>
      <c r="C1231" s="6">
        <v>28</v>
      </c>
      <c r="D1231" s="6">
        <v>26</v>
      </c>
      <c r="E1231" s="7">
        <v>27</v>
      </c>
      <c r="F1231">
        <v>192.68443319597807</v>
      </c>
      <c r="G1231" s="8" t="str">
        <f>IF(OR($B1231=1,$B1231=2,$B1231=3),$F1231,"")</f>
        <v/>
      </c>
      <c r="H1231" s="9" t="str">
        <f t="shared" si="71"/>
        <v/>
      </c>
      <c r="I1231" s="2" t="str">
        <f>IF(OR($B1231=7,$B1231=8,$B1231=9),$F1231,"")</f>
        <v/>
      </c>
      <c r="J1231" s="1" t="str">
        <f>IF(AND(B1230=7,B1231=8,B1232=9),AVERAGE(I1230:I1232),"")</f>
        <v/>
      </c>
      <c r="K1231" s="8" t="str">
        <f>IF(OR($B1231=13,$B1231=14,$B1231=15),$F1231,"")</f>
        <v/>
      </c>
      <c r="L1231" s="1" t="str">
        <f>IF(AND(B1230=13,B1231=14,B1232=15),AVERAGE(K1230:K1232),"")</f>
        <v/>
      </c>
      <c r="M1231" s="2" t="str">
        <f>IF(OR($B1231=19,$B1231=20,$B1231=21),$F1231,"")</f>
        <v/>
      </c>
      <c r="N1231" s="1" t="str">
        <f>IF(AND(B1230=19,B1231=20,B1232=21),AVERAGE(M1230:M1232),"")</f>
        <v/>
      </c>
      <c r="O1231" s="8">
        <f>IF(OR($B1231=25,$B1231=26,$B1231=27),$F1231,"")</f>
        <v>192.68443319597807</v>
      </c>
      <c r="P1231" s="1">
        <f t="shared" si="68"/>
        <v>192.68443319597807</v>
      </c>
    </row>
    <row r="1232" spans="1:16" x14ac:dyDescent="0.25">
      <c r="A1232" s="4">
        <v>42895.128530092596</v>
      </c>
      <c r="B1232" s="5">
        <v>2</v>
      </c>
      <c r="C1232" s="6">
        <v>5</v>
      </c>
      <c r="D1232" s="6">
        <v>3</v>
      </c>
      <c r="E1232" s="7">
        <v>4</v>
      </c>
      <c r="F1232">
        <v>289.61136301865321</v>
      </c>
      <c r="G1232" s="8">
        <f>IF(OR($B1232=1,$B1232=2,$B1232=3),$F1232,"")</f>
        <v>289.61136301865321</v>
      </c>
      <c r="H1232" s="9">
        <f t="shared" si="71"/>
        <v>289.61136301865321</v>
      </c>
      <c r="I1232" s="2" t="str">
        <f>IF(OR($B1232=7,$B1232=8,$B1232=9),$F1232,"")</f>
        <v/>
      </c>
      <c r="J1232" s="1" t="str">
        <f>IF(AND(B1231=7,B1232=8,B1233=9),AVERAGE(I1231:I1233),"")</f>
        <v/>
      </c>
      <c r="K1232" s="8" t="str">
        <f>IF(OR($B1232=13,$B1232=14,$B1232=15),$F1232,"")</f>
        <v/>
      </c>
      <c r="L1232" s="1" t="str">
        <f>IF(AND(B1231=13,B1232=14,B1233=15),AVERAGE(K1231:K1233),"")</f>
        <v/>
      </c>
      <c r="M1232" s="2" t="str">
        <f>IF(OR($B1232=19,$B1232=20,$B1232=21),$F1232,"")</f>
        <v/>
      </c>
      <c r="N1232" s="1" t="str">
        <f>IF(AND(B1231=19,B1232=20,B1233=21),AVERAGE(M1231:M1233),"")</f>
        <v/>
      </c>
      <c r="O1232" s="8" t="str">
        <f>IF(OR($B1232=25,$B1232=26,$B1232=27),$F1232,"")</f>
        <v/>
      </c>
      <c r="P1232" s="1" t="str">
        <f t="shared" si="68"/>
        <v/>
      </c>
    </row>
    <row r="1233" spans="1:16" x14ac:dyDescent="0.25">
      <c r="A1233" s="4">
        <v>42895.128599537034</v>
      </c>
      <c r="B1233" s="5">
        <v>7</v>
      </c>
      <c r="C1233" s="6">
        <v>10</v>
      </c>
      <c r="D1233" s="6">
        <v>8</v>
      </c>
      <c r="E1233" s="7">
        <v>9</v>
      </c>
      <c r="F1233">
        <v>1299.2694162229268</v>
      </c>
      <c r="G1233" s="8" t="str">
        <f>IF(OR($B1233=1,$B1233=2,$B1233=3),$F1233,"")</f>
        <v/>
      </c>
      <c r="H1233" s="9" t="str">
        <f t="shared" si="71"/>
        <v/>
      </c>
      <c r="I1233" s="2">
        <f>IF(OR($B1233=7,$B1233=8,$B1233=9),$F1233,"")</f>
        <v>1299.2694162229268</v>
      </c>
      <c r="J1233" s="1" t="str">
        <f>IF(AND(B1232=7,B1233=8,B1234=9),AVERAGE(I1232:I1234),"")</f>
        <v/>
      </c>
      <c r="K1233" s="8" t="str">
        <f>IF(OR($B1233=13,$B1233=14,$B1233=15),$F1233,"")</f>
        <v/>
      </c>
      <c r="L1233" s="1" t="str">
        <f>IF(AND(B1232=13,B1233=14,B1234=15),AVERAGE(K1232:K1234),"")</f>
        <v/>
      </c>
      <c r="M1233" s="2" t="str">
        <f>IF(OR($B1233=19,$B1233=20,$B1233=21),$F1233,"")</f>
        <v/>
      </c>
      <c r="N1233" s="1" t="str">
        <f>IF(AND(B1232=19,B1233=20,B1234=21),AVERAGE(M1232:M1234),"")</f>
        <v/>
      </c>
      <c r="O1233" s="8" t="str">
        <f>IF(OR($B1233=25,$B1233=26,$B1233=27),$F1233,"")</f>
        <v/>
      </c>
      <c r="P1233" s="1" t="str">
        <f t="shared" si="68"/>
        <v/>
      </c>
    </row>
    <row r="1234" spans="1:16" x14ac:dyDescent="0.25">
      <c r="A1234" s="4">
        <v>42895.128634259258</v>
      </c>
      <c r="B1234" s="5">
        <v>8</v>
      </c>
      <c r="C1234" s="6">
        <v>11</v>
      </c>
      <c r="D1234" s="6">
        <v>9</v>
      </c>
      <c r="E1234" s="7">
        <v>10</v>
      </c>
      <c r="F1234">
        <v>8.3627122987408917</v>
      </c>
      <c r="G1234" s="8" t="str">
        <f>IF(OR($B1234=1,$B1234=2,$B1234=3),$F1234,"")</f>
        <v/>
      </c>
      <c r="H1234" s="9" t="str">
        <f t="shared" si="71"/>
        <v/>
      </c>
      <c r="I1234" s="2">
        <f>IF(OR($B1234=7,$B1234=8,$B1234=9),$F1234,"")</f>
        <v>8.3627122987408917</v>
      </c>
      <c r="J1234" s="1">
        <f>IF(AND(B1233=7,B1234=8,B1235=9),AVERAGE(I1233:I1235),"")</f>
        <v>1234.3357685508411</v>
      </c>
      <c r="K1234" s="8" t="str">
        <f>IF(OR($B1234=13,$B1234=14,$B1234=15),$F1234,"")</f>
        <v/>
      </c>
      <c r="L1234" s="1" t="str">
        <f>IF(AND(B1233=13,B1234=14,B1235=15),AVERAGE(K1233:K1235),"")</f>
        <v/>
      </c>
      <c r="M1234" s="2" t="str">
        <f>IF(OR($B1234=19,$B1234=20,$B1234=21),$F1234,"")</f>
        <v/>
      </c>
      <c r="N1234" s="1" t="str">
        <f>IF(AND(B1233=19,B1234=20,B1235=21),AVERAGE(M1233:M1235),"")</f>
        <v/>
      </c>
      <c r="O1234" s="8" t="str">
        <f>IF(OR($B1234=25,$B1234=26,$B1234=27),$F1234,"")</f>
        <v/>
      </c>
      <c r="P1234" s="1" t="str">
        <f t="shared" si="68"/>
        <v/>
      </c>
    </row>
    <row r="1235" spans="1:16" x14ac:dyDescent="0.25">
      <c r="A1235" s="4">
        <v>42895.128680555557</v>
      </c>
      <c r="B1235" s="5">
        <v>9</v>
      </c>
      <c r="C1235" s="6">
        <v>12</v>
      </c>
      <c r="D1235" s="6">
        <v>10</v>
      </c>
      <c r="E1235" s="7">
        <v>11</v>
      </c>
      <c r="F1235">
        <v>2395.3751771308553</v>
      </c>
      <c r="G1235" s="8" t="str">
        <f>IF(OR($B1235=1,$B1235=2,$B1235=3),$F1235,"")</f>
        <v/>
      </c>
      <c r="H1235" s="9" t="str">
        <f t="shared" si="71"/>
        <v/>
      </c>
      <c r="I1235" s="2">
        <f>IF(OR($B1235=7,$B1235=8,$B1235=9),$F1235,"")</f>
        <v>2395.3751771308553</v>
      </c>
      <c r="J1235" s="1" t="str">
        <f>IF(AND(B1234=7,B1235=8,B1236=9),AVERAGE(I1234:I1236),"")</f>
        <v/>
      </c>
      <c r="K1235" s="8" t="str">
        <f>IF(OR($B1235=13,$B1235=14,$B1235=15),$F1235,"")</f>
        <v/>
      </c>
      <c r="L1235" s="1" t="str">
        <f>IF(AND(B1234=13,B1235=14,B1236=15),AVERAGE(K1234:K1236),"")</f>
        <v/>
      </c>
      <c r="M1235" s="2" t="str">
        <f>IF(OR($B1235=19,$B1235=20,$B1235=21),$F1235,"")</f>
        <v/>
      </c>
      <c r="N1235" s="1" t="str">
        <f>IF(AND(B1234=19,B1235=20,B1236=21),AVERAGE(M1234:M1236),"")</f>
        <v/>
      </c>
      <c r="O1235" s="8" t="str">
        <f>IF(OR($B1235=25,$B1235=26,$B1235=27),$F1235,"")</f>
        <v/>
      </c>
      <c r="P1235" s="1" t="str">
        <f t="shared" si="68"/>
        <v/>
      </c>
    </row>
    <row r="1236" spans="1:16" x14ac:dyDescent="0.25">
      <c r="A1236" s="4">
        <v>42895.128750000003</v>
      </c>
      <c r="B1236" s="5">
        <v>14</v>
      </c>
      <c r="C1236" s="6">
        <v>17</v>
      </c>
      <c r="D1236" s="6">
        <v>15</v>
      </c>
      <c r="E1236" s="7">
        <v>16</v>
      </c>
      <c r="F1236">
        <v>4238.7561887441852</v>
      </c>
      <c r="G1236" s="8" t="str">
        <f>IF(OR($B1236=1,$B1236=2,$B1236=3),$F1236,"")</f>
        <v/>
      </c>
      <c r="H1236" s="9" t="str">
        <f t="shared" si="71"/>
        <v/>
      </c>
      <c r="I1236" s="2" t="str">
        <f>IF(OR($B1236=7,$B1236=8,$B1236=9),$F1236,"")</f>
        <v/>
      </c>
      <c r="J1236" s="1" t="str">
        <f>IF(AND(B1235=7,B1236=8,B1237=9),AVERAGE(I1235:I1237),"")</f>
        <v/>
      </c>
      <c r="K1236" s="8">
        <f>IF(OR($B1236=13,$B1236=14,$B1236=15),$F1236,"")</f>
        <v>4238.7561887441852</v>
      </c>
      <c r="L1236" s="1">
        <f>K1236</f>
        <v>4238.7561887441852</v>
      </c>
      <c r="M1236" s="2" t="str">
        <f>IF(OR($B1236=19,$B1236=20,$B1236=21),$F1236,"")</f>
        <v/>
      </c>
      <c r="N1236" s="1" t="str">
        <f>IF(AND(B1235=19,B1236=20,B1237=21),AVERAGE(M1235:M1237),"")</f>
        <v/>
      </c>
      <c r="O1236" s="8" t="str">
        <f>IF(OR($B1236=25,$B1236=26,$B1236=27),$F1236,"")</f>
        <v/>
      </c>
      <c r="P1236" s="1" t="str">
        <f t="shared" si="68"/>
        <v/>
      </c>
    </row>
    <row r="1237" spans="1:16" x14ac:dyDescent="0.25">
      <c r="A1237" s="4">
        <v>42895.128796296296</v>
      </c>
      <c r="B1237" s="5">
        <v>15</v>
      </c>
      <c r="C1237" s="6">
        <v>18</v>
      </c>
      <c r="D1237" s="6">
        <v>16</v>
      </c>
      <c r="E1237" s="7">
        <v>17</v>
      </c>
      <c r="F1237">
        <v>9.073318565834327E-4</v>
      </c>
      <c r="G1237" s="8" t="str">
        <f>IF(OR($B1237=1,$B1237=2,$B1237=3),$F1237,"")</f>
        <v/>
      </c>
      <c r="H1237" s="9" t="str">
        <f t="shared" si="71"/>
        <v/>
      </c>
      <c r="I1237" s="2" t="str">
        <f>IF(OR($B1237=7,$B1237=8,$B1237=9),$F1237,"")</f>
        <v/>
      </c>
      <c r="J1237" s="1" t="str">
        <f>IF(AND(B1236=7,B1237=8,B1238=9),AVERAGE(I1236:I1238),"")</f>
        <v/>
      </c>
      <c r="K1237" s="8">
        <f>IF(OR($B1237=13,$B1237=14,$B1237=15),$F1237,"")</f>
        <v>9.073318565834327E-4</v>
      </c>
      <c r="L1237" s="1" t="str">
        <f>IF(AND(B1236=13,B1237=14,B1238=15),AVERAGE(K1236:K1238),"")</f>
        <v/>
      </c>
      <c r="M1237" s="2" t="str">
        <f>IF(OR($B1237=19,$B1237=20,$B1237=21),$F1237,"")</f>
        <v/>
      </c>
      <c r="N1237" s="1" t="str">
        <f>IF(AND(B1236=19,B1237=20,B1238=21),AVERAGE(M1236:M1238),"")</f>
        <v/>
      </c>
      <c r="O1237" s="8" t="str">
        <f>IF(OR($B1237=25,$B1237=26,$B1237=27),$F1237,"")</f>
        <v/>
      </c>
      <c r="P1237" s="1" t="str">
        <f t="shared" si="68"/>
        <v/>
      </c>
    </row>
    <row r="1238" spans="1:16" x14ac:dyDescent="0.25">
      <c r="A1238" s="4">
        <v>42895.128865740742</v>
      </c>
      <c r="B1238" s="5">
        <v>20</v>
      </c>
      <c r="C1238" s="6">
        <v>23</v>
      </c>
      <c r="D1238" s="6">
        <v>21</v>
      </c>
      <c r="E1238" s="7">
        <v>22</v>
      </c>
      <c r="F1238">
        <v>2643.162956975239</v>
      </c>
      <c r="G1238" s="8" t="str">
        <f>IF(OR($B1238=1,$B1238=2,$B1238=3),$F1238,"")</f>
        <v/>
      </c>
      <c r="I1238" s="2" t="str">
        <f>IF(OR($B1238=7,$B1238=8,$B1238=9),$F1238,"")</f>
        <v/>
      </c>
      <c r="J1238" s="1" t="str">
        <f>IF(AND(B1237=7,B1238=8,B1239=9),AVERAGE(I1237:I1239),"")</f>
        <v/>
      </c>
      <c r="K1238" s="8" t="str">
        <f>IF(OR($B1238=13,$B1238=14,$B1238=15),$F1238,"")</f>
        <v/>
      </c>
      <c r="L1238" s="1" t="str">
        <f>IF(AND(B1237=13,B1238=14,B1239=15),AVERAGE(K1237:K1239),"")</f>
        <v/>
      </c>
      <c r="M1238" s="2">
        <f>IF(OR($B1238=19,$B1238=20,$B1238=21),$F1238,"")</f>
        <v>2643.162956975239</v>
      </c>
      <c r="N1238" s="1" t="str">
        <f>IF(AND(B1237=19,B1238=20,B1239=21),AVERAGE(M1237:M1239),"")</f>
        <v/>
      </c>
      <c r="O1238" s="8" t="str">
        <f>IF(OR($B1238=25,$B1238=26,$B1238=27),$F1238,"")</f>
        <v/>
      </c>
      <c r="P1238" s="1" t="str">
        <f t="shared" si="68"/>
        <v/>
      </c>
    </row>
    <row r="1239" spans="1:16" x14ac:dyDescent="0.25">
      <c r="A1239" s="4">
        <v>42895.128912037035</v>
      </c>
      <c r="B1239" s="5">
        <v>21</v>
      </c>
      <c r="C1239" s="6">
        <v>24</v>
      </c>
      <c r="D1239" s="6">
        <v>22</v>
      </c>
      <c r="E1239" s="7">
        <v>23</v>
      </c>
      <c r="F1239">
        <v>135.26815178821988</v>
      </c>
      <c r="G1239" s="8" t="str">
        <f>IF(OR($B1239=1,$B1239=2,$B1239=3),$F1239,"")</f>
        <v/>
      </c>
      <c r="I1239" s="2" t="str">
        <f>IF(OR($B1239=7,$B1239=8,$B1239=9),$F1239,"")</f>
        <v/>
      </c>
      <c r="J1239" s="1" t="str">
        <f>IF(AND(B1238=7,B1239=8,B1240=9),AVERAGE(I1238:I1240),"")</f>
        <v/>
      </c>
      <c r="K1239" s="8" t="str">
        <f>IF(OR($B1239=13,$B1239=14,$B1239=15),$F1239,"")</f>
        <v/>
      </c>
      <c r="L1239" s="1" t="str">
        <f>IF(AND(B1238=13,B1239=14,B1240=15),AVERAGE(K1238:K1240),"")</f>
        <v/>
      </c>
      <c r="M1239" s="2">
        <f>IF(OR($B1239=19,$B1239=20,$B1239=21),$F1239,"")</f>
        <v>135.26815178821988</v>
      </c>
      <c r="N1239" s="1">
        <f t="shared" ref="N1239" si="76">AVERAGE(M1238:M1239)</f>
        <v>1389.2155543817294</v>
      </c>
      <c r="O1239" s="8" t="str">
        <f>IF(OR($B1239=25,$B1239=26,$B1239=27),$F1239,"")</f>
        <v/>
      </c>
      <c r="P1239" s="1" t="str">
        <f t="shared" si="68"/>
        <v/>
      </c>
    </row>
    <row r="1240" spans="1:16" x14ac:dyDescent="0.25">
      <c r="A1240" s="4">
        <v>42895.128958333335</v>
      </c>
      <c r="B1240" s="5">
        <v>25</v>
      </c>
      <c r="C1240" s="6">
        <v>28</v>
      </c>
      <c r="D1240" s="6">
        <v>26</v>
      </c>
      <c r="E1240" s="7">
        <v>27</v>
      </c>
      <c r="F1240">
        <v>182.48443583200887</v>
      </c>
      <c r="G1240" s="8" t="str">
        <f>IF(OR($B1240=1,$B1240=2,$B1240=3),$F1240,"")</f>
        <v/>
      </c>
      <c r="I1240" s="2" t="str">
        <f>IF(OR($B1240=7,$B1240=8,$B1240=9),$F1240,"")</f>
        <v/>
      </c>
      <c r="J1240" s="1" t="str">
        <f>IF(AND(B1239=7,B1240=8,B1241=9),AVERAGE(I1239:I1241),"")</f>
        <v/>
      </c>
      <c r="K1240" s="8" t="str">
        <f>IF(OR($B1240=13,$B1240=14,$B1240=15),$F1240,"")</f>
        <v/>
      </c>
      <c r="L1240" s="1" t="str">
        <f>IF(AND(B1239=13,B1240=14,B1241=15),AVERAGE(K1239:K1241),"")</f>
        <v/>
      </c>
      <c r="M1240" s="2" t="str">
        <f>IF(OR($B1240=19,$B1240=20,$B1240=21),$F1240,"")</f>
        <v/>
      </c>
      <c r="N1240" s="1" t="str">
        <f>IF(AND(B1239=19,B1240=20,B1241=21),AVERAGE(M1239:M1241),"")</f>
        <v/>
      </c>
      <c r="O1240" s="8">
        <f>IF(OR($B1240=25,$B1240=26,$B1240=27),$F1240,"")</f>
        <v>182.48443583200887</v>
      </c>
      <c r="P1240" s="1"/>
    </row>
    <row r="1241" spans="1:16" x14ac:dyDescent="0.25">
      <c r="A1241" s="4">
        <v>42895.128993055558</v>
      </c>
      <c r="B1241" s="5">
        <v>26</v>
      </c>
      <c r="C1241" s="6">
        <v>29</v>
      </c>
      <c r="D1241" s="6">
        <v>27</v>
      </c>
      <c r="E1241" s="7">
        <v>28</v>
      </c>
      <c r="F1241">
        <v>305.24069222248289</v>
      </c>
      <c r="G1241" s="8" t="str">
        <f>IF(OR($B1241=1,$B1241=2,$B1241=3),$F1241,"")</f>
        <v/>
      </c>
      <c r="I1241" s="2" t="str">
        <f>IF(OR($B1241=7,$B1241=8,$B1241=9),$F1241,"")</f>
        <v/>
      </c>
      <c r="J1241" s="1" t="str">
        <f>IF(AND(B1240=7,B1241=8,B1242=9),AVERAGE(I1240:I1242),"")</f>
        <v/>
      </c>
      <c r="K1241" s="8" t="str">
        <f>IF(OR($B1241=13,$B1241=14,$B1241=15),$F1241,"")</f>
        <v/>
      </c>
      <c r="L1241" s="1" t="str">
        <f>IF(AND(B1240=13,B1241=14,B1242=15),AVERAGE(K1240:K1242),"")</f>
        <v/>
      </c>
      <c r="M1241" s="2" t="str">
        <f>IF(OR($B1241=19,$B1241=20,$B1241=21),$F1241,"")</f>
        <v/>
      </c>
      <c r="N1241" s="1" t="str">
        <f>IF(AND(B1240=19,B1241=20,B1242=21),AVERAGE(M1240:M1242),"")</f>
        <v/>
      </c>
      <c r="O1241" s="8">
        <f>IF(OR($B1241=25,$B1241=26,$B1241=27),$F1241,"")</f>
        <v>305.24069222248289</v>
      </c>
      <c r="P1241" s="1">
        <f>AVERAGE(O1240:O1242)</f>
        <v>252.46444891629721</v>
      </c>
    </row>
    <row r="1242" spans="1:16" x14ac:dyDescent="0.25">
      <c r="A1242" s="4">
        <v>42895.12903935185</v>
      </c>
      <c r="B1242" s="5">
        <v>27</v>
      </c>
      <c r="C1242" s="6">
        <v>30</v>
      </c>
      <c r="D1242" s="6">
        <v>28</v>
      </c>
      <c r="E1242" s="7">
        <v>29</v>
      </c>
      <c r="F1242">
        <v>269.66821869439991</v>
      </c>
      <c r="G1242" s="8" t="str">
        <f>IF(OR($B1242=1,$B1242=2,$B1242=3),$F1242,"")</f>
        <v/>
      </c>
      <c r="I1242" s="2" t="str">
        <f>IF(OR($B1242=7,$B1242=8,$B1242=9),$F1242,"")</f>
        <v/>
      </c>
      <c r="J1242" s="1" t="str">
        <f>IF(AND(B1241=7,B1242=8,B1243=9),AVERAGE(I1241:I1243),"")</f>
        <v/>
      </c>
      <c r="K1242" s="8" t="str">
        <f>IF(OR($B1242=13,$B1242=14,$B1242=15),$F1242,"")</f>
        <v/>
      </c>
      <c r="L1242" s="1" t="str">
        <f>IF(AND(B1241=13,B1242=14,B1243=15),AVERAGE(K1241:K1243),"")</f>
        <v/>
      </c>
      <c r="M1242" s="2" t="str">
        <f>IF(OR($B1242=19,$B1242=20,$B1242=21),$F1242,"")</f>
        <v/>
      </c>
      <c r="N1242" s="1" t="str">
        <f>IF(AND(B1241=19,B1242=20,B1243=21),AVERAGE(M1241:M1243),"")</f>
        <v/>
      </c>
      <c r="O1242" s="8">
        <f>IF(OR($B1242=25,$B1242=26,$B1242=27),$F1242,"")</f>
        <v>269.66821869439991</v>
      </c>
      <c r="P1242" s="1"/>
    </row>
    <row r="1243" spans="1:16" x14ac:dyDescent="0.25">
      <c r="A1243" s="4">
        <v>42895.142442129632</v>
      </c>
      <c r="B1243" s="5">
        <v>2</v>
      </c>
      <c r="C1243" s="6">
        <v>5</v>
      </c>
      <c r="D1243" s="6">
        <v>3</v>
      </c>
      <c r="E1243" s="7">
        <v>4</v>
      </c>
      <c r="F1243">
        <v>297.96149638040919</v>
      </c>
      <c r="G1243" s="8">
        <f>IF(OR($B1243=1,$B1243=2,$B1243=3),$F1243,"")</f>
        <v>297.96149638040919</v>
      </c>
      <c r="I1243" s="2" t="str">
        <f>IF(OR($B1243=7,$B1243=8,$B1243=9),$F1243,"")</f>
        <v/>
      </c>
      <c r="J1243" s="1" t="str">
        <f>IF(AND(B1242=7,B1243=8,B1244=9),AVERAGE(I1242:I1244),"")</f>
        <v/>
      </c>
      <c r="K1243" s="8" t="str">
        <f>IF(OR($B1243=13,$B1243=14,$B1243=15),$F1243,"")</f>
        <v/>
      </c>
      <c r="L1243" s="1" t="str">
        <f>IF(AND(B1242=13,B1243=14,B1244=15),AVERAGE(K1242:K1244),"")</f>
        <v/>
      </c>
      <c r="M1243" s="2" t="str">
        <f>IF(OR($B1243=19,$B1243=20,$B1243=21),$F1243,"")</f>
        <v/>
      </c>
      <c r="N1243" s="1" t="str">
        <f>IF(AND(B1242=19,B1243=20,B1244=21),AVERAGE(M1242:M1244),"")</f>
        <v/>
      </c>
      <c r="O1243" s="8" t="str">
        <f>IF(OR($B1243=25,$B1243=26,$B1243=27),$F1243,"")</f>
        <v/>
      </c>
      <c r="P1243" s="1" t="str">
        <f t="shared" ref="P1243:P1305" si="77">O1243</f>
        <v/>
      </c>
    </row>
    <row r="1244" spans="1:16" x14ac:dyDescent="0.25">
      <c r="A1244" s="4">
        <v>42895.142476851855</v>
      </c>
      <c r="B1244" s="5">
        <v>3</v>
      </c>
      <c r="C1244" s="6">
        <v>6</v>
      </c>
      <c r="D1244" s="6">
        <v>4</v>
      </c>
      <c r="E1244" s="7">
        <v>5</v>
      </c>
      <c r="F1244">
        <v>2736.9658870631843</v>
      </c>
      <c r="G1244" s="8">
        <f>IF(OR($B1244=1,$B1244=2,$B1244=3),$F1244,"")</f>
        <v>2736.9658870631843</v>
      </c>
      <c r="H1244" s="9">
        <f t="shared" ref="H1244:H1276" si="78">(G1244+G1243)/2</f>
        <v>1517.4636917217967</v>
      </c>
      <c r="I1244" s="2" t="str">
        <f>IF(OR($B1244=7,$B1244=8,$B1244=9),$F1244,"")</f>
        <v/>
      </c>
      <c r="J1244" s="1" t="str">
        <f>IF(AND(B1243=7,B1244=8,B1245=9),AVERAGE(I1243:I1245),"")</f>
        <v/>
      </c>
      <c r="K1244" s="8" t="str">
        <f>IF(OR($B1244=13,$B1244=14,$B1244=15),$F1244,"")</f>
        <v/>
      </c>
      <c r="L1244" s="1" t="str">
        <f>IF(AND(B1243=13,B1244=14,B1245=15),AVERAGE(K1243:K1245),"")</f>
        <v/>
      </c>
      <c r="M1244" s="2" t="str">
        <f>IF(OR($B1244=19,$B1244=20,$B1244=21),$F1244,"")</f>
        <v/>
      </c>
      <c r="N1244" s="1" t="str">
        <f>IF(AND(B1243=19,B1244=20,B1245=21),AVERAGE(M1243:M1245),"")</f>
        <v/>
      </c>
      <c r="O1244" s="8" t="str">
        <f>IF(OR($B1244=25,$B1244=26,$B1244=27),$F1244,"")</f>
        <v/>
      </c>
      <c r="P1244" s="1" t="str">
        <f t="shared" si="77"/>
        <v/>
      </c>
    </row>
    <row r="1245" spans="1:16" x14ac:dyDescent="0.25">
      <c r="A1245" s="4">
        <v>42895.142523148148</v>
      </c>
      <c r="B1245" s="5">
        <v>7</v>
      </c>
      <c r="C1245" s="6">
        <v>10</v>
      </c>
      <c r="D1245" s="6">
        <v>8</v>
      </c>
      <c r="E1245" s="7">
        <v>9</v>
      </c>
      <c r="F1245">
        <v>1315.4699812189588</v>
      </c>
      <c r="G1245" s="8" t="str">
        <f>IF(OR($B1245=1,$B1245=2,$B1245=3),$F1245,"")</f>
        <v/>
      </c>
      <c r="I1245" s="2">
        <f>IF(OR($B1245=7,$B1245=8,$B1245=9),$F1245,"")</f>
        <v>1315.4699812189588</v>
      </c>
      <c r="J1245" s="1" t="str">
        <f>IF(AND(B1244=7,B1245=8,B1246=9),AVERAGE(I1244:I1246),"")</f>
        <v/>
      </c>
      <c r="K1245" s="8" t="str">
        <f>IF(OR($B1245=13,$B1245=14,$B1245=15),$F1245,"")</f>
        <v/>
      </c>
      <c r="L1245" s="1" t="str">
        <f>IF(AND(B1244=13,B1245=14,B1246=15),AVERAGE(K1244:K1246),"")</f>
        <v/>
      </c>
      <c r="M1245" s="2" t="str">
        <f>IF(OR($B1245=19,$B1245=20,$B1245=21),$F1245,"")</f>
        <v/>
      </c>
      <c r="N1245" s="1" t="str">
        <f>IF(AND(B1244=19,B1245=20,B1246=21),AVERAGE(M1244:M1246),"")</f>
        <v/>
      </c>
      <c r="O1245" s="8" t="str">
        <f>IF(OR($B1245=25,$B1245=26,$B1245=27),$F1245,"")</f>
        <v/>
      </c>
      <c r="P1245" s="1" t="str">
        <f t="shared" si="77"/>
        <v/>
      </c>
    </row>
    <row r="1246" spans="1:16" x14ac:dyDescent="0.25">
      <c r="A1246" s="4">
        <v>42895.142557870371</v>
      </c>
      <c r="B1246" s="5">
        <v>8</v>
      </c>
      <c r="C1246" s="6">
        <v>11</v>
      </c>
      <c r="D1246" s="6">
        <v>9</v>
      </c>
      <c r="E1246" s="7">
        <v>10</v>
      </c>
      <c r="F1246">
        <v>8.8682888044830985</v>
      </c>
      <c r="G1246" s="8" t="str">
        <f>IF(OR($B1246=1,$B1246=2,$B1246=3),$F1246,"")</f>
        <v/>
      </c>
      <c r="I1246" s="2">
        <f>IF(OR($B1246=7,$B1246=8,$B1246=9),$F1246,"")</f>
        <v>8.8682888044830985</v>
      </c>
      <c r="J1246" s="1">
        <f>IF(AND(B1245=7,B1246=8,B1247=9),AVERAGE(I1245:I1247),"")</f>
        <v>1250.7762779217785</v>
      </c>
      <c r="K1246" s="8" t="str">
        <f>IF(OR($B1246=13,$B1246=14,$B1246=15),$F1246,"")</f>
        <v/>
      </c>
      <c r="L1246" s="1" t="str">
        <f>IF(AND(B1245=13,B1246=14,B1247=15),AVERAGE(K1245:K1247),"")</f>
        <v/>
      </c>
      <c r="M1246" s="2" t="str">
        <f>IF(OR($B1246=19,$B1246=20,$B1246=21),$F1246,"")</f>
        <v/>
      </c>
      <c r="N1246" s="1" t="str">
        <f>IF(AND(B1245=19,B1246=20,B1247=21),AVERAGE(M1245:M1247),"")</f>
        <v/>
      </c>
      <c r="O1246" s="8" t="str">
        <f>IF(OR($B1246=25,$B1246=26,$B1246=27),$F1246,"")</f>
        <v/>
      </c>
      <c r="P1246" s="1" t="str">
        <f t="shared" si="77"/>
        <v/>
      </c>
    </row>
    <row r="1247" spans="1:16" x14ac:dyDescent="0.25">
      <c r="A1247" s="4">
        <v>42895.142592592594</v>
      </c>
      <c r="B1247" s="5">
        <v>9</v>
      </c>
      <c r="C1247" s="6">
        <v>12</v>
      </c>
      <c r="D1247" s="6">
        <v>10</v>
      </c>
      <c r="E1247" s="7">
        <v>11</v>
      </c>
      <c r="F1247">
        <v>2427.9905637418938</v>
      </c>
      <c r="G1247" s="8" t="str">
        <f>IF(OR($B1247=1,$B1247=2,$B1247=3),$F1247,"")</f>
        <v/>
      </c>
      <c r="I1247" s="2">
        <f>IF(OR($B1247=7,$B1247=8,$B1247=9),$F1247,"")</f>
        <v>2427.9905637418938</v>
      </c>
      <c r="J1247" s="1" t="str">
        <f>IF(AND(B1246=7,B1247=8,B1248=9),AVERAGE(I1246:I1248),"")</f>
        <v/>
      </c>
      <c r="K1247" s="8" t="str">
        <f>IF(OR($B1247=13,$B1247=14,$B1247=15),$F1247,"")</f>
        <v/>
      </c>
      <c r="L1247" s="1" t="str">
        <f>IF(AND(B1246=13,B1247=14,B1248=15),AVERAGE(K1246:K1248),"")</f>
        <v/>
      </c>
      <c r="M1247" s="2" t="str">
        <f>IF(OR($B1247=19,$B1247=20,$B1247=21),$F1247,"")</f>
        <v/>
      </c>
      <c r="N1247" s="1" t="str">
        <f>IF(AND(B1246=19,B1247=20,B1248=21),AVERAGE(M1246:M1248),"")</f>
        <v/>
      </c>
      <c r="O1247" s="8" t="str">
        <f>IF(OR($B1247=25,$B1247=26,$B1247=27),$F1247,"")</f>
        <v/>
      </c>
      <c r="P1247" s="1" t="str">
        <f t="shared" si="77"/>
        <v/>
      </c>
    </row>
    <row r="1248" spans="1:16" x14ac:dyDescent="0.25">
      <c r="A1248" s="4">
        <v>42895.14266203704</v>
      </c>
      <c r="B1248" s="5">
        <v>14</v>
      </c>
      <c r="C1248" s="6">
        <v>17</v>
      </c>
      <c r="D1248" s="6">
        <v>15</v>
      </c>
      <c r="E1248" s="7">
        <v>16</v>
      </c>
      <c r="F1248">
        <v>4493.9634679585524</v>
      </c>
      <c r="G1248" s="8" t="str">
        <f>IF(OR($B1248=1,$B1248=2,$B1248=3),$F1248,"")</f>
        <v/>
      </c>
      <c r="I1248" s="2" t="str">
        <f>IF(OR($B1248=7,$B1248=8,$B1248=9),$F1248,"")</f>
        <v/>
      </c>
      <c r="J1248" s="1" t="str">
        <f>IF(AND(B1247=7,B1248=8,B1249=9),AVERAGE(I1247:I1249),"")</f>
        <v/>
      </c>
      <c r="K1248" s="8">
        <f>IF(OR($B1248=13,$B1248=14,$B1248=15),$F1248,"")</f>
        <v>4493.9634679585524</v>
      </c>
      <c r="L1248" s="1">
        <f>K1248</f>
        <v>4493.9634679585524</v>
      </c>
      <c r="M1248" s="2" t="str">
        <f>IF(OR($B1248=19,$B1248=20,$B1248=21),$F1248,"")</f>
        <v/>
      </c>
      <c r="N1248" s="1" t="str">
        <f>IF(AND(B1247=19,B1248=20,B1249=21),AVERAGE(M1247:M1249),"")</f>
        <v/>
      </c>
      <c r="O1248" s="8" t="str">
        <f>IF(OR($B1248=25,$B1248=26,$B1248=27),$F1248,"")</f>
        <v/>
      </c>
      <c r="P1248" s="1" t="str">
        <f t="shared" si="77"/>
        <v/>
      </c>
    </row>
    <row r="1249" spans="1:16" x14ac:dyDescent="0.25">
      <c r="A1249" s="4">
        <v>42895.142708333333</v>
      </c>
      <c r="B1249" s="5">
        <v>15</v>
      </c>
      <c r="C1249" s="6">
        <v>18</v>
      </c>
      <c r="D1249" s="6">
        <v>16</v>
      </c>
      <c r="E1249" s="7">
        <v>17</v>
      </c>
      <c r="F1249">
        <v>9.0070372440288911E-4</v>
      </c>
      <c r="G1249" s="8" t="str">
        <f>IF(OR($B1249=1,$B1249=2,$B1249=3),$F1249,"")</f>
        <v/>
      </c>
      <c r="I1249" s="2" t="str">
        <f>IF(OR($B1249=7,$B1249=8,$B1249=9),$F1249,"")</f>
        <v/>
      </c>
      <c r="J1249" s="1" t="str">
        <f>IF(AND(B1248=7,B1249=8,B1250=9),AVERAGE(I1248:I1250),"")</f>
        <v/>
      </c>
      <c r="K1249" s="8">
        <f>IF(OR($B1249=13,$B1249=14,$B1249=15),$F1249,"")</f>
        <v>9.0070372440288911E-4</v>
      </c>
      <c r="L1249" s="1" t="str">
        <f>IF(AND(B1248=13,B1249=14,B1250=15),AVERAGE(K1248:K1250),"")</f>
        <v/>
      </c>
      <c r="M1249" s="2" t="str">
        <f>IF(OR($B1249=19,$B1249=20,$B1249=21),$F1249,"")</f>
        <v/>
      </c>
      <c r="N1249" s="1" t="str">
        <f>IF(AND(B1248=19,B1249=20,B1250=21),AVERAGE(M1248:M1250),"")</f>
        <v/>
      </c>
      <c r="O1249" s="8" t="str">
        <f>IF(OR($B1249=25,$B1249=26,$B1249=27),$F1249,"")</f>
        <v/>
      </c>
      <c r="P1249" s="1" t="str">
        <f t="shared" si="77"/>
        <v/>
      </c>
    </row>
    <row r="1250" spans="1:16" x14ac:dyDescent="0.25">
      <c r="A1250" s="4">
        <v>42895.142777777779</v>
      </c>
      <c r="B1250" s="5">
        <v>20</v>
      </c>
      <c r="C1250" s="6">
        <v>23</v>
      </c>
      <c r="D1250" s="6">
        <v>21</v>
      </c>
      <c r="E1250" s="7">
        <v>22</v>
      </c>
      <c r="F1250">
        <v>2347.3471369613053</v>
      </c>
      <c r="G1250" s="8" t="str">
        <f>IF(OR($B1250=1,$B1250=2,$B1250=3),$F1250,"")</f>
        <v/>
      </c>
      <c r="I1250" s="2" t="str">
        <f>IF(OR($B1250=7,$B1250=8,$B1250=9),$F1250,"")</f>
        <v/>
      </c>
      <c r="J1250" s="1" t="str">
        <f>IF(AND(B1249=7,B1250=8,B1251=9),AVERAGE(I1249:I1251),"")</f>
        <v/>
      </c>
      <c r="K1250" s="8" t="str">
        <f>IF(OR($B1250=13,$B1250=14,$B1250=15),$F1250,"")</f>
        <v/>
      </c>
      <c r="L1250" s="1" t="str">
        <f>IF(AND(B1249=13,B1250=14,B1251=15),AVERAGE(K1249:K1251),"")</f>
        <v/>
      </c>
      <c r="M1250" s="2">
        <f>IF(OR($B1250=19,$B1250=20,$B1250=21),$F1250,"")</f>
        <v>2347.3471369613053</v>
      </c>
      <c r="N1250" s="1" t="str">
        <f>IF(AND(B1249=19,B1250=20,B1251=21),AVERAGE(M1249:M1251),"")</f>
        <v/>
      </c>
      <c r="O1250" s="8" t="str">
        <f>IF(OR($B1250=25,$B1250=26,$B1250=27),$F1250,"")</f>
        <v/>
      </c>
      <c r="P1250" s="1" t="str">
        <f t="shared" si="77"/>
        <v/>
      </c>
    </row>
    <row r="1251" spans="1:16" x14ac:dyDescent="0.25">
      <c r="A1251" s="4">
        <v>42895.142812500002</v>
      </c>
      <c r="B1251" s="5">
        <v>21</v>
      </c>
      <c r="C1251" s="6">
        <v>24</v>
      </c>
      <c r="D1251" s="6">
        <v>22</v>
      </c>
      <c r="E1251" s="7">
        <v>23</v>
      </c>
      <c r="F1251">
        <v>128.31828910402203</v>
      </c>
      <c r="G1251" s="8" t="str">
        <f>IF(OR($B1251=1,$B1251=2,$B1251=3),$F1251,"")</f>
        <v/>
      </c>
      <c r="I1251" s="2" t="str">
        <f>IF(OR($B1251=7,$B1251=8,$B1251=9),$F1251,"")</f>
        <v/>
      </c>
      <c r="J1251" s="1" t="str">
        <f>IF(AND(B1250=7,B1251=8,B1252=9),AVERAGE(I1250:I1252),"")</f>
        <v/>
      </c>
      <c r="K1251" s="8" t="str">
        <f>IF(OR($B1251=13,$B1251=14,$B1251=15),$F1251,"")</f>
        <v/>
      </c>
      <c r="L1251" s="1" t="str">
        <f>IF(AND(B1250=13,B1251=14,B1252=15),AVERAGE(K1250:K1252),"")</f>
        <v/>
      </c>
      <c r="M1251" s="2">
        <f>IF(OR($B1251=19,$B1251=20,$B1251=21),$F1251,"")</f>
        <v>128.31828910402203</v>
      </c>
      <c r="N1251" s="1">
        <f t="shared" ref="N1251" si="79">AVERAGE(M1250:M1251)</f>
        <v>1237.8327130326636</v>
      </c>
      <c r="O1251" s="8" t="str">
        <f>IF(OR($B1251=25,$B1251=26,$B1251=27),$F1251,"")</f>
        <v/>
      </c>
      <c r="P1251" s="1" t="str">
        <f t="shared" si="77"/>
        <v/>
      </c>
    </row>
    <row r="1252" spans="1:16" x14ac:dyDescent="0.25">
      <c r="A1252" s="4">
        <v>42895.142858796295</v>
      </c>
      <c r="B1252" s="5">
        <v>25</v>
      </c>
      <c r="C1252" s="6">
        <v>28</v>
      </c>
      <c r="D1252" s="6">
        <v>26</v>
      </c>
      <c r="E1252" s="7">
        <v>27</v>
      </c>
      <c r="F1252">
        <v>190.19318163760789</v>
      </c>
      <c r="G1252" s="8" t="str">
        <f>IF(OR($B1252=1,$B1252=2,$B1252=3),$F1252,"")</f>
        <v/>
      </c>
      <c r="I1252" s="2" t="str">
        <f>IF(OR($B1252=7,$B1252=8,$B1252=9),$F1252,"")</f>
        <v/>
      </c>
      <c r="J1252" s="1" t="str">
        <f>IF(AND(B1251=7,B1252=8,B1253=9),AVERAGE(I1251:I1253),"")</f>
        <v/>
      </c>
      <c r="K1252" s="8" t="str">
        <f>IF(OR($B1252=13,$B1252=14,$B1252=15),$F1252,"")</f>
        <v/>
      </c>
      <c r="L1252" s="1" t="str">
        <f>IF(AND(B1251=13,B1252=14,B1253=15),AVERAGE(K1251:K1253),"")</f>
        <v/>
      </c>
      <c r="M1252" s="2" t="str">
        <f>IF(OR($B1252=19,$B1252=20,$B1252=21),$F1252,"")</f>
        <v/>
      </c>
      <c r="N1252" s="1" t="str">
        <f>IF(AND(B1251=19,B1252=20,B1253=21),AVERAGE(M1251:M1253),"")</f>
        <v/>
      </c>
      <c r="O1252" s="8">
        <f>IF(OR($B1252=25,$B1252=26,$B1252=27),$F1252,"")</f>
        <v>190.19318163760789</v>
      </c>
      <c r="P1252" s="1">
        <f t="shared" si="77"/>
        <v>190.19318163760789</v>
      </c>
    </row>
    <row r="1253" spans="1:16" x14ac:dyDescent="0.25">
      <c r="A1253" s="4">
        <v>42895.170208333337</v>
      </c>
      <c r="B1253" s="5">
        <v>2</v>
      </c>
      <c r="C1253" s="6">
        <v>5</v>
      </c>
      <c r="D1253" s="6">
        <v>3</v>
      </c>
      <c r="E1253" s="7">
        <v>4</v>
      </c>
      <c r="F1253">
        <v>309.74250024729741</v>
      </c>
      <c r="G1253" s="8">
        <f>IF(OR($B1253=1,$B1253=2,$B1253=3),$F1253,"")</f>
        <v>309.74250024729741</v>
      </c>
      <c r="I1253" s="2" t="str">
        <f>IF(OR($B1253=7,$B1253=8,$B1253=9),$F1253,"")</f>
        <v/>
      </c>
      <c r="J1253" s="1" t="str">
        <f>IF(AND(B1252=7,B1253=8,B1254=9),AVERAGE(I1252:I1254),"")</f>
        <v/>
      </c>
      <c r="K1253" s="8" t="str">
        <f>IF(OR($B1253=13,$B1253=14,$B1253=15),$F1253,"")</f>
        <v/>
      </c>
      <c r="L1253" s="1" t="str">
        <f>IF(AND(B1252=13,B1253=14,B1254=15),AVERAGE(K1252:K1254),"")</f>
        <v/>
      </c>
      <c r="M1253" s="2" t="str">
        <f>IF(OR($B1253=19,$B1253=20,$B1253=21),$F1253,"")</f>
        <v/>
      </c>
      <c r="N1253" s="1" t="str">
        <f>IF(AND(B1252=19,B1253=20,B1254=21),AVERAGE(M1252:M1254),"")</f>
        <v/>
      </c>
      <c r="O1253" s="8" t="str">
        <f>IF(OR($B1253=25,$B1253=26,$B1253=27),$F1253,"")</f>
        <v/>
      </c>
      <c r="P1253" s="1" t="str">
        <f t="shared" si="77"/>
        <v/>
      </c>
    </row>
    <row r="1254" spans="1:16" x14ac:dyDescent="0.25">
      <c r="A1254" s="4">
        <v>42895.170243055552</v>
      </c>
      <c r="B1254" s="5">
        <v>3</v>
      </c>
      <c r="C1254" s="6">
        <v>6</v>
      </c>
      <c r="D1254" s="6">
        <v>4</v>
      </c>
      <c r="E1254" s="7">
        <v>5</v>
      </c>
      <c r="F1254">
        <v>2745.0039660266593</v>
      </c>
      <c r="G1254" s="8">
        <f>IF(OR($B1254=1,$B1254=2,$B1254=3),$F1254,"")</f>
        <v>2745.0039660266593</v>
      </c>
      <c r="H1254" s="9">
        <f t="shared" si="78"/>
        <v>1527.3732331369783</v>
      </c>
      <c r="I1254" s="2" t="str">
        <f>IF(OR($B1254=7,$B1254=8,$B1254=9),$F1254,"")</f>
        <v/>
      </c>
      <c r="J1254" s="1" t="str">
        <f>IF(AND(B1253=7,B1254=8,B1255=9),AVERAGE(I1253:I1255),"")</f>
        <v/>
      </c>
      <c r="K1254" s="8" t="str">
        <f>IF(OR($B1254=13,$B1254=14,$B1254=15),$F1254,"")</f>
        <v/>
      </c>
      <c r="L1254" s="1" t="str">
        <f>IF(AND(B1253=13,B1254=14,B1255=15),AVERAGE(K1253:K1255),"")</f>
        <v/>
      </c>
      <c r="M1254" s="2" t="str">
        <f>IF(OR($B1254=19,$B1254=20,$B1254=21),$F1254,"")</f>
        <v/>
      </c>
      <c r="N1254" s="1" t="str">
        <f>IF(AND(B1253=19,B1254=20,B1255=21),AVERAGE(M1253:M1255),"")</f>
        <v/>
      </c>
      <c r="O1254" s="8" t="str">
        <f>IF(OR($B1254=25,$B1254=26,$B1254=27),$F1254,"")</f>
        <v/>
      </c>
      <c r="P1254" s="1" t="str">
        <f t="shared" si="77"/>
        <v/>
      </c>
    </row>
    <row r="1255" spans="1:16" x14ac:dyDescent="0.25">
      <c r="A1255" s="4">
        <v>42895.170277777775</v>
      </c>
      <c r="B1255" s="5">
        <v>7</v>
      </c>
      <c r="C1255" s="6">
        <v>10</v>
      </c>
      <c r="D1255" s="6">
        <v>8</v>
      </c>
      <c r="E1255" s="7">
        <v>9</v>
      </c>
      <c r="F1255">
        <v>1342.0585364833505</v>
      </c>
      <c r="G1255" s="8" t="str">
        <f>IF(OR($B1255=1,$B1255=2,$B1255=3),$F1255,"")</f>
        <v/>
      </c>
      <c r="I1255" s="2">
        <f>IF(OR($B1255=7,$B1255=8,$B1255=9),$F1255,"")</f>
        <v>1342.0585364833505</v>
      </c>
      <c r="J1255" s="1" t="str">
        <f>IF(AND(B1254=7,B1255=8,B1256=9),AVERAGE(I1254:I1256),"")</f>
        <v/>
      </c>
      <c r="K1255" s="8" t="str">
        <f>IF(OR($B1255=13,$B1255=14,$B1255=15),$F1255,"")</f>
        <v/>
      </c>
      <c r="L1255" s="1" t="str">
        <f>IF(AND(B1254=13,B1255=14,B1256=15),AVERAGE(K1254:K1256),"")</f>
        <v/>
      </c>
      <c r="M1255" s="2" t="str">
        <f>IF(OR($B1255=19,$B1255=20,$B1255=21),$F1255,"")</f>
        <v/>
      </c>
      <c r="N1255" s="1" t="str">
        <f>IF(AND(B1254=19,B1255=20,B1256=21),AVERAGE(M1254:M1256),"")</f>
        <v/>
      </c>
      <c r="O1255" s="8" t="str">
        <f>IF(OR($B1255=25,$B1255=26,$B1255=27),$F1255,"")</f>
        <v/>
      </c>
      <c r="P1255" s="1" t="str">
        <f t="shared" si="77"/>
        <v/>
      </c>
    </row>
    <row r="1256" spans="1:16" x14ac:dyDescent="0.25">
      <c r="A1256" s="4">
        <v>42895.170324074075</v>
      </c>
      <c r="B1256" s="5">
        <v>8</v>
      </c>
      <c r="C1256" s="6">
        <v>11</v>
      </c>
      <c r="D1256" s="6">
        <v>9</v>
      </c>
      <c r="E1256" s="7">
        <v>10</v>
      </c>
      <c r="F1256">
        <v>14.694099062004504</v>
      </c>
      <c r="G1256" s="8" t="str">
        <f>IF(OR($B1256=1,$B1256=2,$B1256=3),$F1256,"")</f>
        <v/>
      </c>
      <c r="I1256" s="2">
        <f>IF(OR($B1256=7,$B1256=8,$B1256=9),$F1256,"")</f>
        <v>14.694099062004504</v>
      </c>
      <c r="J1256" s="1">
        <f>IF(AND(B1255=7,B1256=8,B1257=9),AVERAGE(I1255:I1257),"")</f>
        <v>1282.1243596699271</v>
      </c>
      <c r="K1256" s="8" t="str">
        <f>IF(OR($B1256=13,$B1256=14,$B1256=15),$F1256,"")</f>
        <v/>
      </c>
      <c r="L1256" s="1" t="str">
        <f>IF(AND(B1255=13,B1256=14,B1257=15),AVERAGE(K1255:K1257),"")</f>
        <v/>
      </c>
      <c r="M1256" s="2" t="str">
        <f>IF(OR($B1256=19,$B1256=20,$B1256=21),$F1256,"")</f>
        <v/>
      </c>
      <c r="N1256" s="1" t="str">
        <f>IF(AND(B1255=19,B1256=20,B1257=21),AVERAGE(M1255:M1257),"")</f>
        <v/>
      </c>
      <c r="O1256" s="8" t="str">
        <f>IF(OR($B1256=25,$B1256=26,$B1256=27),$F1256,"")</f>
        <v/>
      </c>
      <c r="P1256" s="1" t="str">
        <f t="shared" si="77"/>
        <v/>
      </c>
    </row>
    <row r="1257" spans="1:16" x14ac:dyDescent="0.25">
      <c r="A1257" s="4">
        <v>42895.170358796298</v>
      </c>
      <c r="B1257" s="5">
        <v>9</v>
      </c>
      <c r="C1257" s="6">
        <v>12</v>
      </c>
      <c r="D1257" s="6">
        <v>10</v>
      </c>
      <c r="E1257" s="7">
        <v>11</v>
      </c>
      <c r="F1257">
        <v>2489.6204434644264</v>
      </c>
      <c r="G1257" s="8" t="str">
        <f>IF(OR($B1257=1,$B1257=2,$B1257=3),$F1257,"")</f>
        <v/>
      </c>
      <c r="I1257" s="2">
        <f>IF(OR($B1257=7,$B1257=8,$B1257=9),$F1257,"")</f>
        <v>2489.6204434644264</v>
      </c>
      <c r="J1257" s="1" t="str">
        <f>IF(AND(B1256=7,B1257=8,B1258=9),AVERAGE(I1256:I1258),"")</f>
        <v/>
      </c>
      <c r="K1257" s="8" t="str">
        <f>IF(OR($B1257=13,$B1257=14,$B1257=15),$F1257,"")</f>
        <v/>
      </c>
      <c r="L1257" s="1" t="str">
        <f>IF(AND(B1256=13,B1257=14,B1258=15),AVERAGE(K1256:K1258),"")</f>
        <v/>
      </c>
      <c r="M1257" s="2" t="str">
        <f>IF(OR($B1257=19,$B1257=20,$B1257=21),$F1257,"")</f>
        <v/>
      </c>
      <c r="N1257" s="1" t="str">
        <f>IF(AND(B1256=19,B1257=20,B1258=21),AVERAGE(M1256:M1258),"")</f>
        <v/>
      </c>
      <c r="O1257" s="8" t="str">
        <f>IF(OR($B1257=25,$B1257=26,$B1257=27),$F1257,"")</f>
        <v/>
      </c>
      <c r="P1257" s="1" t="str">
        <f t="shared" si="77"/>
        <v/>
      </c>
    </row>
    <row r="1258" spans="1:16" x14ac:dyDescent="0.25">
      <c r="A1258" s="4">
        <v>42895.170393518521</v>
      </c>
      <c r="B1258" s="5">
        <v>13</v>
      </c>
      <c r="C1258" s="6">
        <v>16</v>
      </c>
      <c r="D1258" s="6">
        <v>14</v>
      </c>
      <c r="E1258" s="7">
        <v>15</v>
      </c>
      <c r="F1258">
        <v>41.633862393919124</v>
      </c>
      <c r="G1258" s="8" t="str">
        <f>IF(OR($B1258=1,$B1258=2,$B1258=3),$F1258,"")</f>
        <v/>
      </c>
      <c r="I1258" s="2" t="str">
        <f>IF(OR($B1258=7,$B1258=8,$B1258=9),$F1258,"")</f>
        <v/>
      </c>
      <c r="J1258" s="1" t="str">
        <f>IF(AND(B1257=7,B1258=8,B1259=9),AVERAGE(I1257:I1259),"")</f>
        <v/>
      </c>
      <c r="K1258" s="8">
        <f>IF(OR($B1258=13,$B1258=14,$B1258=15),$F1258,"")</f>
        <v>41.633862393919124</v>
      </c>
      <c r="L1258" s="1" t="str">
        <f>IF(AND(B1257=13,B1258=14,B1259=15),AVERAGE(K1257:K1259),"")</f>
        <v/>
      </c>
      <c r="M1258" s="2" t="str">
        <f>IF(OR($B1258=19,$B1258=20,$B1258=21),$F1258,"")</f>
        <v/>
      </c>
      <c r="N1258" s="1" t="str">
        <f>IF(AND(B1257=19,B1258=20,B1259=21),AVERAGE(M1257:M1259),"")</f>
        <v/>
      </c>
      <c r="O1258" s="8" t="str">
        <f>IF(OR($B1258=25,$B1258=26,$B1258=27),$F1258,"")</f>
        <v/>
      </c>
      <c r="P1258" s="1" t="str">
        <f t="shared" si="77"/>
        <v/>
      </c>
    </row>
    <row r="1259" spans="1:16" x14ac:dyDescent="0.25">
      <c r="A1259" s="4">
        <v>42895.170439814814</v>
      </c>
      <c r="B1259" s="5">
        <v>14</v>
      </c>
      <c r="C1259" s="6">
        <v>17</v>
      </c>
      <c r="D1259" s="6">
        <v>15</v>
      </c>
      <c r="E1259" s="7">
        <v>16</v>
      </c>
      <c r="F1259">
        <v>4283.6809636905191</v>
      </c>
      <c r="G1259" s="8" t="str">
        <f>IF(OR($B1259=1,$B1259=2,$B1259=3),$F1259,"")</f>
        <v/>
      </c>
      <c r="I1259" s="2" t="str">
        <f>IF(OR($B1259=7,$B1259=8,$B1259=9),$F1259,"")</f>
        <v/>
      </c>
      <c r="J1259" s="1" t="str">
        <f>IF(AND(B1258=7,B1259=8,B1260=9),AVERAGE(I1258:I1260),"")</f>
        <v/>
      </c>
      <c r="K1259" s="8">
        <f>IF(OR($B1259=13,$B1259=14,$B1259=15),$F1259,"")</f>
        <v>4283.6809636905191</v>
      </c>
      <c r="L1259" s="1">
        <f>IF(AND(B1258=13,B1259=14,B1260=15),AVERAGE(K1258:K1260),"")</f>
        <v>1441.7718393236325</v>
      </c>
      <c r="M1259" s="2" t="str">
        <f>IF(OR($B1259=19,$B1259=20,$B1259=21),$F1259,"")</f>
        <v/>
      </c>
      <c r="N1259" s="1" t="str">
        <f>IF(AND(B1258=19,B1259=20,B1260=21),AVERAGE(M1258:M1260),"")</f>
        <v/>
      </c>
      <c r="O1259" s="8" t="str">
        <f>IF(OR($B1259=25,$B1259=26,$B1259=27),$F1259,"")</f>
        <v/>
      </c>
      <c r="P1259" s="1" t="str">
        <f t="shared" si="77"/>
        <v/>
      </c>
    </row>
    <row r="1260" spans="1:16" x14ac:dyDescent="0.25">
      <c r="A1260" s="4">
        <v>42895.170486111114</v>
      </c>
      <c r="B1260" s="5">
        <v>15</v>
      </c>
      <c r="C1260" s="6">
        <v>18</v>
      </c>
      <c r="D1260" s="6">
        <v>16</v>
      </c>
      <c r="E1260" s="7">
        <v>17</v>
      </c>
      <c r="F1260">
        <v>6.918864589484906E-4</v>
      </c>
      <c r="G1260" s="8" t="str">
        <f>IF(OR($B1260=1,$B1260=2,$B1260=3),$F1260,"")</f>
        <v/>
      </c>
      <c r="I1260" s="2" t="str">
        <f>IF(OR($B1260=7,$B1260=8,$B1260=9),$F1260,"")</f>
        <v/>
      </c>
      <c r="J1260" s="1" t="str">
        <f>IF(AND(B1259=7,B1260=8,B1261=9),AVERAGE(I1259:I1261),"")</f>
        <v/>
      </c>
      <c r="K1260" s="8">
        <f>IF(OR($B1260=13,$B1260=14,$B1260=15),$F1260,"")</f>
        <v>6.918864589484906E-4</v>
      </c>
      <c r="L1260" s="1" t="str">
        <f>IF(AND(B1259=13,B1260=14,B1261=15),AVERAGE(K1259:K1261),"")</f>
        <v/>
      </c>
      <c r="M1260" s="2" t="str">
        <f>IF(OR($B1260=19,$B1260=20,$B1260=21),$F1260,"")</f>
        <v/>
      </c>
      <c r="N1260" s="1" t="str">
        <f>IF(AND(B1259=19,B1260=20,B1261=21),AVERAGE(M1259:M1261),"")</f>
        <v/>
      </c>
      <c r="O1260" s="8" t="str">
        <f>IF(OR($B1260=25,$B1260=26,$B1260=27),$F1260,"")</f>
        <v/>
      </c>
      <c r="P1260" s="1" t="str">
        <f t="shared" si="77"/>
        <v/>
      </c>
    </row>
    <row r="1261" spans="1:16" x14ac:dyDescent="0.25">
      <c r="A1261" s="4">
        <v>42895.170578703706</v>
      </c>
      <c r="B1261" s="5">
        <v>20</v>
      </c>
      <c r="C1261" s="6">
        <v>23</v>
      </c>
      <c r="D1261" s="6">
        <v>21</v>
      </c>
      <c r="E1261" s="7">
        <v>22</v>
      </c>
      <c r="F1261">
        <v>2359.5390297313565</v>
      </c>
      <c r="G1261" s="8" t="str">
        <f>IF(OR($B1261=1,$B1261=2,$B1261=3),$F1261,"")</f>
        <v/>
      </c>
      <c r="I1261" s="2" t="str">
        <f>IF(OR($B1261=7,$B1261=8,$B1261=9),$F1261,"")</f>
        <v/>
      </c>
      <c r="J1261" s="1" t="str">
        <f>IF(AND(B1260=7,B1261=8,B1262=9),AVERAGE(I1260:I1262),"")</f>
        <v/>
      </c>
      <c r="K1261" s="8" t="str">
        <f>IF(OR($B1261=13,$B1261=14,$B1261=15),$F1261,"")</f>
        <v/>
      </c>
      <c r="L1261" s="1" t="str">
        <f>IF(AND(B1260=13,B1261=14,B1262=15),AVERAGE(K1260:K1262),"")</f>
        <v/>
      </c>
      <c r="M1261" s="2">
        <f>IF(OR($B1261=19,$B1261=20,$B1261=21),$F1261,"")</f>
        <v>2359.5390297313565</v>
      </c>
      <c r="N1261" s="1" t="str">
        <f>IF(AND(B1260=19,B1261=20,B1262=21),AVERAGE(M1260:M1262),"")</f>
        <v/>
      </c>
      <c r="O1261" s="8" t="str">
        <f>IF(OR($B1261=25,$B1261=26,$B1261=27),$F1261,"")</f>
        <v/>
      </c>
      <c r="P1261" s="1" t="str">
        <f t="shared" si="77"/>
        <v/>
      </c>
    </row>
    <row r="1262" spans="1:16" x14ac:dyDescent="0.25">
      <c r="A1262" s="4">
        <v>42895.170624999999</v>
      </c>
      <c r="B1262" s="5">
        <v>21</v>
      </c>
      <c r="C1262" s="6">
        <v>24</v>
      </c>
      <c r="D1262" s="6">
        <v>22</v>
      </c>
      <c r="E1262" s="7">
        <v>23</v>
      </c>
      <c r="F1262">
        <v>133.16014311766114</v>
      </c>
      <c r="G1262" s="8" t="str">
        <f>IF(OR($B1262=1,$B1262=2,$B1262=3),$F1262,"")</f>
        <v/>
      </c>
      <c r="I1262" s="2" t="str">
        <f>IF(OR($B1262=7,$B1262=8,$B1262=9),$F1262,"")</f>
        <v/>
      </c>
      <c r="J1262" s="1" t="str">
        <f>IF(AND(B1261=7,B1262=8,B1263=9),AVERAGE(I1261:I1263),"")</f>
        <v/>
      </c>
      <c r="K1262" s="8" t="str">
        <f>IF(OR($B1262=13,$B1262=14,$B1262=15),$F1262,"")</f>
        <v/>
      </c>
      <c r="L1262" s="1" t="str">
        <f>IF(AND(B1261=13,B1262=14,B1263=15),AVERAGE(K1261:K1263),"")</f>
        <v/>
      </c>
      <c r="M1262" s="2">
        <f>IF(OR($B1262=19,$B1262=20,$B1262=21),$F1262,"")</f>
        <v>133.16014311766114</v>
      </c>
      <c r="N1262" s="1">
        <f t="shared" ref="N1262" si="80">AVERAGE(M1261:M1262)</f>
        <v>1246.3495864245087</v>
      </c>
      <c r="O1262" s="8" t="str">
        <f>IF(OR($B1262=25,$B1262=26,$B1262=27),$F1262,"")</f>
        <v/>
      </c>
      <c r="P1262" s="1" t="str">
        <f t="shared" si="77"/>
        <v/>
      </c>
    </row>
    <row r="1263" spans="1:16" x14ac:dyDescent="0.25">
      <c r="A1263" s="4">
        <v>42895.170659722222</v>
      </c>
      <c r="B1263" s="5">
        <v>25</v>
      </c>
      <c r="C1263" s="6">
        <v>28</v>
      </c>
      <c r="D1263" s="6">
        <v>26</v>
      </c>
      <c r="E1263" s="7">
        <v>27</v>
      </c>
      <c r="F1263">
        <v>202.15803150658425</v>
      </c>
      <c r="G1263" s="8" t="str">
        <f>IF(OR($B1263=1,$B1263=2,$B1263=3),$F1263,"")</f>
        <v/>
      </c>
      <c r="I1263" s="2" t="str">
        <f>IF(OR($B1263=7,$B1263=8,$B1263=9),$F1263,"")</f>
        <v/>
      </c>
      <c r="J1263" s="1" t="str">
        <f>IF(AND(B1262=7,B1263=8,B1264=9),AVERAGE(I1262:I1264),"")</f>
        <v/>
      </c>
      <c r="K1263" s="8" t="str">
        <f>IF(OR($B1263=13,$B1263=14,$B1263=15),$F1263,"")</f>
        <v/>
      </c>
      <c r="L1263" s="1" t="str">
        <f>IF(AND(B1262=13,B1263=14,B1264=15),AVERAGE(K1262:K1264),"")</f>
        <v/>
      </c>
      <c r="M1263" s="2" t="str">
        <f>IF(OR($B1263=19,$B1263=20,$B1263=21),$F1263,"")</f>
        <v/>
      </c>
      <c r="N1263" s="1" t="str">
        <f>IF(AND(B1262=19,B1263=20,B1264=21),AVERAGE(M1262:M1264),"")</f>
        <v/>
      </c>
      <c r="O1263" s="8">
        <f>IF(OR($B1263=25,$B1263=26,$B1263=27),$F1263,"")</f>
        <v>202.15803150658425</v>
      </c>
      <c r="P1263" s="1">
        <f t="shared" si="77"/>
        <v>202.15803150658425</v>
      </c>
    </row>
    <row r="1264" spans="1:16" x14ac:dyDescent="0.25">
      <c r="A1264" s="4">
        <v>42895.184108796297</v>
      </c>
      <c r="B1264" s="5">
        <v>2</v>
      </c>
      <c r="C1264" s="6">
        <v>5</v>
      </c>
      <c r="D1264" s="6">
        <v>3</v>
      </c>
      <c r="E1264" s="7">
        <v>4</v>
      </c>
      <c r="F1264">
        <v>142.8777175137451</v>
      </c>
      <c r="G1264" s="8">
        <f>IF(OR($B1264=1,$B1264=2,$B1264=3),$F1264,"")</f>
        <v>142.8777175137451</v>
      </c>
      <c r="I1264" s="2" t="str">
        <f>IF(OR($B1264=7,$B1264=8,$B1264=9),$F1264,"")</f>
        <v/>
      </c>
      <c r="J1264" s="1" t="str">
        <f>IF(AND(B1263=7,B1264=8,B1265=9),AVERAGE(I1263:I1265),"")</f>
        <v/>
      </c>
      <c r="K1264" s="8" t="str">
        <f>IF(OR($B1264=13,$B1264=14,$B1264=15),$F1264,"")</f>
        <v/>
      </c>
      <c r="L1264" s="1" t="str">
        <f>IF(AND(B1263=13,B1264=14,B1265=15),AVERAGE(K1263:K1265),"")</f>
        <v/>
      </c>
      <c r="M1264" s="2" t="str">
        <f>IF(OR($B1264=19,$B1264=20,$B1264=21),$F1264,"")</f>
        <v/>
      </c>
      <c r="N1264" s="1" t="str">
        <f>IF(AND(B1263=19,B1264=20,B1265=21),AVERAGE(M1263:M1265),"")</f>
        <v/>
      </c>
      <c r="O1264" s="8" t="str">
        <f>IF(OR($B1264=25,$B1264=26,$B1264=27),$F1264,"")</f>
        <v/>
      </c>
      <c r="P1264" s="1" t="str">
        <f t="shared" si="77"/>
        <v/>
      </c>
    </row>
    <row r="1265" spans="1:16" x14ac:dyDescent="0.25">
      <c r="A1265" s="4">
        <v>42895.18414351852</v>
      </c>
      <c r="B1265" s="5">
        <v>3</v>
      </c>
      <c r="C1265" s="6">
        <v>6</v>
      </c>
      <c r="D1265" s="6">
        <v>4</v>
      </c>
      <c r="E1265" s="7">
        <v>5</v>
      </c>
      <c r="F1265">
        <v>2679.2617415205782</v>
      </c>
      <c r="G1265" s="8">
        <f>IF(OR($B1265=1,$B1265=2,$B1265=3),$F1265,"")</f>
        <v>2679.2617415205782</v>
      </c>
      <c r="H1265" s="9">
        <f t="shared" si="78"/>
        <v>1411.0697295171617</v>
      </c>
      <c r="I1265" s="2" t="str">
        <f>IF(OR($B1265=7,$B1265=8,$B1265=9),$F1265,"")</f>
        <v/>
      </c>
      <c r="J1265" s="1" t="str">
        <f>IF(AND(B1264=7,B1265=8,B1266=9),AVERAGE(I1264:I1266),"")</f>
        <v/>
      </c>
      <c r="K1265" s="8" t="str">
        <f>IF(OR($B1265=13,$B1265=14,$B1265=15),$F1265,"")</f>
        <v/>
      </c>
      <c r="L1265" s="1" t="str">
        <f>IF(AND(B1264=13,B1265=14,B1266=15),AVERAGE(K1264:K1266),"")</f>
        <v/>
      </c>
      <c r="M1265" s="2" t="str">
        <f>IF(OR($B1265=19,$B1265=20,$B1265=21),$F1265,"")</f>
        <v/>
      </c>
      <c r="N1265" s="1" t="str">
        <f>IF(AND(B1264=19,B1265=20,B1266=21),AVERAGE(M1264:M1266),"")</f>
        <v/>
      </c>
      <c r="O1265" s="8" t="str">
        <f>IF(OR($B1265=25,$B1265=26,$B1265=27),$F1265,"")</f>
        <v/>
      </c>
      <c r="P1265" s="1" t="str">
        <f t="shared" si="77"/>
        <v/>
      </c>
    </row>
    <row r="1266" spans="1:16" x14ac:dyDescent="0.25">
      <c r="A1266" s="4">
        <v>42895.184189814812</v>
      </c>
      <c r="B1266" s="5">
        <v>7</v>
      </c>
      <c r="C1266" s="6">
        <v>10</v>
      </c>
      <c r="D1266" s="6">
        <v>8</v>
      </c>
      <c r="E1266" s="7">
        <v>9</v>
      </c>
      <c r="F1266">
        <v>1357.3813404919695</v>
      </c>
      <c r="G1266" s="8" t="str">
        <f>IF(OR($B1266=1,$B1266=2,$B1266=3),$F1266,"")</f>
        <v/>
      </c>
      <c r="I1266" s="2">
        <f>IF(OR($B1266=7,$B1266=8,$B1266=9),$F1266,"")</f>
        <v>1357.3813404919695</v>
      </c>
      <c r="J1266" s="1" t="str">
        <f>IF(AND(B1265=7,B1266=8,B1267=9),AVERAGE(I1265:I1267),"")</f>
        <v/>
      </c>
      <c r="K1266" s="8" t="str">
        <f>IF(OR($B1266=13,$B1266=14,$B1266=15),$F1266,"")</f>
        <v/>
      </c>
      <c r="L1266" s="1" t="str">
        <f>IF(AND(B1265=13,B1266=14,B1267=15),AVERAGE(K1265:K1267),"")</f>
        <v/>
      </c>
      <c r="M1266" s="2" t="str">
        <f>IF(OR($B1266=19,$B1266=20,$B1266=21),$F1266,"")</f>
        <v/>
      </c>
      <c r="N1266" s="1" t="str">
        <f>IF(AND(B1265=19,B1266=20,B1267=21),AVERAGE(M1265:M1267),"")</f>
        <v/>
      </c>
      <c r="O1266" s="8" t="str">
        <f>IF(OR($B1266=25,$B1266=26,$B1266=27),$F1266,"")</f>
        <v/>
      </c>
      <c r="P1266" s="1" t="str">
        <f t="shared" si="77"/>
        <v/>
      </c>
    </row>
    <row r="1267" spans="1:16" x14ac:dyDescent="0.25">
      <c r="A1267" s="4">
        <v>42895.184224537035</v>
      </c>
      <c r="B1267" s="5">
        <v>8</v>
      </c>
      <c r="C1267" s="6">
        <v>11</v>
      </c>
      <c r="D1267" s="6">
        <v>9</v>
      </c>
      <c r="E1267" s="7">
        <v>10</v>
      </c>
      <c r="F1267">
        <v>8.8663190258892985</v>
      </c>
      <c r="G1267" s="8" t="str">
        <f>IF(OR($B1267=1,$B1267=2,$B1267=3),$F1267,"")</f>
        <v/>
      </c>
      <c r="I1267" s="2">
        <f>IF(OR($B1267=7,$B1267=8,$B1267=9),$F1267,"")</f>
        <v>8.8663190258892985</v>
      </c>
      <c r="J1267" s="1">
        <f>IF(AND(B1266=7,B1267=8,B1268=9),AVERAGE(I1266:I1268),"")</f>
        <v>1307.4856622361697</v>
      </c>
      <c r="K1267" s="8" t="str">
        <f>IF(OR($B1267=13,$B1267=14,$B1267=15),$F1267,"")</f>
        <v/>
      </c>
      <c r="L1267" s="1" t="str">
        <f>IF(AND(B1266=13,B1267=14,B1268=15),AVERAGE(K1266:K1268),"")</f>
        <v/>
      </c>
      <c r="M1267" s="2" t="str">
        <f>IF(OR($B1267=19,$B1267=20,$B1267=21),$F1267,"")</f>
        <v/>
      </c>
      <c r="N1267" s="1" t="str">
        <f>IF(AND(B1266=19,B1267=20,B1268=21),AVERAGE(M1266:M1268),"")</f>
        <v/>
      </c>
      <c r="O1267" s="8" t="str">
        <f>IF(OR($B1267=25,$B1267=26,$B1267=27),$F1267,"")</f>
        <v/>
      </c>
      <c r="P1267" s="1" t="str">
        <f t="shared" si="77"/>
        <v/>
      </c>
    </row>
    <row r="1268" spans="1:16" x14ac:dyDescent="0.25">
      <c r="A1268" s="4">
        <v>42895.184259259258</v>
      </c>
      <c r="B1268" s="5">
        <v>9</v>
      </c>
      <c r="C1268" s="6">
        <v>12</v>
      </c>
      <c r="D1268" s="6">
        <v>10</v>
      </c>
      <c r="E1268" s="7">
        <v>11</v>
      </c>
      <c r="F1268">
        <v>2556.2093271906501</v>
      </c>
      <c r="G1268" s="8" t="str">
        <f>IF(OR($B1268=1,$B1268=2,$B1268=3),$F1268,"")</f>
        <v/>
      </c>
      <c r="I1268" s="2">
        <f>IF(OR($B1268=7,$B1268=8,$B1268=9),$F1268,"")</f>
        <v>2556.2093271906501</v>
      </c>
      <c r="J1268" s="1" t="str">
        <f>IF(AND(B1267=7,B1268=8,B1269=9),AVERAGE(I1267:I1269),"")</f>
        <v/>
      </c>
      <c r="K1268" s="8" t="str">
        <f>IF(OR($B1268=13,$B1268=14,$B1268=15),$F1268,"")</f>
        <v/>
      </c>
      <c r="L1268" s="1" t="str">
        <f>IF(AND(B1267=13,B1268=14,B1269=15),AVERAGE(K1267:K1269),"")</f>
        <v/>
      </c>
      <c r="M1268" s="2" t="str">
        <f>IF(OR($B1268=19,$B1268=20,$B1268=21),$F1268,"")</f>
        <v/>
      </c>
      <c r="N1268" s="1" t="str">
        <f>IF(AND(B1267=19,B1268=20,B1269=21),AVERAGE(M1267:M1269),"")</f>
        <v/>
      </c>
      <c r="O1268" s="8" t="str">
        <f>IF(OR($B1268=25,$B1268=26,$B1268=27),$F1268,"")</f>
        <v/>
      </c>
      <c r="P1268" s="1" t="str">
        <f t="shared" si="77"/>
        <v/>
      </c>
    </row>
    <row r="1269" spans="1:16" x14ac:dyDescent="0.25">
      <c r="A1269" s="4">
        <v>42895.184305555558</v>
      </c>
      <c r="B1269" s="5">
        <v>13</v>
      </c>
      <c r="C1269" s="6">
        <v>16</v>
      </c>
      <c r="D1269" s="6">
        <v>14</v>
      </c>
      <c r="E1269" s="7">
        <v>15</v>
      </c>
      <c r="F1269">
        <v>30.964159229126412</v>
      </c>
      <c r="G1269" s="8" t="str">
        <f>IF(OR($B1269=1,$B1269=2,$B1269=3),$F1269,"")</f>
        <v/>
      </c>
      <c r="I1269" s="2" t="str">
        <f>IF(OR($B1269=7,$B1269=8,$B1269=9),$F1269,"")</f>
        <v/>
      </c>
      <c r="J1269" s="1" t="str">
        <f>IF(AND(B1268=7,B1269=8,B1270=9),AVERAGE(I1268:I1270),"")</f>
        <v/>
      </c>
      <c r="K1269" s="8">
        <f>IF(OR($B1269=13,$B1269=14,$B1269=15),$F1269,"")</f>
        <v>30.964159229126412</v>
      </c>
      <c r="L1269" s="1" t="str">
        <f>IF(AND(B1268=13,B1269=14,B1270=15),AVERAGE(K1268:K1270),"")</f>
        <v/>
      </c>
      <c r="M1269" s="2" t="str">
        <f>IF(OR($B1269=19,$B1269=20,$B1269=21),$F1269,"")</f>
        <v/>
      </c>
      <c r="N1269" s="1" t="str">
        <f>IF(AND(B1268=19,B1269=20,B1270=21),AVERAGE(M1268:M1270),"")</f>
        <v/>
      </c>
      <c r="O1269" s="8" t="str">
        <f>IF(OR($B1269=25,$B1269=26,$B1269=27),$F1269,"")</f>
        <v/>
      </c>
      <c r="P1269" s="1" t="str">
        <f t="shared" si="77"/>
        <v/>
      </c>
    </row>
    <row r="1270" spans="1:16" x14ac:dyDescent="0.25">
      <c r="A1270" s="4">
        <v>42895.184340277781</v>
      </c>
      <c r="B1270" s="5">
        <v>14</v>
      </c>
      <c r="C1270" s="6">
        <v>17</v>
      </c>
      <c r="D1270" s="6">
        <v>15</v>
      </c>
      <c r="E1270" s="7">
        <v>16</v>
      </c>
      <c r="F1270">
        <v>4679.5719035252905</v>
      </c>
      <c r="G1270" s="8" t="str">
        <f>IF(OR($B1270=1,$B1270=2,$B1270=3),$F1270,"")</f>
        <v/>
      </c>
      <c r="I1270" s="2" t="str">
        <f>IF(OR($B1270=7,$B1270=8,$B1270=9),$F1270,"")</f>
        <v/>
      </c>
      <c r="J1270" s="1" t="str">
        <f>IF(AND(B1269=7,B1270=8,B1271=9),AVERAGE(I1269:I1271),"")</f>
        <v/>
      </c>
      <c r="K1270" s="8">
        <f>IF(OR($B1270=13,$B1270=14,$B1270=15),$F1270,"")</f>
        <v>4679.5719035252905</v>
      </c>
      <c r="L1270" s="1">
        <f>IF(AND(B1269=13,B1270=14,B1271=15),AVERAGE(K1269:K1271),"")</f>
        <v>1577.4258601257636</v>
      </c>
      <c r="M1270" s="2" t="str">
        <f>IF(OR($B1270=19,$B1270=20,$B1270=21),$F1270,"")</f>
        <v/>
      </c>
      <c r="N1270" s="1" t="str">
        <f>IF(AND(B1269=19,B1270=20,B1271=21),AVERAGE(M1269:M1271),"")</f>
        <v/>
      </c>
      <c r="O1270" s="8" t="str">
        <f>IF(OR($B1270=25,$B1270=26,$B1270=27),$F1270,"")</f>
        <v/>
      </c>
      <c r="P1270" s="1" t="str">
        <f t="shared" si="77"/>
        <v/>
      </c>
    </row>
    <row r="1271" spans="1:16" x14ac:dyDescent="0.25">
      <c r="A1271" s="4">
        <v>42895.184374999997</v>
      </c>
      <c r="B1271" s="5">
        <v>15</v>
      </c>
      <c r="C1271" s="6">
        <v>18</v>
      </c>
      <c r="D1271" s="6">
        <v>16</v>
      </c>
      <c r="E1271" s="7">
        <v>17</v>
      </c>
      <c r="F1271">
        <v>21.741517622874309</v>
      </c>
      <c r="G1271" s="8" t="str">
        <f>IF(OR($B1271=1,$B1271=2,$B1271=3),$F1271,"")</f>
        <v/>
      </c>
      <c r="I1271" s="2" t="str">
        <f>IF(OR($B1271=7,$B1271=8,$B1271=9),$F1271,"")</f>
        <v/>
      </c>
      <c r="J1271" s="1" t="str">
        <f>IF(AND(B1270=7,B1271=8,B1272=9),AVERAGE(I1270:I1272),"")</f>
        <v/>
      </c>
      <c r="K1271" s="8">
        <f>IF(OR($B1271=13,$B1271=14,$B1271=15),$F1271,"")</f>
        <v>21.741517622874309</v>
      </c>
      <c r="L1271" s="1" t="str">
        <f>IF(AND(B1270=13,B1271=14,B1272=15),AVERAGE(K1270:K1272),"")</f>
        <v/>
      </c>
      <c r="M1271" s="2" t="str">
        <f>IF(OR($B1271=19,$B1271=20,$B1271=21),$F1271,"")</f>
        <v/>
      </c>
      <c r="N1271" s="1" t="str">
        <f>IF(AND(B1270=19,B1271=20,B1272=21),AVERAGE(M1270:M1272),"")</f>
        <v/>
      </c>
      <c r="O1271" s="8" t="str">
        <f>IF(OR($B1271=25,$B1271=26,$B1271=27),$F1271,"")</f>
        <v/>
      </c>
      <c r="P1271" s="1" t="str">
        <f t="shared" si="77"/>
        <v/>
      </c>
    </row>
    <row r="1272" spans="1:16" x14ac:dyDescent="0.25">
      <c r="A1272" s="4">
        <v>42895.184444444443</v>
      </c>
      <c r="B1272" s="5">
        <v>20</v>
      </c>
      <c r="C1272" s="6">
        <v>23</v>
      </c>
      <c r="D1272" s="6">
        <v>21</v>
      </c>
      <c r="E1272" s="7">
        <v>22</v>
      </c>
      <c r="F1272">
        <v>2472.8185776344976</v>
      </c>
      <c r="G1272" s="8" t="str">
        <f>IF(OR($B1272=1,$B1272=2,$B1272=3),$F1272,"")</f>
        <v/>
      </c>
      <c r="I1272" s="2" t="str">
        <f>IF(OR($B1272=7,$B1272=8,$B1272=9),$F1272,"")</f>
        <v/>
      </c>
      <c r="J1272" s="1" t="str">
        <f>IF(AND(B1271=7,B1272=8,B1273=9),AVERAGE(I1271:I1273),"")</f>
        <v/>
      </c>
      <c r="K1272" s="8" t="str">
        <f>IF(OR($B1272=13,$B1272=14,$B1272=15),$F1272,"")</f>
        <v/>
      </c>
      <c r="L1272" s="1" t="str">
        <f>IF(AND(B1271=13,B1272=14,B1273=15),AVERAGE(K1271:K1273),"")</f>
        <v/>
      </c>
      <c r="M1272" s="2">
        <f>IF(OR($B1272=19,$B1272=20,$B1272=21),$F1272,"")</f>
        <v>2472.8185776344976</v>
      </c>
      <c r="N1272" s="1" t="str">
        <f>IF(AND(B1271=19,B1272=20,B1273=21),AVERAGE(M1271:M1273),"")</f>
        <v/>
      </c>
      <c r="O1272" s="8" t="str">
        <f>IF(OR($B1272=25,$B1272=26,$B1272=27),$F1272,"")</f>
        <v/>
      </c>
      <c r="P1272" s="1" t="str">
        <f t="shared" si="77"/>
        <v/>
      </c>
    </row>
    <row r="1273" spans="1:16" x14ac:dyDescent="0.25">
      <c r="A1273" s="4">
        <v>42895.184490740743</v>
      </c>
      <c r="B1273" s="5">
        <v>21</v>
      </c>
      <c r="C1273" s="6">
        <v>24</v>
      </c>
      <c r="D1273" s="6">
        <v>22</v>
      </c>
      <c r="E1273" s="7">
        <v>23</v>
      </c>
      <c r="F1273">
        <v>132.40817150009792</v>
      </c>
      <c r="G1273" s="8" t="str">
        <f>IF(OR($B1273=1,$B1273=2,$B1273=3),$F1273,"")</f>
        <v/>
      </c>
      <c r="I1273" s="2" t="str">
        <f>IF(OR($B1273=7,$B1273=8,$B1273=9),$F1273,"")</f>
        <v/>
      </c>
      <c r="J1273" s="1" t="str">
        <f>IF(AND(B1272=7,B1273=8,B1274=9),AVERAGE(I1272:I1274),"")</f>
        <v/>
      </c>
      <c r="K1273" s="8" t="str">
        <f>IF(OR($B1273=13,$B1273=14,$B1273=15),$F1273,"")</f>
        <v/>
      </c>
      <c r="L1273" s="1" t="str">
        <f>IF(AND(B1272=13,B1273=14,B1274=15),AVERAGE(K1272:K1274),"")</f>
        <v/>
      </c>
      <c r="M1273" s="2">
        <f>IF(OR($B1273=19,$B1273=20,$B1273=21),$F1273,"")</f>
        <v>132.40817150009792</v>
      </c>
      <c r="N1273" s="1">
        <f t="shared" ref="N1273" si="81">AVERAGE(M1272:M1273)</f>
        <v>1302.6133745672978</v>
      </c>
      <c r="O1273" s="8" t="str">
        <f>IF(OR($B1273=25,$B1273=26,$B1273=27),$F1273,"")</f>
        <v/>
      </c>
      <c r="P1273" s="1" t="str">
        <f t="shared" si="77"/>
        <v/>
      </c>
    </row>
    <row r="1274" spans="1:16" x14ac:dyDescent="0.25">
      <c r="A1274" s="4">
        <v>42895.184525462966</v>
      </c>
      <c r="B1274" s="5">
        <v>25</v>
      </c>
      <c r="C1274" s="6">
        <v>28</v>
      </c>
      <c r="D1274" s="6">
        <v>26</v>
      </c>
      <c r="E1274" s="7">
        <v>27</v>
      </c>
      <c r="F1274">
        <v>188.71861229379246</v>
      </c>
      <c r="G1274" s="8" t="str">
        <f>IF(OR($B1274=1,$B1274=2,$B1274=3),$F1274,"")</f>
        <v/>
      </c>
      <c r="I1274" s="2" t="str">
        <f>IF(OR($B1274=7,$B1274=8,$B1274=9),$F1274,"")</f>
        <v/>
      </c>
      <c r="J1274" s="1" t="str">
        <f>IF(AND(B1273=7,B1274=8,B1275=9),AVERAGE(I1273:I1275),"")</f>
        <v/>
      </c>
      <c r="K1274" s="8" t="str">
        <f>IF(OR($B1274=13,$B1274=14,$B1274=15),$F1274,"")</f>
        <v/>
      </c>
      <c r="L1274" s="1" t="str">
        <f>IF(AND(B1273=13,B1274=14,B1275=15),AVERAGE(K1273:K1275),"")</f>
        <v/>
      </c>
      <c r="M1274" s="2" t="str">
        <f>IF(OR($B1274=19,$B1274=20,$B1274=21),$F1274,"")</f>
        <v/>
      </c>
      <c r="N1274" s="1" t="str">
        <f>IF(AND(B1273=19,B1274=20,B1275=21),AVERAGE(M1273:M1275),"")</f>
        <v/>
      </c>
      <c r="O1274" s="8">
        <f>IF(OR($B1274=25,$B1274=26,$B1274=27),$F1274,"")</f>
        <v>188.71861229379246</v>
      </c>
      <c r="P1274" s="1">
        <f t="shared" si="77"/>
        <v>188.71861229379246</v>
      </c>
    </row>
    <row r="1275" spans="1:16" x14ac:dyDescent="0.25">
      <c r="A1275" s="4">
        <v>42895.19798611111</v>
      </c>
      <c r="B1275" s="5">
        <v>2</v>
      </c>
      <c r="C1275" s="6">
        <v>5</v>
      </c>
      <c r="D1275" s="6">
        <v>3</v>
      </c>
      <c r="E1275" s="7">
        <v>4</v>
      </c>
      <c r="F1275">
        <v>320.71278471400029</v>
      </c>
      <c r="G1275" s="8">
        <f>IF(OR($B1275=1,$B1275=2,$B1275=3),$F1275,"")</f>
        <v>320.71278471400029</v>
      </c>
      <c r="I1275" s="2" t="str">
        <f>IF(OR($B1275=7,$B1275=8,$B1275=9),$F1275,"")</f>
        <v/>
      </c>
      <c r="J1275" s="1" t="str">
        <f>IF(AND(B1274=7,B1275=8,B1276=9),AVERAGE(I1274:I1276),"")</f>
        <v/>
      </c>
      <c r="K1275" s="8" t="str">
        <f>IF(OR($B1275=13,$B1275=14,$B1275=15),$F1275,"")</f>
        <v/>
      </c>
      <c r="L1275" s="1" t="str">
        <f>IF(AND(B1274=13,B1275=14,B1276=15),AVERAGE(K1274:K1276),"")</f>
        <v/>
      </c>
      <c r="M1275" s="2" t="str">
        <f>IF(OR($B1275=19,$B1275=20,$B1275=21),$F1275,"")</f>
        <v/>
      </c>
      <c r="N1275" s="1" t="str">
        <f>IF(AND(B1274=19,B1275=20,B1276=21),AVERAGE(M1274:M1276),"")</f>
        <v/>
      </c>
      <c r="O1275" s="8" t="str">
        <f>IF(OR($B1275=25,$B1275=26,$B1275=27),$F1275,"")</f>
        <v/>
      </c>
      <c r="P1275" s="1" t="str">
        <f t="shared" si="77"/>
        <v/>
      </c>
    </row>
    <row r="1276" spans="1:16" x14ac:dyDescent="0.25">
      <c r="A1276" s="4">
        <v>42895.198020833333</v>
      </c>
      <c r="B1276" s="5">
        <v>3</v>
      </c>
      <c r="C1276" s="6">
        <v>6</v>
      </c>
      <c r="D1276" s="6">
        <v>4</v>
      </c>
      <c r="E1276" s="7">
        <v>5</v>
      </c>
      <c r="F1276">
        <v>2712.8101811497327</v>
      </c>
      <c r="G1276" s="8">
        <f>IF(OR($B1276=1,$B1276=2,$B1276=3),$F1276,"")</f>
        <v>2712.8101811497327</v>
      </c>
      <c r="H1276" s="9">
        <f t="shared" si="78"/>
        <v>1516.7614829318666</v>
      </c>
      <c r="I1276" s="2" t="str">
        <f>IF(OR($B1276=7,$B1276=8,$B1276=9),$F1276,"")</f>
        <v/>
      </c>
      <c r="J1276" s="1" t="str">
        <f>IF(AND(B1275=7,B1276=8,B1277=9),AVERAGE(I1275:I1277),"")</f>
        <v/>
      </c>
      <c r="K1276" s="8" t="str">
        <f>IF(OR($B1276=13,$B1276=14,$B1276=15),$F1276,"")</f>
        <v/>
      </c>
      <c r="L1276" s="1" t="str">
        <f>IF(AND(B1275=13,B1276=14,B1277=15),AVERAGE(K1275:K1277),"")</f>
        <v/>
      </c>
      <c r="M1276" s="2" t="str">
        <f>IF(OR($B1276=19,$B1276=20,$B1276=21),$F1276,"")</f>
        <v/>
      </c>
      <c r="N1276" s="1" t="str">
        <f>IF(AND(B1275=19,B1276=20,B1277=21),AVERAGE(M1275:M1277),"")</f>
        <v/>
      </c>
      <c r="O1276" s="8" t="str">
        <f>IF(OR($B1276=25,$B1276=26,$B1276=27),$F1276,"")</f>
        <v/>
      </c>
      <c r="P1276" s="1" t="str">
        <f t="shared" si="77"/>
        <v/>
      </c>
    </row>
    <row r="1277" spans="1:16" x14ac:dyDescent="0.25">
      <c r="A1277" s="4">
        <v>42895.198067129626</v>
      </c>
      <c r="B1277" s="5">
        <v>7</v>
      </c>
      <c r="C1277" s="6">
        <v>10</v>
      </c>
      <c r="D1277" s="6">
        <v>8</v>
      </c>
      <c r="E1277" s="7">
        <v>9</v>
      </c>
      <c r="F1277">
        <v>1391.0438199344494</v>
      </c>
      <c r="G1277" s="8" t="str">
        <f>IF(OR($B1277=1,$B1277=2,$B1277=3),$F1277,"")</f>
        <v/>
      </c>
      <c r="I1277" s="2">
        <f>IF(OR($B1277=7,$B1277=8,$B1277=9),$F1277,"")</f>
        <v>1391.0438199344494</v>
      </c>
      <c r="J1277" s="1" t="str">
        <f>IF(AND(B1276=7,B1277=8,B1278=9),AVERAGE(I1276:I1278),"")</f>
        <v/>
      </c>
      <c r="K1277" s="8" t="str">
        <f>IF(OR($B1277=13,$B1277=14,$B1277=15),$F1277,"")</f>
        <v/>
      </c>
      <c r="L1277" s="1" t="str">
        <f>IF(AND(B1276=13,B1277=14,B1278=15),AVERAGE(K1276:K1278),"")</f>
        <v/>
      </c>
      <c r="M1277" s="2" t="str">
        <f>IF(OR($B1277=19,$B1277=20,$B1277=21),$F1277,"")</f>
        <v/>
      </c>
      <c r="N1277" s="1" t="str">
        <f>IF(AND(B1276=19,B1277=20,B1278=21),AVERAGE(M1276:M1278),"")</f>
        <v/>
      </c>
      <c r="O1277" s="8" t="str">
        <f>IF(OR($B1277=25,$B1277=26,$B1277=27),$F1277,"")</f>
        <v/>
      </c>
      <c r="P1277" s="1" t="str">
        <f t="shared" si="77"/>
        <v/>
      </c>
    </row>
    <row r="1278" spans="1:16" x14ac:dyDescent="0.25">
      <c r="A1278" s="4">
        <v>42895.198101851849</v>
      </c>
      <c r="B1278" s="5">
        <v>8</v>
      </c>
      <c r="C1278" s="6">
        <v>11</v>
      </c>
      <c r="D1278" s="6">
        <v>9</v>
      </c>
      <c r="E1278" s="7">
        <v>10</v>
      </c>
      <c r="F1278">
        <v>7.2855544256045599</v>
      </c>
      <c r="G1278" s="8" t="str">
        <f>IF(OR($B1278=1,$B1278=2,$B1278=3),$F1278,"")</f>
        <v/>
      </c>
      <c r="I1278" s="2">
        <f>IF(OR($B1278=7,$B1278=8,$B1278=9),$F1278,"")</f>
        <v>7.2855544256045599</v>
      </c>
      <c r="J1278" s="1">
        <f>IF(AND(B1277=7,B1278=8,B1279=9),AVERAGE(I1277:I1279),"")</f>
        <v>1340.9529723294404</v>
      </c>
      <c r="K1278" s="8" t="str">
        <f>IF(OR($B1278=13,$B1278=14,$B1278=15),$F1278,"")</f>
        <v/>
      </c>
      <c r="L1278" s="1" t="str">
        <f>IF(AND(B1277=13,B1278=14,B1279=15),AVERAGE(K1277:K1279),"")</f>
        <v/>
      </c>
      <c r="M1278" s="2" t="str">
        <f>IF(OR($B1278=19,$B1278=20,$B1278=21),$F1278,"")</f>
        <v/>
      </c>
      <c r="N1278" s="1" t="str">
        <f>IF(AND(B1277=19,B1278=20,B1279=21),AVERAGE(M1277:M1279),"")</f>
        <v/>
      </c>
      <c r="O1278" s="8" t="str">
        <f>IF(OR($B1278=25,$B1278=26,$B1278=27),$F1278,"")</f>
        <v/>
      </c>
      <c r="P1278" s="1" t="str">
        <f t="shared" si="77"/>
        <v/>
      </c>
    </row>
    <row r="1279" spans="1:16" x14ac:dyDescent="0.25">
      <c r="A1279" s="4">
        <v>42895.198136574072</v>
      </c>
      <c r="B1279" s="5">
        <v>9</v>
      </c>
      <c r="C1279" s="6">
        <v>12</v>
      </c>
      <c r="D1279" s="6">
        <v>10</v>
      </c>
      <c r="E1279" s="7">
        <v>11</v>
      </c>
      <c r="F1279">
        <v>2624.5295426282673</v>
      </c>
      <c r="G1279" s="8" t="str">
        <f>IF(OR($B1279=1,$B1279=2,$B1279=3),$F1279,"")</f>
        <v/>
      </c>
      <c r="I1279" s="2">
        <f>IF(OR($B1279=7,$B1279=8,$B1279=9),$F1279,"")</f>
        <v>2624.5295426282673</v>
      </c>
      <c r="J1279" s="1" t="str">
        <f>IF(AND(B1278=7,B1279=8,B1280=9),AVERAGE(I1278:I1280),"")</f>
        <v/>
      </c>
      <c r="K1279" s="8" t="str">
        <f>IF(OR($B1279=13,$B1279=14,$B1279=15),$F1279,"")</f>
        <v/>
      </c>
      <c r="L1279" s="1" t="str">
        <f>IF(AND(B1278=13,B1279=14,B1280=15),AVERAGE(K1278:K1280),"")</f>
        <v/>
      </c>
      <c r="M1279" s="2" t="str">
        <f>IF(OR($B1279=19,$B1279=20,$B1279=21),$F1279,"")</f>
        <v/>
      </c>
      <c r="N1279" s="1" t="str">
        <f>IF(AND(B1278=19,B1279=20,B1280=21),AVERAGE(M1278:M1280),"")</f>
        <v/>
      </c>
      <c r="O1279" s="8" t="str">
        <f>IF(OR($B1279=25,$B1279=26,$B1279=27),$F1279,"")</f>
        <v/>
      </c>
      <c r="P1279" s="1" t="str">
        <f t="shared" si="77"/>
        <v/>
      </c>
    </row>
    <row r="1280" spans="1:16" x14ac:dyDescent="0.25">
      <c r="A1280" s="4">
        <v>42895.198171296295</v>
      </c>
      <c r="B1280" s="5">
        <v>13</v>
      </c>
      <c r="C1280" s="6">
        <v>16</v>
      </c>
      <c r="D1280" s="6">
        <v>14</v>
      </c>
      <c r="E1280" s="7">
        <v>15</v>
      </c>
      <c r="F1280">
        <v>30.850464990993</v>
      </c>
      <c r="G1280" s="8" t="str">
        <f>IF(OR($B1280=1,$B1280=2,$B1280=3),$F1280,"")</f>
        <v/>
      </c>
      <c r="I1280" s="2" t="str">
        <f>IF(OR($B1280=7,$B1280=8,$B1280=9),$F1280,"")</f>
        <v/>
      </c>
      <c r="J1280" s="1" t="str">
        <f>IF(AND(B1279=7,B1280=8,B1281=9),AVERAGE(I1279:I1281),"")</f>
        <v/>
      </c>
      <c r="K1280" s="8">
        <f>IF(OR($B1280=13,$B1280=14,$B1280=15),$F1280,"")</f>
        <v>30.850464990993</v>
      </c>
      <c r="L1280" s="1" t="str">
        <f>IF(AND(B1279=13,B1280=14,B1281=15),AVERAGE(K1279:K1281),"")</f>
        <v/>
      </c>
      <c r="M1280" s="2" t="str">
        <f>IF(OR($B1280=19,$B1280=20,$B1280=21),$F1280,"")</f>
        <v/>
      </c>
      <c r="N1280" s="1" t="str">
        <f>IF(AND(B1279=19,B1280=20,B1281=21),AVERAGE(M1279:M1281),"")</f>
        <v/>
      </c>
      <c r="O1280" s="8" t="str">
        <f>IF(OR($B1280=25,$B1280=26,$B1280=27),$F1280,"")</f>
        <v/>
      </c>
      <c r="P1280" s="1" t="str">
        <f t="shared" si="77"/>
        <v/>
      </c>
    </row>
    <row r="1281" spans="1:16" x14ac:dyDescent="0.25">
      <c r="A1281" s="4">
        <v>42895.198240740741</v>
      </c>
      <c r="B1281" s="5">
        <v>15</v>
      </c>
      <c r="C1281" s="6">
        <v>18</v>
      </c>
      <c r="D1281" s="6">
        <v>16</v>
      </c>
      <c r="E1281" s="7">
        <v>17</v>
      </c>
      <c r="F1281">
        <v>29.870690206932647</v>
      </c>
      <c r="G1281" s="8" t="str">
        <f>IF(OR($B1281=1,$B1281=2,$B1281=3),$F1281,"")</f>
        <v/>
      </c>
      <c r="I1281" s="2" t="str">
        <f>IF(OR($B1281=7,$B1281=8,$B1281=9),$F1281,"")</f>
        <v/>
      </c>
      <c r="J1281" s="1" t="str">
        <f>IF(AND(B1280=7,B1281=8,B1282=9),AVERAGE(I1280:I1282),"")</f>
        <v/>
      </c>
      <c r="K1281" s="8">
        <f>IF(OR($B1281=13,$B1281=14,$B1281=15),$F1281,"")</f>
        <v>29.870690206932647</v>
      </c>
      <c r="L1281" s="1">
        <f>AVERAGE(K1280:K1281)</f>
        <v>30.360577598962823</v>
      </c>
      <c r="M1281" s="2" t="str">
        <f>IF(OR($B1281=19,$B1281=20,$B1281=21),$F1281,"")</f>
        <v/>
      </c>
      <c r="N1281" s="1" t="str">
        <f>IF(AND(B1280=19,B1281=20,B1282=21),AVERAGE(M1280:M1282),"")</f>
        <v/>
      </c>
      <c r="O1281" s="8" t="str">
        <f>IF(OR($B1281=25,$B1281=26,$B1281=27),$F1281,"")</f>
        <v/>
      </c>
      <c r="P1281" s="1" t="str">
        <f t="shared" si="77"/>
        <v/>
      </c>
    </row>
    <row r="1282" spans="1:16" x14ac:dyDescent="0.25">
      <c r="A1282" s="4">
        <v>42895.198321759257</v>
      </c>
      <c r="B1282" s="5">
        <v>20</v>
      </c>
      <c r="C1282" s="6">
        <v>23</v>
      </c>
      <c r="D1282" s="6">
        <v>21</v>
      </c>
      <c r="E1282" s="7">
        <v>22</v>
      </c>
      <c r="F1282">
        <v>2758.882265733158</v>
      </c>
      <c r="G1282" s="8" t="str">
        <f>IF(OR($B1282=1,$B1282=2,$B1282=3),$F1282,"")</f>
        <v/>
      </c>
      <c r="I1282" s="2" t="str">
        <f>IF(OR($B1282=7,$B1282=8,$B1282=9),$F1282,"")</f>
        <v/>
      </c>
      <c r="J1282" s="1" t="str">
        <f>IF(AND(B1281=7,B1282=8,B1283=9),AVERAGE(I1281:I1283),"")</f>
        <v/>
      </c>
      <c r="K1282" s="8" t="str">
        <f>IF(OR($B1282=13,$B1282=14,$B1282=15),$F1282,"")</f>
        <v/>
      </c>
      <c r="L1282" s="1" t="str">
        <f>IF(AND(B1281=13,B1282=14,B1283=15),AVERAGE(K1281:K1283),"")</f>
        <v/>
      </c>
      <c r="M1282" s="2">
        <f>IF(OR($B1282=19,$B1282=20,$B1282=21),$F1282,"")</f>
        <v>2758.882265733158</v>
      </c>
      <c r="N1282" s="1" t="str">
        <f>IF(AND(B1281=19,B1282=20,B1283=21),AVERAGE(M1281:M1283),"")</f>
        <v/>
      </c>
      <c r="O1282" s="8" t="str">
        <f>IF(OR($B1282=25,$B1282=26,$B1282=27),$F1282,"")</f>
        <v/>
      </c>
      <c r="P1282" s="1" t="str">
        <f t="shared" si="77"/>
        <v/>
      </c>
    </row>
    <row r="1283" spans="1:16" x14ac:dyDescent="0.25">
      <c r="A1283" s="4">
        <v>42895.19835648148</v>
      </c>
      <c r="B1283" s="5">
        <v>21</v>
      </c>
      <c r="C1283" s="6">
        <v>24</v>
      </c>
      <c r="D1283" s="6">
        <v>22</v>
      </c>
      <c r="E1283" s="7">
        <v>23</v>
      </c>
      <c r="F1283">
        <v>40.23428286674487</v>
      </c>
      <c r="G1283" s="8" t="str">
        <f>IF(OR($B1283=1,$B1283=2,$B1283=3),$F1283,"")</f>
        <v/>
      </c>
      <c r="I1283" s="2" t="str">
        <f>IF(OR($B1283=7,$B1283=8,$B1283=9),$F1283,"")</f>
        <v/>
      </c>
      <c r="J1283" s="1" t="str">
        <f>IF(AND(B1282=7,B1283=8,B1284=9),AVERAGE(I1282:I1284),"")</f>
        <v/>
      </c>
      <c r="K1283" s="8" t="str">
        <f>IF(OR($B1283=13,$B1283=14,$B1283=15),$F1283,"")</f>
        <v/>
      </c>
      <c r="L1283" s="1" t="str">
        <f>IF(AND(B1282=13,B1283=14,B1284=15),AVERAGE(K1282:K1284),"")</f>
        <v/>
      </c>
      <c r="M1283" s="2">
        <f>IF(OR($B1283=19,$B1283=20,$B1283=21),$F1283,"")</f>
        <v>40.23428286674487</v>
      </c>
      <c r="N1283" s="1">
        <f t="shared" ref="N1283" si="82">AVERAGE(M1282:M1283)</f>
        <v>1399.5582742999513</v>
      </c>
      <c r="O1283" s="8" t="str">
        <f>IF(OR($B1283=25,$B1283=26,$B1283=27),$F1283,"")</f>
        <v/>
      </c>
      <c r="P1283" s="1" t="str">
        <f t="shared" si="77"/>
        <v/>
      </c>
    </row>
    <row r="1284" spans="1:16" x14ac:dyDescent="0.25">
      <c r="A1284" s="4">
        <v>42895.19840277778</v>
      </c>
      <c r="B1284" s="5">
        <v>25</v>
      </c>
      <c r="C1284" s="6">
        <v>28</v>
      </c>
      <c r="D1284" s="6">
        <v>26</v>
      </c>
      <c r="E1284" s="7">
        <v>27</v>
      </c>
      <c r="F1284">
        <v>183.40401141764113</v>
      </c>
      <c r="G1284" s="8" t="str">
        <f>IF(OR($B1284=1,$B1284=2,$B1284=3),$F1284,"")</f>
        <v/>
      </c>
      <c r="I1284" s="2" t="str">
        <f>IF(OR($B1284=7,$B1284=8,$B1284=9),$F1284,"")</f>
        <v/>
      </c>
      <c r="J1284" s="1" t="str">
        <f>IF(AND(B1283=7,B1284=8,B1285=9),AVERAGE(I1283:I1285),"")</f>
        <v/>
      </c>
      <c r="K1284" s="8" t="str">
        <f>IF(OR($B1284=13,$B1284=14,$B1284=15),$F1284,"")</f>
        <v/>
      </c>
      <c r="L1284" s="1" t="str">
        <f>IF(AND(B1283=13,B1284=14,B1285=15),AVERAGE(K1283:K1285),"")</f>
        <v/>
      </c>
      <c r="M1284" s="2" t="str">
        <f>IF(OR($B1284=19,$B1284=20,$B1284=21),$F1284,"")</f>
        <v/>
      </c>
      <c r="N1284" s="1" t="str">
        <f>IF(AND(B1283=19,B1284=20,B1285=21),AVERAGE(M1283:M1285),"")</f>
        <v/>
      </c>
      <c r="O1284" s="8">
        <f>IF(OR($B1284=25,$B1284=26,$B1284=27),$F1284,"")</f>
        <v>183.40401141764113</v>
      </c>
      <c r="P1284" s="1">
        <f t="shared" si="77"/>
        <v>183.40401141764113</v>
      </c>
    </row>
    <row r="1285" spans="1:16" x14ac:dyDescent="0.25">
      <c r="A1285" s="4">
        <v>42895.211840277778</v>
      </c>
      <c r="B1285" s="5">
        <v>1</v>
      </c>
      <c r="C1285" s="6">
        <v>4</v>
      </c>
      <c r="D1285" s="6">
        <v>2</v>
      </c>
      <c r="E1285" s="7">
        <v>3</v>
      </c>
      <c r="F1285">
        <v>146.0138123801911</v>
      </c>
      <c r="G1285" s="8">
        <f>IF(OR($B1285=1,$B1285=2,$B1285=3),$F1285,"")</f>
        <v>146.0138123801911</v>
      </c>
      <c r="I1285" s="2" t="str">
        <f>IF(OR($B1285=7,$B1285=8,$B1285=9),$F1285,"")</f>
        <v/>
      </c>
      <c r="J1285" s="1" t="str">
        <f>IF(AND(B1284=7,B1285=8,B1286=9),AVERAGE(I1284:I1286),"")</f>
        <v/>
      </c>
      <c r="K1285" s="8" t="str">
        <f>IF(OR($B1285=13,$B1285=14,$B1285=15),$F1285,"")</f>
        <v/>
      </c>
      <c r="L1285" s="1" t="str">
        <f>IF(AND(B1284=13,B1285=14,B1286=15),AVERAGE(K1284:K1286),"")</f>
        <v/>
      </c>
      <c r="M1285" s="2" t="str">
        <f>IF(OR($B1285=19,$B1285=20,$B1285=21),$F1285,"")</f>
        <v/>
      </c>
      <c r="N1285" s="1" t="str">
        <f>IF(AND(B1284=19,B1285=20,B1286=21),AVERAGE(M1284:M1286),"")</f>
        <v/>
      </c>
      <c r="O1285" s="8" t="str">
        <f>IF(OR($B1285=25,$B1285=26,$B1285=27),$F1285,"")</f>
        <v/>
      </c>
      <c r="P1285" s="1" t="str">
        <f t="shared" si="77"/>
        <v/>
      </c>
    </row>
    <row r="1286" spans="1:16" x14ac:dyDescent="0.25">
      <c r="A1286" s="4">
        <v>42895.211886574078</v>
      </c>
      <c r="B1286" s="5">
        <v>2</v>
      </c>
      <c r="C1286" s="6">
        <v>5</v>
      </c>
      <c r="D1286" s="6">
        <v>3</v>
      </c>
      <c r="E1286" s="7">
        <v>4</v>
      </c>
      <c r="F1286">
        <v>318.54879286235456</v>
      </c>
      <c r="G1286" s="8">
        <f>IF(OR($B1286=1,$B1286=2,$B1286=3),$F1286,"")</f>
        <v>318.54879286235456</v>
      </c>
      <c r="H1286" s="9">
        <f>AVERAGE(G1285:G1287)</f>
        <v>1096.2367339056566</v>
      </c>
      <c r="I1286" s="2" t="str">
        <f>IF(OR($B1286=7,$B1286=8,$B1286=9),$F1286,"")</f>
        <v/>
      </c>
      <c r="J1286" s="1" t="str">
        <f>IF(AND(B1285=7,B1286=8,B1287=9),AVERAGE(I1285:I1287),"")</f>
        <v/>
      </c>
      <c r="K1286" s="8" t="str">
        <f>IF(OR($B1286=13,$B1286=14,$B1286=15),$F1286,"")</f>
        <v/>
      </c>
      <c r="L1286" s="1" t="str">
        <f>IF(AND(B1285=13,B1286=14,B1287=15),AVERAGE(K1285:K1287),"")</f>
        <v/>
      </c>
      <c r="M1286" s="2" t="str">
        <f>IF(OR($B1286=19,$B1286=20,$B1286=21),$F1286,"")</f>
        <v/>
      </c>
      <c r="N1286" s="1" t="str">
        <f>IF(AND(B1285=19,B1286=20,B1287=21),AVERAGE(M1285:M1287),"")</f>
        <v/>
      </c>
      <c r="O1286" s="8" t="str">
        <f>IF(OR($B1286=25,$B1286=26,$B1286=27),$F1286,"")</f>
        <v/>
      </c>
      <c r="P1286" s="1" t="str">
        <f t="shared" si="77"/>
        <v/>
      </c>
    </row>
    <row r="1287" spans="1:16" x14ac:dyDescent="0.25">
      <c r="A1287" s="4">
        <v>42895.21193287037</v>
      </c>
      <c r="B1287" s="5">
        <v>3</v>
      </c>
      <c r="C1287" s="6">
        <v>6</v>
      </c>
      <c r="D1287" s="6">
        <v>4</v>
      </c>
      <c r="E1287" s="7">
        <v>5</v>
      </c>
      <c r="F1287">
        <v>2824.1475964744245</v>
      </c>
      <c r="G1287" s="8">
        <f>IF(OR($B1287=1,$B1287=2,$B1287=3),$F1287,"")</f>
        <v>2824.1475964744245</v>
      </c>
      <c r="I1287" s="2" t="str">
        <f>IF(OR($B1287=7,$B1287=8,$B1287=9),$F1287,"")</f>
        <v/>
      </c>
      <c r="J1287" s="1" t="str">
        <f>IF(AND(B1286=7,B1287=8,B1288=9),AVERAGE(I1286:I1288),"")</f>
        <v/>
      </c>
      <c r="K1287" s="8" t="str">
        <f>IF(OR($B1287=13,$B1287=14,$B1287=15),$F1287,"")</f>
        <v/>
      </c>
      <c r="L1287" s="1" t="str">
        <f>IF(AND(B1286=13,B1287=14,B1288=15),AVERAGE(K1286:K1288),"")</f>
        <v/>
      </c>
      <c r="M1287" s="2" t="str">
        <f>IF(OR($B1287=19,$B1287=20,$B1287=21),$F1287,"")</f>
        <v/>
      </c>
      <c r="N1287" s="1" t="str">
        <f>IF(AND(B1286=19,B1287=20,B1288=21),AVERAGE(M1286:M1288),"")</f>
        <v/>
      </c>
      <c r="O1287" s="8" t="str">
        <f>IF(OR($B1287=25,$B1287=26,$B1287=27),$F1287,"")</f>
        <v/>
      </c>
      <c r="P1287" s="1" t="str">
        <f t="shared" si="77"/>
        <v/>
      </c>
    </row>
    <row r="1288" spans="1:16" x14ac:dyDescent="0.25">
      <c r="A1288" s="4">
        <v>42895.211967592593</v>
      </c>
      <c r="B1288" s="5">
        <v>7</v>
      </c>
      <c r="C1288" s="6">
        <v>10</v>
      </c>
      <c r="D1288" s="6">
        <v>8</v>
      </c>
      <c r="E1288" s="7">
        <v>9</v>
      </c>
      <c r="F1288">
        <v>1417.5287026412725</v>
      </c>
      <c r="G1288" s="8" t="str">
        <f>IF(OR($B1288=1,$B1288=2,$B1288=3),$F1288,"")</f>
        <v/>
      </c>
      <c r="I1288" s="2">
        <f>IF(OR($B1288=7,$B1288=8,$B1288=9),$F1288,"")</f>
        <v>1417.5287026412725</v>
      </c>
      <c r="J1288" s="1" t="str">
        <f>IF(AND(B1287=7,B1288=8,B1289=9),AVERAGE(I1287:I1289),"")</f>
        <v/>
      </c>
      <c r="K1288" s="8" t="str">
        <f>IF(OR($B1288=13,$B1288=14,$B1288=15),$F1288,"")</f>
        <v/>
      </c>
      <c r="L1288" s="1" t="str">
        <f>IF(AND(B1287=13,B1288=14,B1289=15),AVERAGE(K1287:K1289),"")</f>
        <v/>
      </c>
      <c r="M1288" s="2" t="str">
        <f>IF(OR($B1288=19,$B1288=20,$B1288=21),$F1288,"")</f>
        <v/>
      </c>
      <c r="N1288" s="1" t="str">
        <f>IF(AND(B1287=19,B1288=20,B1289=21),AVERAGE(M1287:M1289),"")</f>
        <v/>
      </c>
      <c r="O1288" s="8" t="str">
        <f>IF(OR($B1288=25,$B1288=26,$B1288=27),$F1288,"")</f>
        <v/>
      </c>
      <c r="P1288" s="1" t="str">
        <f t="shared" si="77"/>
        <v/>
      </c>
    </row>
    <row r="1289" spans="1:16" x14ac:dyDescent="0.25">
      <c r="A1289" s="4">
        <v>42895.212013888886</v>
      </c>
      <c r="B1289" s="5">
        <v>8</v>
      </c>
      <c r="C1289" s="6">
        <v>11</v>
      </c>
      <c r="D1289" s="6">
        <v>9</v>
      </c>
      <c r="E1289" s="7">
        <v>10</v>
      </c>
      <c r="F1289">
        <v>15.116841194249512</v>
      </c>
      <c r="G1289" s="8" t="str">
        <f>IF(OR($B1289=1,$B1289=2,$B1289=3),$F1289,"")</f>
        <v/>
      </c>
      <c r="I1289" s="2">
        <f>IF(OR($B1289=7,$B1289=8,$B1289=9),$F1289,"")</f>
        <v>15.116841194249512</v>
      </c>
      <c r="J1289" s="1">
        <f>IF(AND(B1288=7,B1289=8,B1290=9),AVERAGE(I1288:I1290),"")</f>
        <v>1391.0212423552457</v>
      </c>
      <c r="K1289" s="8" t="str">
        <f>IF(OR($B1289=13,$B1289=14,$B1289=15),$F1289,"")</f>
        <v/>
      </c>
      <c r="L1289" s="1" t="str">
        <f>IF(AND(B1288=13,B1289=14,B1290=15),AVERAGE(K1288:K1290),"")</f>
        <v/>
      </c>
      <c r="M1289" s="2" t="str">
        <f>IF(OR($B1289=19,$B1289=20,$B1289=21),$F1289,"")</f>
        <v/>
      </c>
      <c r="N1289" s="1" t="str">
        <f>IF(AND(B1288=19,B1289=20,B1290=21),AVERAGE(M1288:M1290),"")</f>
        <v/>
      </c>
      <c r="O1289" s="8" t="str">
        <f>IF(OR($B1289=25,$B1289=26,$B1289=27),$F1289,"")</f>
        <v/>
      </c>
      <c r="P1289" s="1" t="str">
        <f t="shared" si="77"/>
        <v/>
      </c>
    </row>
    <row r="1290" spans="1:16" x14ac:dyDescent="0.25">
      <c r="A1290" s="4">
        <v>42895.212048611109</v>
      </c>
      <c r="B1290" s="5">
        <v>9</v>
      </c>
      <c r="C1290" s="6">
        <v>12</v>
      </c>
      <c r="D1290" s="6">
        <v>10</v>
      </c>
      <c r="E1290" s="7">
        <v>11</v>
      </c>
      <c r="F1290">
        <v>2740.4181832302147</v>
      </c>
      <c r="G1290" s="8" t="str">
        <f>IF(OR($B1290=1,$B1290=2,$B1290=3),$F1290,"")</f>
        <v/>
      </c>
      <c r="I1290" s="2">
        <f>IF(OR($B1290=7,$B1290=8,$B1290=9),$F1290,"")</f>
        <v>2740.4181832302147</v>
      </c>
      <c r="J1290" s="1" t="str">
        <f>IF(AND(B1289=7,B1290=8,B1291=9),AVERAGE(I1289:I1291),"")</f>
        <v/>
      </c>
      <c r="K1290" s="8" t="str">
        <f>IF(OR($B1290=13,$B1290=14,$B1290=15),$F1290,"")</f>
        <v/>
      </c>
      <c r="L1290" s="1" t="str">
        <f>IF(AND(B1289=13,B1290=14,B1291=15),AVERAGE(K1289:K1291),"")</f>
        <v/>
      </c>
      <c r="M1290" s="2" t="str">
        <f>IF(OR($B1290=19,$B1290=20,$B1290=21),$F1290,"")</f>
        <v/>
      </c>
      <c r="N1290" s="1" t="str">
        <f>IF(AND(B1289=19,B1290=20,B1291=21),AVERAGE(M1289:M1291),"")</f>
        <v/>
      </c>
      <c r="O1290" s="8" t="str">
        <f>IF(OR($B1290=25,$B1290=26,$B1290=27),$F1290,"")</f>
        <v/>
      </c>
      <c r="P1290" s="1" t="str">
        <f t="shared" si="77"/>
        <v/>
      </c>
    </row>
    <row r="1291" spans="1:16" x14ac:dyDescent="0.25">
      <c r="A1291" s="4">
        <v>42895.212083333332</v>
      </c>
      <c r="B1291" s="5">
        <v>13</v>
      </c>
      <c r="C1291" s="6">
        <v>16</v>
      </c>
      <c r="D1291" s="6">
        <v>14</v>
      </c>
      <c r="E1291" s="7">
        <v>15</v>
      </c>
      <c r="F1291">
        <v>33.878118362222395</v>
      </c>
      <c r="G1291" s="8" t="str">
        <f>IF(OR($B1291=1,$B1291=2,$B1291=3),$F1291,"")</f>
        <v/>
      </c>
      <c r="I1291" s="2" t="str">
        <f>IF(OR($B1291=7,$B1291=8,$B1291=9),$F1291,"")</f>
        <v/>
      </c>
      <c r="J1291" s="1" t="str">
        <f>IF(AND(B1290=7,B1291=8,B1292=9),AVERAGE(I1290:I1292),"")</f>
        <v/>
      </c>
      <c r="K1291" s="8">
        <f>IF(OR($B1291=13,$B1291=14,$B1291=15),$F1291,"")</f>
        <v>33.878118362222395</v>
      </c>
      <c r="L1291" s="1" t="str">
        <f>IF(AND(B1290=13,B1291=14,B1292=15),AVERAGE(K1290:K1292),"")</f>
        <v/>
      </c>
      <c r="M1291" s="2" t="str">
        <f>IF(OR($B1291=19,$B1291=20,$B1291=21),$F1291,"")</f>
        <v/>
      </c>
      <c r="N1291" s="1" t="str">
        <f>IF(AND(B1290=19,B1291=20,B1292=21),AVERAGE(M1290:M1292),"")</f>
        <v/>
      </c>
      <c r="O1291" s="8" t="str">
        <f>IF(OR($B1291=25,$B1291=26,$B1291=27),$F1291,"")</f>
        <v/>
      </c>
      <c r="P1291" s="1" t="str">
        <f t="shared" si="77"/>
        <v/>
      </c>
    </row>
    <row r="1292" spans="1:16" x14ac:dyDescent="0.25">
      <c r="A1292" s="4">
        <v>42895.212129629632</v>
      </c>
      <c r="B1292" s="5">
        <v>14</v>
      </c>
      <c r="C1292" s="6">
        <v>17</v>
      </c>
      <c r="D1292" s="6">
        <v>15</v>
      </c>
      <c r="E1292" s="7">
        <v>16</v>
      </c>
      <c r="F1292">
        <v>4685.2047791531777</v>
      </c>
      <c r="G1292" s="8" t="str">
        <f>IF(OR($B1292=1,$B1292=2,$B1292=3),$F1292,"")</f>
        <v/>
      </c>
      <c r="I1292" s="2" t="str">
        <f>IF(OR($B1292=7,$B1292=8,$B1292=9),$F1292,"")</f>
        <v/>
      </c>
      <c r="J1292" s="1" t="str">
        <f>IF(AND(B1291=7,B1292=8,B1293=9),AVERAGE(I1291:I1293),"")</f>
        <v/>
      </c>
      <c r="K1292" s="8">
        <f>IF(OR($B1292=13,$B1292=14,$B1292=15),$F1292,"")</f>
        <v>4685.2047791531777</v>
      </c>
      <c r="L1292" s="1">
        <f>IF(AND(B1291=13,B1292=14,B1293=15),AVERAGE(K1291:K1293),"")</f>
        <v>1583.4594762653448</v>
      </c>
      <c r="M1292" s="2" t="str">
        <f>IF(OR($B1292=19,$B1292=20,$B1292=21),$F1292,"")</f>
        <v/>
      </c>
      <c r="N1292" s="1" t="str">
        <f>IF(AND(B1291=19,B1292=20,B1293=21),AVERAGE(M1291:M1293),"")</f>
        <v/>
      </c>
      <c r="O1292" s="8" t="str">
        <f>IF(OR($B1292=25,$B1292=26,$B1292=27),$F1292,"")</f>
        <v/>
      </c>
      <c r="P1292" s="1" t="str">
        <f t="shared" si="77"/>
        <v/>
      </c>
    </row>
    <row r="1293" spans="1:16" x14ac:dyDescent="0.25">
      <c r="A1293" s="4">
        <v>42895.212175925924</v>
      </c>
      <c r="B1293" s="5">
        <v>15</v>
      </c>
      <c r="C1293" s="6">
        <v>18</v>
      </c>
      <c r="D1293" s="6">
        <v>16</v>
      </c>
      <c r="E1293" s="7">
        <v>17</v>
      </c>
      <c r="F1293">
        <v>31.29553128063441</v>
      </c>
      <c r="G1293" s="8" t="str">
        <f>IF(OR($B1293=1,$B1293=2,$B1293=3),$F1293,"")</f>
        <v/>
      </c>
      <c r="I1293" s="2" t="str">
        <f>IF(OR($B1293=7,$B1293=8,$B1293=9),$F1293,"")</f>
        <v/>
      </c>
      <c r="J1293" s="1" t="str">
        <f>IF(AND(B1292=7,B1293=8,B1294=9),AVERAGE(I1292:I1294),"")</f>
        <v/>
      </c>
      <c r="K1293" s="8">
        <f>IF(OR($B1293=13,$B1293=14,$B1293=15),$F1293,"")</f>
        <v>31.29553128063441</v>
      </c>
      <c r="L1293" s="1" t="str">
        <f>IF(AND(B1292=13,B1293=14,B1294=15),AVERAGE(K1292:K1294),"")</f>
        <v/>
      </c>
      <c r="M1293" s="2" t="str">
        <f>IF(OR($B1293=19,$B1293=20,$B1293=21),$F1293,"")</f>
        <v/>
      </c>
      <c r="N1293" s="1" t="str">
        <f>IF(AND(B1292=19,B1293=20,B1294=21),AVERAGE(M1292:M1294),"")</f>
        <v/>
      </c>
      <c r="O1293" s="8" t="str">
        <f>IF(OR($B1293=25,$B1293=26,$B1293=27),$F1293,"")</f>
        <v/>
      </c>
      <c r="P1293" s="1" t="str">
        <f t="shared" si="77"/>
        <v/>
      </c>
    </row>
    <row r="1294" spans="1:16" x14ac:dyDescent="0.25">
      <c r="A1294" s="4">
        <v>42895.212256944447</v>
      </c>
      <c r="B1294" s="5">
        <v>20</v>
      </c>
      <c r="C1294" s="6">
        <v>23</v>
      </c>
      <c r="D1294" s="6">
        <v>21</v>
      </c>
      <c r="E1294" s="7">
        <v>22</v>
      </c>
      <c r="F1294">
        <v>2771.4681142219692</v>
      </c>
      <c r="G1294" s="8" t="str">
        <f>IF(OR($B1294=1,$B1294=2,$B1294=3),$F1294,"")</f>
        <v/>
      </c>
      <c r="I1294" s="2" t="str">
        <f>IF(OR($B1294=7,$B1294=8,$B1294=9),$F1294,"")</f>
        <v/>
      </c>
      <c r="J1294" s="1" t="str">
        <f>IF(AND(B1293=7,B1294=8,B1295=9),AVERAGE(I1293:I1295),"")</f>
        <v/>
      </c>
      <c r="K1294" s="8" t="str">
        <f>IF(OR($B1294=13,$B1294=14,$B1294=15),$F1294,"")</f>
        <v/>
      </c>
      <c r="L1294" s="1" t="str">
        <f>IF(AND(B1293=13,B1294=14,B1295=15),AVERAGE(K1293:K1295),"")</f>
        <v/>
      </c>
      <c r="M1294" s="2">
        <f>IF(OR($B1294=19,$B1294=20,$B1294=21),$F1294,"")</f>
        <v>2771.4681142219692</v>
      </c>
      <c r="N1294" s="1" t="str">
        <f>IF(AND(B1293=19,B1294=20,B1295=21),AVERAGE(M1293:M1295),"")</f>
        <v/>
      </c>
      <c r="O1294" s="8" t="str">
        <f>IF(OR($B1294=25,$B1294=26,$B1294=27),$F1294,"")</f>
        <v/>
      </c>
      <c r="P1294" s="1" t="str">
        <f t="shared" si="77"/>
        <v/>
      </c>
    </row>
    <row r="1295" spans="1:16" x14ac:dyDescent="0.25">
      <c r="A1295" s="4">
        <v>42895.212291666663</v>
      </c>
      <c r="B1295" s="5">
        <v>21</v>
      </c>
      <c r="C1295" s="6">
        <v>24</v>
      </c>
      <c r="D1295" s="6">
        <v>22</v>
      </c>
      <c r="E1295" s="7">
        <v>23</v>
      </c>
      <c r="F1295">
        <v>29.774378400951537</v>
      </c>
      <c r="G1295" s="8" t="str">
        <f>IF(OR($B1295=1,$B1295=2,$B1295=3),$F1295,"")</f>
        <v/>
      </c>
      <c r="I1295" s="2" t="str">
        <f>IF(OR($B1295=7,$B1295=8,$B1295=9),$F1295,"")</f>
        <v/>
      </c>
      <c r="J1295" s="1" t="str">
        <f>IF(AND(B1294=7,B1295=8,B1296=9),AVERAGE(I1294:I1296),"")</f>
        <v/>
      </c>
      <c r="K1295" s="8" t="str">
        <f>IF(OR($B1295=13,$B1295=14,$B1295=15),$F1295,"")</f>
        <v/>
      </c>
      <c r="L1295" s="1" t="str">
        <f>IF(AND(B1294=13,B1295=14,B1296=15),AVERAGE(K1294:K1296),"")</f>
        <v/>
      </c>
      <c r="M1295" s="2">
        <f>IF(OR($B1295=19,$B1295=20,$B1295=21),$F1295,"")</f>
        <v>29.774378400951537</v>
      </c>
      <c r="N1295" s="1">
        <f t="shared" ref="N1295" si="83">AVERAGE(M1294:M1295)</f>
        <v>1400.6212463114605</v>
      </c>
      <c r="O1295" s="8" t="str">
        <f>IF(OR($B1295=25,$B1295=26,$B1295=27),$F1295,"")</f>
        <v/>
      </c>
      <c r="P1295" s="1" t="str">
        <f t="shared" si="77"/>
        <v/>
      </c>
    </row>
    <row r="1296" spans="1:16" x14ac:dyDescent="0.25">
      <c r="A1296" s="4">
        <v>42895.212326388886</v>
      </c>
      <c r="B1296" s="5">
        <v>25</v>
      </c>
      <c r="C1296" s="6">
        <v>28</v>
      </c>
      <c r="D1296" s="6">
        <v>26</v>
      </c>
      <c r="E1296" s="7">
        <v>27</v>
      </c>
      <c r="F1296">
        <v>187.21052215636323</v>
      </c>
      <c r="G1296" s="8" t="str">
        <f>IF(OR($B1296=1,$B1296=2,$B1296=3),$F1296,"")</f>
        <v/>
      </c>
      <c r="I1296" s="2" t="str">
        <f>IF(OR($B1296=7,$B1296=8,$B1296=9),$F1296,"")</f>
        <v/>
      </c>
      <c r="J1296" s="1" t="str">
        <f>IF(AND(B1295=7,B1296=8,B1297=9),AVERAGE(I1295:I1297),"")</f>
        <v/>
      </c>
      <c r="K1296" s="8" t="str">
        <f>IF(OR($B1296=13,$B1296=14,$B1296=15),$F1296,"")</f>
        <v/>
      </c>
      <c r="L1296" s="1" t="str">
        <f>IF(AND(B1295=13,B1296=14,B1297=15),AVERAGE(K1295:K1297),"")</f>
        <v/>
      </c>
      <c r="M1296" s="2" t="str">
        <f>IF(OR($B1296=19,$B1296=20,$B1296=21),$F1296,"")</f>
        <v/>
      </c>
      <c r="N1296" s="1" t="str">
        <f>IF(AND(B1295=19,B1296=20,B1297=21),AVERAGE(M1295:M1297),"")</f>
        <v/>
      </c>
      <c r="O1296" s="8">
        <f>IF(OR($B1296=25,$B1296=26,$B1296=27),$F1296,"")</f>
        <v>187.21052215636323</v>
      </c>
      <c r="P1296" s="1">
        <f t="shared" si="77"/>
        <v>187.21052215636323</v>
      </c>
    </row>
    <row r="1297" spans="1:16" x14ac:dyDescent="0.25">
      <c r="A1297" s="4">
        <v>42895.225729166668</v>
      </c>
      <c r="B1297" s="5">
        <v>1</v>
      </c>
      <c r="C1297" s="6">
        <v>4</v>
      </c>
      <c r="D1297" s="6">
        <v>2</v>
      </c>
      <c r="E1297" s="7">
        <v>3</v>
      </c>
      <c r="F1297">
        <v>144.7476248770883</v>
      </c>
      <c r="G1297" s="8">
        <f>IF(OR($B1297=1,$B1297=2,$B1297=3),$F1297,"")</f>
        <v>144.7476248770883</v>
      </c>
      <c r="I1297" s="2" t="str">
        <f>IF(OR($B1297=7,$B1297=8,$B1297=9),$F1297,"")</f>
        <v/>
      </c>
      <c r="J1297" s="1" t="str">
        <f>IF(AND(B1296=7,B1297=8,B1298=9),AVERAGE(I1296:I1298),"")</f>
        <v/>
      </c>
      <c r="K1297" s="8" t="str">
        <f>IF(OR($B1297=13,$B1297=14,$B1297=15),$F1297,"")</f>
        <v/>
      </c>
      <c r="L1297" s="1" t="str">
        <f>IF(AND(B1296=13,B1297=14,B1298=15),AVERAGE(K1296:K1298),"")</f>
        <v/>
      </c>
      <c r="M1297" s="2" t="str">
        <f>IF(OR($B1297=19,$B1297=20,$B1297=21),$F1297,"")</f>
        <v/>
      </c>
      <c r="N1297" s="1" t="str">
        <f>IF(AND(B1296=19,B1297=20,B1298=21),AVERAGE(M1296:M1298),"")</f>
        <v/>
      </c>
      <c r="O1297" s="8" t="str">
        <f>IF(OR($B1297=25,$B1297=26,$B1297=27),$F1297,"")</f>
        <v/>
      </c>
      <c r="P1297" s="1" t="str">
        <f t="shared" si="77"/>
        <v/>
      </c>
    </row>
    <row r="1298" spans="1:16" x14ac:dyDescent="0.25">
      <c r="A1298" s="4">
        <v>42895.225775462961</v>
      </c>
      <c r="B1298" s="5">
        <v>2</v>
      </c>
      <c r="C1298" s="6">
        <v>5</v>
      </c>
      <c r="D1298" s="6">
        <v>3</v>
      </c>
      <c r="E1298" s="7">
        <v>4</v>
      </c>
      <c r="F1298">
        <v>323.65743092413658</v>
      </c>
      <c r="G1298" s="8">
        <f>IF(OR($B1298=1,$B1298=2,$B1298=3),$F1298,"")</f>
        <v>323.65743092413658</v>
      </c>
      <c r="H1298" s="9">
        <f>AVERAGE(G1297:G1299)</f>
        <v>1127.9558136606504</v>
      </c>
      <c r="I1298" s="2" t="str">
        <f>IF(OR($B1298=7,$B1298=8,$B1298=9),$F1298,"")</f>
        <v/>
      </c>
      <c r="J1298" s="1" t="str">
        <f>IF(AND(B1297=7,B1298=8,B1299=9),AVERAGE(I1297:I1299),"")</f>
        <v/>
      </c>
      <c r="K1298" s="8" t="str">
        <f>IF(OR($B1298=13,$B1298=14,$B1298=15),$F1298,"")</f>
        <v/>
      </c>
      <c r="L1298" s="1" t="str">
        <f>IF(AND(B1297=13,B1298=14,B1299=15),AVERAGE(K1297:K1299),"")</f>
        <v/>
      </c>
      <c r="M1298" s="2" t="str">
        <f>IF(OR($B1298=19,$B1298=20,$B1298=21),$F1298,"")</f>
        <v/>
      </c>
      <c r="N1298" s="1" t="str">
        <f>IF(AND(B1297=19,B1298=20,B1299=21),AVERAGE(M1297:M1299),"")</f>
        <v/>
      </c>
      <c r="O1298" s="8" t="str">
        <f>IF(OR($B1298=25,$B1298=26,$B1298=27),$F1298,"")</f>
        <v/>
      </c>
      <c r="P1298" s="1" t="str">
        <f t="shared" si="77"/>
        <v/>
      </c>
    </row>
    <row r="1299" spans="1:16" x14ac:dyDescent="0.25">
      <c r="A1299" s="4">
        <v>42895.225821759261</v>
      </c>
      <c r="B1299" s="5">
        <v>3</v>
      </c>
      <c r="C1299" s="6">
        <v>6</v>
      </c>
      <c r="D1299" s="6">
        <v>4</v>
      </c>
      <c r="E1299" s="7">
        <v>5</v>
      </c>
      <c r="F1299">
        <v>2915.4623851807264</v>
      </c>
      <c r="G1299" s="8">
        <f>IF(OR($B1299=1,$B1299=2,$B1299=3),$F1299,"")</f>
        <v>2915.4623851807264</v>
      </c>
      <c r="I1299" s="2" t="str">
        <f>IF(OR($B1299=7,$B1299=8,$B1299=9),$F1299,"")</f>
        <v/>
      </c>
      <c r="J1299" s="1" t="str">
        <f>IF(AND(B1298=7,B1299=8,B1300=9),AVERAGE(I1298:I1300),"")</f>
        <v/>
      </c>
      <c r="K1299" s="8" t="str">
        <f>IF(OR($B1299=13,$B1299=14,$B1299=15),$F1299,"")</f>
        <v/>
      </c>
      <c r="L1299" s="1" t="str">
        <f>IF(AND(B1298=13,B1299=14,B1300=15),AVERAGE(K1298:K1300),"")</f>
        <v/>
      </c>
      <c r="M1299" s="2" t="str">
        <f>IF(OR($B1299=19,$B1299=20,$B1299=21),$F1299,"")</f>
        <v/>
      </c>
      <c r="N1299" s="1" t="str">
        <f>IF(AND(B1298=19,B1299=20,B1300=21),AVERAGE(M1298:M1300),"")</f>
        <v/>
      </c>
      <c r="O1299" s="8" t="str">
        <f>IF(OR($B1299=25,$B1299=26,$B1299=27),$F1299,"")</f>
        <v/>
      </c>
      <c r="P1299" s="1" t="str">
        <f t="shared" si="77"/>
        <v/>
      </c>
    </row>
    <row r="1300" spans="1:16" x14ac:dyDescent="0.25">
      <c r="A1300" s="4">
        <v>42895.225856481484</v>
      </c>
      <c r="B1300" s="5">
        <v>7</v>
      </c>
      <c r="C1300" s="6">
        <v>10</v>
      </c>
      <c r="D1300" s="6">
        <v>8</v>
      </c>
      <c r="E1300" s="7">
        <v>9</v>
      </c>
      <c r="F1300">
        <v>1451.8166731810825</v>
      </c>
      <c r="G1300" s="8" t="str">
        <f>IF(OR($B1300=1,$B1300=2,$B1300=3),$F1300,"")</f>
        <v/>
      </c>
      <c r="I1300" s="2">
        <f>IF(OR($B1300=7,$B1300=8,$B1300=9),$F1300,"")</f>
        <v>1451.8166731810825</v>
      </c>
      <c r="J1300" s="1" t="str">
        <f>IF(AND(B1299=7,B1300=8,B1301=9),AVERAGE(I1299:I1301),"")</f>
        <v/>
      </c>
      <c r="K1300" s="8" t="str">
        <f>IF(OR($B1300=13,$B1300=14,$B1300=15),$F1300,"")</f>
        <v/>
      </c>
      <c r="L1300" s="1" t="str">
        <f>IF(AND(B1299=13,B1300=14,B1301=15),AVERAGE(K1299:K1301),"")</f>
        <v/>
      </c>
      <c r="M1300" s="2" t="str">
        <f>IF(OR($B1300=19,$B1300=20,$B1300=21),$F1300,"")</f>
        <v/>
      </c>
      <c r="N1300" s="1" t="str">
        <f>IF(AND(B1299=19,B1300=20,B1301=21),AVERAGE(M1299:M1301),"")</f>
        <v/>
      </c>
      <c r="O1300" s="8" t="str">
        <f>IF(OR($B1300=25,$B1300=26,$B1300=27),$F1300,"")</f>
        <v/>
      </c>
      <c r="P1300" s="1" t="str">
        <f t="shared" si="77"/>
        <v/>
      </c>
    </row>
    <row r="1301" spans="1:16" x14ac:dyDescent="0.25">
      <c r="A1301" s="4">
        <v>42895.225902777776</v>
      </c>
      <c r="B1301" s="5">
        <v>8</v>
      </c>
      <c r="C1301" s="6">
        <v>11</v>
      </c>
      <c r="D1301" s="6">
        <v>9</v>
      </c>
      <c r="E1301" s="7">
        <v>10</v>
      </c>
      <c r="F1301">
        <v>18.946781930982056</v>
      </c>
      <c r="G1301" s="8" t="str">
        <f>IF(OR($B1301=1,$B1301=2,$B1301=3),$F1301,"")</f>
        <v/>
      </c>
      <c r="I1301" s="2">
        <f>IF(OR($B1301=7,$B1301=8,$B1301=9),$F1301,"")</f>
        <v>18.946781930982056</v>
      </c>
      <c r="J1301" s="1">
        <f>IF(AND(B1300=7,B1301=8,B1302=9),AVERAGE(I1300:I1302),"")</f>
        <v>1424.384545834929</v>
      </c>
      <c r="K1301" s="8" t="str">
        <f>IF(OR($B1301=13,$B1301=14,$B1301=15),$F1301,"")</f>
        <v/>
      </c>
      <c r="L1301" s="1" t="str">
        <f>IF(AND(B1300=13,B1301=14,B1302=15),AVERAGE(K1300:K1302),"")</f>
        <v/>
      </c>
      <c r="M1301" s="2" t="str">
        <f>IF(OR($B1301=19,$B1301=20,$B1301=21),$F1301,"")</f>
        <v/>
      </c>
      <c r="N1301" s="1" t="str">
        <f>IF(AND(B1300=19,B1301=20,B1302=21),AVERAGE(M1300:M1302),"")</f>
        <v/>
      </c>
      <c r="O1301" s="8" t="str">
        <f>IF(OR($B1301=25,$B1301=26,$B1301=27),$F1301,"")</f>
        <v/>
      </c>
      <c r="P1301" s="1" t="str">
        <f t="shared" si="77"/>
        <v/>
      </c>
    </row>
    <row r="1302" spans="1:16" x14ac:dyDescent="0.25">
      <c r="A1302" s="4">
        <v>42895.225937499999</v>
      </c>
      <c r="B1302" s="5">
        <v>9</v>
      </c>
      <c r="C1302" s="6">
        <v>12</v>
      </c>
      <c r="D1302" s="6">
        <v>10</v>
      </c>
      <c r="E1302" s="7">
        <v>11</v>
      </c>
      <c r="F1302">
        <v>2802.3901823927231</v>
      </c>
      <c r="G1302" s="8" t="str">
        <f>IF(OR($B1302=1,$B1302=2,$B1302=3),$F1302,"")</f>
        <v/>
      </c>
      <c r="I1302" s="2">
        <f>IF(OR($B1302=7,$B1302=8,$B1302=9),$F1302,"")</f>
        <v>2802.3901823927231</v>
      </c>
      <c r="J1302" s="1" t="str">
        <f>IF(AND(B1301=7,B1302=8,B1303=9),AVERAGE(I1301:I1303),"")</f>
        <v/>
      </c>
      <c r="K1302" s="8" t="str">
        <f>IF(OR($B1302=13,$B1302=14,$B1302=15),$F1302,"")</f>
        <v/>
      </c>
      <c r="L1302" s="1" t="str">
        <f>IF(AND(B1301=13,B1302=14,B1303=15),AVERAGE(K1301:K1303),"")</f>
        <v/>
      </c>
      <c r="M1302" s="2" t="str">
        <f>IF(OR($B1302=19,$B1302=20,$B1302=21),$F1302,"")</f>
        <v/>
      </c>
      <c r="N1302" s="1" t="str">
        <f>IF(AND(B1301=19,B1302=20,B1303=21),AVERAGE(M1301:M1303),"")</f>
        <v/>
      </c>
      <c r="O1302" s="8" t="str">
        <f>IF(OR($B1302=25,$B1302=26,$B1302=27),$F1302,"")</f>
        <v/>
      </c>
      <c r="P1302" s="1" t="str">
        <f t="shared" si="77"/>
        <v/>
      </c>
    </row>
    <row r="1303" spans="1:16" x14ac:dyDescent="0.25">
      <c r="A1303" s="4">
        <v>42895.225972222222</v>
      </c>
      <c r="B1303" s="5">
        <v>13</v>
      </c>
      <c r="C1303" s="6">
        <v>16</v>
      </c>
      <c r="D1303" s="6">
        <v>14</v>
      </c>
      <c r="E1303" s="7">
        <v>15</v>
      </c>
      <c r="F1303">
        <v>42.295638886397818</v>
      </c>
      <c r="G1303" s="8" t="str">
        <f>IF(OR($B1303=1,$B1303=2,$B1303=3),$F1303,"")</f>
        <v/>
      </c>
      <c r="I1303" s="2" t="str">
        <f>IF(OR($B1303=7,$B1303=8,$B1303=9),$F1303,"")</f>
        <v/>
      </c>
      <c r="J1303" s="1" t="str">
        <f>IF(AND(B1302=7,B1303=8,B1304=9),AVERAGE(I1302:I1304),"")</f>
        <v/>
      </c>
      <c r="K1303" s="8">
        <f>IF(OR($B1303=13,$B1303=14,$B1303=15),$F1303,"")</f>
        <v>42.295638886397818</v>
      </c>
      <c r="L1303" s="1" t="str">
        <f>IF(AND(B1302=13,B1303=14,B1304=15),AVERAGE(K1302:K1304),"")</f>
        <v/>
      </c>
      <c r="M1303" s="2" t="str">
        <f>IF(OR($B1303=19,$B1303=20,$B1303=21),$F1303,"")</f>
        <v/>
      </c>
      <c r="N1303" s="1" t="str">
        <f>IF(AND(B1302=19,B1303=20,B1304=21),AVERAGE(M1302:M1304),"")</f>
        <v/>
      </c>
      <c r="O1303" s="8" t="str">
        <f>IF(OR($B1303=25,$B1303=26,$B1303=27),$F1303,"")</f>
        <v/>
      </c>
      <c r="P1303" s="1" t="str">
        <f t="shared" si="77"/>
        <v/>
      </c>
    </row>
    <row r="1304" spans="1:16" x14ac:dyDescent="0.25">
      <c r="A1304" s="4">
        <v>42895.226018518515</v>
      </c>
      <c r="B1304" s="5">
        <v>14</v>
      </c>
      <c r="C1304" s="6">
        <v>17</v>
      </c>
      <c r="D1304" s="6">
        <v>15</v>
      </c>
      <c r="E1304" s="7">
        <v>16</v>
      </c>
      <c r="F1304">
        <v>4486.8100614863288</v>
      </c>
      <c r="G1304" s="8" t="str">
        <f>IF(OR($B1304=1,$B1304=2,$B1304=3),$F1304,"")</f>
        <v/>
      </c>
      <c r="I1304" s="2" t="str">
        <f>IF(OR($B1304=7,$B1304=8,$B1304=9),$F1304,"")</f>
        <v/>
      </c>
      <c r="J1304" s="1" t="str">
        <f>IF(AND(B1303=7,B1304=8,B1305=9),AVERAGE(I1303:I1305),"")</f>
        <v/>
      </c>
      <c r="K1304" s="8">
        <f>IF(OR($B1304=13,$B1304=14,$B1304=15),$F1304,"")</f>
        <v>4486.8100614863288</v>
      </c>
      <c r="L1304" s="1">
        <f>IF(AND(B1303=13,B1304=14,B1305=15),AVERAGE(K1303:K1305),"")</f>
        <v>1520.6128608496699</v>
      </c>
      <c r="M1304" s="2" t="str">
        <f>IF(OR($B1304=19,$B1304=20,$B1304=21),$F1304,"")</f>
        <v/>
      </c>
      <c r="N1304" s="1" t="str">
        <f>IF(AND(B1303=19,B1304=20,B1305=21),AVERAGE(M1303:M1305),"")</f>
        <v/>
      </c>
      <c r="O1304" s="8" t="str">
        <f>IF(OR($B1304=25,$B1304=26,$B1304=27),$F1304,"")</f>
        <v/>
      </c>
      <c r="P1304" s="1" t="str">
        <f t="shared" si="77"/>
        <v/>
      </c>
    </row>
    <row r="1305" spans="1:16" x14ac:dyDescent="0.25">
      <c r="A1305" s="4">
        <v>42895.226064814815</v>
      </c>
      <c r="B1305" s="5">
        <v>15</v>
      </c>
      <c r="C1305" s="6">
        <v>18</v>
      </c>
      <c r="D1305" s="6">
        <v>16</v>
      </c>
      <c r="E1305" s="7">
        <v>17</v>
      </c>
      <c r="F1305">
        <v>32.732882176282779</v>
      </c>
      <c r="G1305" s="8" t="str">
        <f>IF(OR($B1305=1,$B1305=2,$B1305=3),$F1305,"")</f>
        <v/>
      </c>
      <c r="I1305" s="2" t="str">
        <f>IF(OR($B1305=7,$B1305=8,$B1305=9),$F1305,"")</f>
        <v/>
      </c>
      <c r="J1305" s="1" t="str">
        <f>IF(AND(B1304=7,B1305=8,B1306=9),AVERAGE(I1304:I1306),"")</f>
        <v/>
      </c>
      <c r="K1305" s="8">
        <f>IF(OR($B1305=13,$B1305=14,$B1305=15),$F1305,"")</f>
        <v>32.732882176282779</v>
      </c>
      <c r="L1305" s="1" t="str">
        <f>IF(AND(B1304=13,B1305=14,B1306=15),AVERAGE(K1304:K1306),"")</f>
        <v/>
      </c>
      <c r="M1305" s="2" t="str">
        <f>IF(OR($B1305=19,$B1305=20,$B1305=21),$F1305,"")</f>
        <v/>
      </c>
      <c r="N1305" s="1" t="str">
        <f>IF(AND(B1304=19,B1305=20,B1306=21),AVERAGE(M1304:M1306),"")</f>
        <v/>
      </c>
      <c r="O1305" s="8" t="str">
        <f>IF(OR($B1305=25,$B1305=26,$B1305=27),$F1305,"")</f>
        <v/>
      </c>
      <c r="P1305" s="1" t="str">
        <f t="shared" si="77"/>
        <v/>
      </c>
    </row>
    <row r="1306" spans="1:16" x14ac:dyDescent="0.25">
      <c r="A1306" s="4">
        <v>42895.226134259261</v>
      </c>
      <c r="B1306" s="5">
        <v>20</v>
      </c>
      <c r="C1306" s="6">
        <v>23</v>
      </c>
      <c r="D1306" s="6">
        <v>21</v>
      </c>
      <c r="E1306" s="7">
        <v>22</v>
      </c>
      <c r="F1306">
        <v>2944.2176968982994</v>
      </c>
      <c r="G1306" s="8" t="str">
        <f>IF(OR($B1306=1,$B1306=2,$B1306=3),$F1306,"")</f>
        <v/>
      </c>
      <c r="I1306" s="2" t="str">
        <f>IF(OR($B1306=7,$B1306=8,$B1306=9),$F1306,"")</f>
        <v/>
      </c>
      <c r="J1306" s="1" t="str">
        <f>IF(AND(B1305=7,B1306=8,B1307=9),AVERAGE(I1305:I1307),"")</f>
        <v/>
      </c>
      <c r="K1306" s="8" t="str">
        <f>IF(OR($B1306=13,$B1306=14,$B1306=15),$F1306,"")</f>
        <v/>
      </c>
      <c r="L1306" s="1" t="str">
        <f>IF(AND(B1305=13,B1306=14,B1307=15),AVERAGE(K1305:K1307),"")</f>
        <v/>
      </c>
      <c r="M1306" s="2">
        <f>IF(OR($B1306=19,$B1306=20,$B1306=21),$F1306,"")</f>
        <v>2944.2176968982994</v>
      </c>
      <c r="N1306" s="1" t="str">
        <f>IF(AND(B1305=19,B1306=20,B1307=21),AVERAGE(M1305:M1307),"")</f>
        <v/>
      </c>
      <c r="O1306" s="8" t="str">
        <f>IF(OR($B1306=25,$B1306=26,$B1306=27),$F1306,"")</f>
        <v/>
      </c>
      <c r="P1306" s="1" t="str">
        <f t="shared" ref="P1306:P1369" si="84">O1306</f>
        <v/>
      </c>
    </row>
    <row r="1307" spans="1:16" x14ac:dyDescent="0.25">
      <c r="A1307" s="4">
        <v>42895.226180555554</v>
      </c>
      <c r="B1307" s="5">
        <v>21</v>
      </c>
      <c r="C1307" s="6">
        <v>24</v>
      </c>
      <c r="D1307" s="6">
        <v>22</v>
      </c>
      <c r="E1307" s="7">
        <v>23</v>
      </c>
      <c r="F1307">
        <v>28.530687842841065</v>
      </c>
      <c r="G1307" s="8" t="str">
        <f>IF(OR($B1307=1,$B1307=2,$B1307=3),$F1307,"")</f>
        <v/>
      </c>
      <c r="I1307" s="2" t="str">
        <f>IF(OR($B1307=7,$B1307=8,$B1307=9),$F1307,"")</f>
        <v/>
      </c>
      <c r="J1307" s="1" t="str">
        <f>IF(AND(B1306=7,B1307=8,B1308=9),AVERAGE(I1306:I1308),"")</f>
        <v/>
      </c>
      <c r="K1307" s="8" t="str">
        <f>IF(OR($B1307=13,$B1307=14,$B1307=15),$F1307,"")</f>
        <v/>
      </c>
      <c r="L1307" s="1" t="str">
        <f>IF(AND(B1306=13,B1307=14,B1308=15),AVERAGE(K1306:K1308),"")</f>
        <v/>
      </c>
      <c r="M1307" s="2">
        <f>IF(OR($B1307=19,$B1307=20,$B1307=21),$F1307,"")</f>
        <v>28.530687842841065</v>
      </c>
      <c r="N1307" s="1">
        <f>IF(AND(B1306=20,B1307=21),AVERAGE(M1306:M1307),"")</f>
        <v>1486.3741923705702</v>
      </c>
      <c r="O1307" s="8" t="str">
        <f>IF(OR($B1307=25,$B1307=26,$B1307=27),$F1307,"")</f>
        <v/>
      </c>
      <c r="P1307" s="1" t="str">
        <f t="shared" si="84"/>
        <v/>
      </c>
    </row>
    <row r="1308" spans="1:16" x14ac:dyDescent="0.25">
      <c r="A1308" s="4">
        <v>42895.226215277777</v>
      </c>
      <c r="B1308" s="5">
        <v>25</v>
      </c>
      <c r="C1308" s="6">
        <v>28</v>
      </c>
      <c r="D1308" s="6">
        <v>26</v>
      </c>
      <c r="E1308" s="7">
        <v>27</v>
      </c>
      <c r="F1308">
        <v>196.41284394133191</v>
      </c>
      <c r="G1308" s="8" t="str">
        <f>IF(OR($B1308=1,$B1308=2,$B1308=3),$F1308,"")</f>
        <v/>
      </c>
      <c r="I1308" s="2" t="str">
        <f>IF(OR($B1308=7,$B1308=8,$B1308=9),$F1308,"")</f>
        <v/>
      </c>
      <c r="J1308" s="1" t="str">
        <f>IF(AND(B1307=7,B1308=8,B1309=9),AVERAGE(I1307:I1309),"")</f>
        <v/>
      </c>
      <c r="K1308" s="8" t="str">
        <f>IF(OR($B1308=13,$B1308=14,$B1308=15),$F1308,"")</f>
        <v/>
      </c>
      <c r="L1308" s="1" t="str">
        <f>IF(AND(B1307=13,B1308=14,B1309=15),AVERAGE(K1307:K1309),"")</f>
        <v/>
      </c>
      <c r="M1308" s="2" t="str">
        <f>IF(OR($B1308=19,$B1308=20,$B1308=21),$F1308,"")</f>
        <v/>
      </c>
      <c r="N1308" s="1" t="str">
        <f>IF(AND(B1307=20,B1308=21),AVERAGE(M1307:M1308),"")</f>
        <v/>
      </c>
      <c r="O1308" s="8">
        <f>IF(OR($B1308=25,$B1308=26,$B1308=27),$F1308,"")</f>
        <v>196.41284394133191</v>
      </c>
      <c r="P1308" s="1">
        <f t="shared" si="84"/>
        <v>196.41284394133191</v>
      </c>
    </row>
    <row r="1309" spans="1:16" x14ac:dyDescent="0.25">
      <c r="A1309" s="4">
        <v>42895.239664351851</v>
      </c>
      <c r="B1309" s="5">
        <v>2</v>
      </c>
      <c r="C1309" s="6">
        <v>5</v>
      </c>
      <c r="D1309" s="6">
        <v>3</v>
      </c>
      <c r="E1309" s="7">
        <v>4</v>
      </c>
      <c r="F1309">
        <v>343.44713986318862</v>
      </c>
      <c r="G1309" s="8">
        <f>IF(OR($B1309=1,$B1309=2,$B1309=3),$F1309,"")</f>
        <v>343.44713986318862</v>
      </c>
      <c r="I1309" s="2" t="str">
        <f>IF(OR($B1309=7,$B1309=8,$B1309=9),$F1309,"")</f>
        <v/>
      </c>
      <c r="J1309" s="1" t="str">
        <f>IF(AND(B1308=7,B1309=8,B1310=9),AVERAGE(I1308:I1310),"")</f>
        <v/>
      </c>
      <c r="K1309" s="8" t="str">
        <f>IF(OR($B1309=13,$B1309=14,$B1309=15),$F1309,"")</f>
        <v/>
      </c>
      <c r="L1309" s="1" t="str">
        <f>IF(AND(B1308=13,B1309=14,B1310=15),AVERAGE(K1308:K1310),"")</f>
        <v/>
      </c>
      <c r="M1309" s="2" t="str">
        <f>IF(OR($B1309=19,$B1309=20,$B1309=21),$F1309,"")</f>
        <v/>
      </c>
      <c r="N1309" s="1" t="str">
        <f>IF(AND(B1308=20,B1309=21),AVERAGE(M1308:M1309),"")</f>
        <v/>
      </c>
      <c r="O1309" s="8" t="str">
        <f>IF(OR($B1309=25,$B1309=26,$B1309=27),$F1309,"")</f>
        <v/>
      </c>
      <c r="P1309" s="1" t="str">
        <f t="shared" si="84"/>
        <v/>
      </c>
    </row>
    <row r="1310" spans="1:16" x14ac:dyDescent="0.25">
      <c r="A1310" s="4">
        <v>42895.239699074074</v>
      </c>
      <c r="B1310" s="5">
        <v>3</v>
      </c>
      <c r="C1310" s="6">
        <v>6</v>
      </c>
      <c r="D1310" s="6">
        <v>4</v>
      </c>
      <c r="E1310" s="7">
        <v>5</v>
      </c>
      <c r="F1310">
        <v>3030.8810435216969</v>
      </c>
      <c r="G1310" s="8">
        <f>IF(OR($B1310=1,$B1310=2,$B1310=3),$F1310,"")</f>
        <v>3030.8810435216969</v>
      </c>
      <c r="H1310" s="9">
        <f>(G1310+G1309)/2</f>
        <v>1687.1640916924428</v>
      </c>
      <c r="I1310" s="2" t="str">
        <f>IF(OR($B1310=7,$B1310=8,$B1310=9),$F1310,"")</f>
        <v/>
      </c>
      <c r="J1310" s="1" t="str">
        <f>IF(AND(B1309=7,B1310=8,B1311=9),AVERAGE(I1309:I1311),"")</f>
        <v/>
      </c>
      <c r="K1310" s="8" t="str">
        <f>IF(OR($B1310=13,$B1310=14,$B1310=15),$F1310,"")</f>
        <v/>
      </c>
      <c r="L1310" s="1" t="str">
        <f>IF(AND(B1309=13,B1310=14,B1311=15),AVERAGE(K1309:K1311),"")</f>
        <v/>
      </c>
      <c r="M1310" s="2" t="str">
        <f>IF(OR($B1310=19,$B1310=20,$B1310=21),$F1310,"")</f>
        <v/>
      </c>
      <c r="N1310" s="1" t="str">
        <f>IF(AND(B1309=20,B1310=21),AVERAGE(M1309:M1310),"")</f>
        <v/>
      </c>
      <c r="O1310" s="8" t="str">
        <f>IF(OR($B1310=25,$B1310=26,$B1310=27),$F1310,"")</f>
        <v/>
      </c>
      <c r="P1310" s="1" t="str">
        <f t="shared" si="84"/>
        <v/>
      </c>
    </row>
    <row r="1311" spans="1:16" x14ac:dyDescent="0.25">
      <c r="A1311" s="4">
        <v>42895.239745370367</v>
      </c>
      <c r="B1311" s="5">
        <v>7</v>
      </c>
      <c r="C1311" s="6">
        <v>10</v>
      </c>
      <c r="D1311" s="6">
        <v>8</v>
      </c>
      <c r="E1311" s="7">
        <v>9</v>
      </c>
      <c r="F1311">
        <v>1494.5159438916137</v>
      </c>
      <c r="G1311" s="8" t="str">
        <f>IF(OR($B1311=1,$B1311=2,$B1311=3),$F1311,"")</f>
        <v/>
      </c>
      <c r="I1311" s="2">
        <f>IF(OR($B1311=7,$B1311=8,$B1311=9),$F1311,"")</f>
        <v>1494.5159438916137</v>
      </c>
      <c r="J1311" s="1" t="str">
        <f>IF(AND(B1310=7,B1311=8,B1312=9),AVERAGE(I1310:I1312),"")</f>
        <v/>
      </c>
      <c r="K1311" s="8" t="str">
        <f>IF(OR($B1311=13,$B1311=14,$B1311=15),$F1311,"")</f>
        <v/>
      </c>
      <c r="L1311" s="1" t="str">
        <f>IF(AND(B1310=13,B1311=14,B1312=15),AVERAGE(K1310:K1312),"")</f>
        <v/>
      </c>
      <c r="M1311" s="2" t="str">
        <f>IF(OR($B1311=19,$B1311=20,$B1311=21),$F1311,"")</f>
        <v/>
      </c>
      <c r="N1311" s="1" t="str">
        <f>IF(AND(B1310=20,B1311=21),AVERAGE(M1310:M1311),"")</f>
        <v/>
      </c>
      <c r="O1311" s="8" t="str">
        <f>IF(OR($B1311=25,$B1311=26,$B1311=27),$F1311,"")</f>
        <v/>
      </c>
      <c r="P1311" s="1" t="str">
        <f t="shared" si="84"/>
        <v/>
      </c>
    </row>
    <row r="1312" spans="1:16" x14ac:dyDescent="0.25">
      <c r="A1312" s="4">
        <v>42895.23978009259</v>
      </c>
      <c r="B1312" s="5">
        <v>8</v>
      </c>
      <c r="C1312" s="6">
        <v>11</v>
      </c>
      <c r="D1312" s="6">
        <v>9</v>
      </c>
      <c r="E1312" s="7">
        <v>10</v>
      </c>
      <c r="F1312">
        <v>12.35106470343805</v>
      </c>
      <c r="G1312" s="8" t="str">
        <f>IF(OR($B1312=1,$B1312=2,$B1312=3),$F1312,"")</f>
        <v/>
      </c>
      <c r="I1312" s="2">
        <f>IF(OR($B1312=7,$B1312=8,$B1312=9),$F1312,"")</f>
        <v>12.35106470343805</v>
      </c>
      <c r="J1312" s="1">
        <f>IF(AND(B1311=7,B1312=8,B1313=9),AVERAGE(I1311:I1313),"")</f>
        <v>1485.4366007982671</v>
      </c>
      <c r="K1312" s="8" t="str">
        <f>IF(OR($B1312=13,$B1312=14,$B1312=15),$F1312,"")</f>
        <v/>
      </c>
      <c r="L1312" s="1" t="str">
        <f>IF(AND(B1311=13,B1312=14,B1313=15),AVERAGE(K1311:K1313),"")</f>
        <v/>
      </c>
      <c r="M1312" s="2" t="str">
        <f>IF(OR($B1312=19,$B1312=20,$B1312=21),$F1312,"")</f>
        <v/>
      </c>
      <c r="N1312" s="1" t="str">
        <f>IF(AND(B1311=20,B1312=21),AVERAGE(M1311:M1312),"")</f>
        <v/>
      </c>
      <c r="O1312" s="8" t="str">
        <f>IF(OR($B1312=25,$B1312=26,$B1312=27),$F1312,"")</f>
        <v/>
      </c>
      <c r="P1312" s="1" t="str">
        <f t="shared" si="84"/>
        <v/>
      </c>
    </row>
    <row r="1313" spans="1:16" x14ac:dyDescent="0.25">
      <c r="A1313" s="4">
        <v>42895.23982638889</v>
      </c>
      <c r="B1313" s="5">
        <v>9</v>
      </c>
      <c r="C1313" s="6">
        <v>12</v>
      </c>
      <c r="D1313" s="6">
        <v>10</v>
      </c>
      <c r="E1313" s="7">
        <v>11</v>
      </c>
      <c r="F1313">
        <v>2949.4427937997498</v>
      </c>
      <c r="G1313" s="8" t="str">
        <f>IF(OR($B1313=1,$B1313=2,$B1313=3),$F1313,"")</f>
        <v/>
      </c>
      <c r="I1313" s="2">
        <f>IF(OR($B1313=7,$B1313=8,$B1313=9),$F1313,"")</f>
        <v>2949.4427937997498</v>
      </c>
      <c r="J1313" s="1" t="str">
        <f>IF(AND(B1312=7,B1313=8,B1314=9),AVERAGE(I1312:I1314),"")</f>
        <v/>
      </c>
      <c r="K1313" s="8" t="str">
        <f>IF(OR($B1313=13,$B1313=14,$B1313=15),$F1313,"")</f>
        <v/>
      </c>
      <c r="L1313" s="1" t="str">
        <f>IF(AND(B1312=13,B1313=14,B1314=15),AVERAGE(K1312:K1314),"")</f>
        <v/>
      </c>
      <c r="M1313" s="2" t="str">
        <f>IF(OR($B1313=19,$B1313=20,$B1313=21),$F1313,"")</f>
        <v/>
      </c>
      <c r="N1313" s="1" t="str">
        <f>IF(AND(B1312=20,B1313=21),AVERAGE(M1312:M1313),"")</f>
        <v/>
      </c>
      <c r="O1313" s="8" t="str">
        <f>IF(OR($B1313=25,$B1313=26,$B1313=27),$F1313,"")</f>
        <v/>
      </c>
      <c r="P1313" s="1" t="str">
        <f t="shared" si="84"/>
        <v/>
      </c>
    </row>
    <row r="1314" spans="1:16" x14ac:dyDescent="0.25">
      <c r="A1314" s="4">
        <v>42895.239861111113</v>
      </c>
      <c r="B1314" s="5">
        <v>13</v>
      </c>
      <c r="C1314" s="6">
        <v>16</v>
      </c>
      <c r="D1314" s="6">
        <v>14</v>
      </c>
      <c r="E1314" s="7">
        <v>15</v>
      </c>
      <c r="F1314">
        <v>50.80370011084969</v>
      </c>
      <c r="G1314" s="8" t="str">
        <f>IF(OR($B1314=1,$B1314=2,$B1314=3),$F1314,"")</f>
        <v/>
      </c>
      <c r="I1314" s="2" t="str">
        <f>IF(OR($B1314=7,$B1314=8,$B1314=9),$F1314,"")</f>
        <v/>
      </c>
      <c r="J1314" s="1" t="str">
        <f>IF(AND(B1313=7,B1314=8,B1315=9),AVERAGE(I1313:I1315),"")</f>
        <v/>
      </c>
      <c r="K1314" s="8">
        <f>IF(OR($B1314=13,$B1314=14,$B1314=15),$F1314,"")</f>
        <v>50.80370011084969</v>
      </c>
      <c r="L1314" s="1">
        <f>K1314</f>
        <v>50.80370011084969</v>
      </c>
      <c r="M1314" s="2" t="str">
        <f>IF(OR($B1314=19,$B1314=20,$B1314=21),$F1314,"")</f>
        <v/>
      </c>
      <c r="N1314" s="1" t="str">
        <f>IF(AND(B1313=20,B1314=21),AVERAGE(M1313:M1314),"")</f>
        <v/>
      </c>
      <c r="O1314" s="8" t="str">
        <f>IF(OR($B1314=25,$B1314=26,$B1314=27),$F1314,"")</f>
        <v/>
      </c>
      <c r="P1314" s="1" t="str">
        <f t="shared" si="84"/>
        <v/>
      </c>
    </row>
    <row r="1315" spans="1:16" x14ac:dyDescent="0.25">
      <c r="A1315" s="4">
        <v>42895.239930555559</v>
      </c>
      <c r="B1315" s="5">
        <v>15</v>
      </c>
      <c r="C1315" s="6">
        <v>18</v>
      </c>
      <c r="D1315" s="6">
        <v>16</v>
      </c>
      <c r="E1315" s="7">
        <v>17</v>
      </c>
      <c r="F1315">
        <v>1.1132290116663197E-3</v>
      </c>
      <c r="G1315" s="8" t="str">
        <f>IF(OR($B1315=1,$B1315=2,$B1315=3),$F1315,"")</f>
        <v/>
      </c>
      <c r="I1315" s="2" t="str">
        <f>IF(OR($B1315=7,$B1315=8,$B1315=9),$F1315,"")</f>
        <v/>
      </c>
      <c r="J1315" s="1" t="str">
        <f>IF(AND(B1314=7,B1315=8,B1316=9),AVERAGE(I1314:I1316),"")</f>
        <v/>
      </c>
      <c r="K1315" s="8">
        <f>IF(OR($B1315=13,$B1315=14,$B1315=15),$F1315,"")</f>
        <v>1.1132290116663197E-3</v>
      </c>
      <c r="L1315" s="1" t="str">
        <f>IF(AND(B1314=13,B1315=14,B1316=15),AVERAGE(K1314:K1316),"")</f>
        <v/>
      </c>
      <c r="M1315" s="2" t="str">
        <f>IF(OR($B1315=19,$B1315=20,$B1315=21),$F1315,"")</f>
        <v/>
      </c>
      <c r="N1315" s="1" t="str">
        <f>IF(AND(B1314=20,B1315=21),AVERAGE(M1314:M1315),"")</f>
        <v/>
      </c>
      <c r="O1315" s="8" t="str">
        <f>IF(OR($B1315=25,$B1315=26,$B1315=27),$F1315,"")</f>
        <v/>
      </c>
      <c r="P1315" s="1" t="str">
        <f t="shared" si="84"/>
        <v/>
      </c>
    </row>
    <row r="1316" spans="1:16" x14ac:dyDescent="0.25">
      <c r="A1316" s="4">
        <v>42895.240011574075</v>
      </c>
      <c r="B1316" s="5">
        <v>20</v>
      </c>
      <c r="C1316" s="6">
        <v>23</v>
      </c>
      <c r="D1316" s="6">
        <v>21</v>
      </c>
      <c r="E1316" s="7">
        <v>22</v>
      </c>
      <c r="F1316">
        <v>3176.693039989821</v>
      </c>
      <c r="G1316" s="8" t="str">
        <f>IF(OR($B1316=1,$B1316=2,$B1316=3),$F1316,"")</f>
        <v/>
      </c>
      <c r="I1316" s="2" t="str">
        <f>IF(OR($B1316=7,$B1316=8,$B1316=9),$F1316,"")</f>
        <v/>
      </c>
      <c r="J1316" s="1" t="str">
        <f>IF(AND(B1315=7,B1316=8,B1317=9),AVERAGE(I1315:I1317),"")</f>
        <v/>
      </c>
      <c r="K1316" s="8" t="str">
        <f>IF(OR($B1316=13,$B1316=14,$B1316=15),$F1316,"")</f>
        <v/>
      </c>
      <c r="L1316" s="1" t="str">
        <f>IF(AND(B1315=13,B1316=14,B1317=15),AVERAGE(K1315:K1317),"")</f>
        <v/>
      </c>
      <c r="M1316" s="2">
        <f>IF(OR($B1316=19,$B1316=20,$B1316=21),$F1316,"")</f>
        <v>3176.693039989821</v>
      </c>
      <c r="N1316" s="1" t="str">
        <f>IF(AND(B1315=20,B1316=21),AVERAGE(M1315:M1316),"")</f>
        <v/>
      </c>
      <c r="O1316" s="8" t="str">
        <f>IF(OR($B1316=25,$B1316=26,$B1316=27),$F1316,"")</f>
        <v/>
      </c>
      <c r="P1316" s="1" t="str">
        <f t="shared" si="84"/>
        <v/>
      </c>
    </row>
    <row r="1317" spans="1:16" x14ac:dyDescent="0.25">
      <c r="A1317" s="4">
        <v>42895.240057870367</v>
      </c>
      <c r="B1317" s="5">
        <v>21</v>
      </c>
      <c r="C1317" s="6">
        <v>24</v>
      </c>
      <c r="D1317" s="6">
        <v>22</v>
      </c>
      <c r="E1317" s="7">
        <v>23</v>
      </c>
      <c r="F1317">
        <v>31.551222365117432</v>
      </c>
      <c r="G1317" s="8" t="str">
        <f>IF(OR($B1317=1,$B1317=2,$B1317=3),$F1317,"")</f>
        <v/>
      </c>
      <c r="I1317" s="2" t="str">
        <f>IF(OR($B1317=7,$B1317=8,$B1317=9),$F1317,"")</f>
        <v/>
      </c>
      <c r="J1317" s="1" t="str">
        <f>IF(AND(B1316=7,B1317=8,B1318=9),AVERAGE(I1316:I1318),"")</f>
        <v/>
      </c>
      <c r="K1317" s="8" t="str">
        <f>IF(OR($B1317=13,$B1317=14,$B1317=15),$F1317,"")</f>
        <v/>
      </c>
      <c r="L1317" s="1" t="str">
        <f>IF(AND(B1316=13,B1317=14,B1318=15),AVERAGE(K1316:K1318),"")</f>
        <v/>
      </c>
      <c r="M1317" s="2">
        <f>IF(OR($B1317=19,$B1317=20,$B1317=21),$F1317,"")</f>
        <v>31.551222365117432</v>
      </c>
      <c r="N1317" s="1">
        <f>IF(AND(B1316=20,B1317=21),AVERAGE(M1316:M1317),"")</f>
        <v>1604.1221311774693</v>
      </c>
      <c r="O1317" s="8" t="str">
        <f>IF(OR($B1317=25,$B1317=26,$B1317=27),$F1317,"")</f>
        <v/>
      </c>
      <c r="P1317" s="1" t="str">
        <f t="shared" si="84"/>
        <v/>
      </c>
    </row>
    <row r="1318" spans="1:16" x14ac:dyDescent="0.25">
      <c r="A1318" s="4">
        <v>42895.24009259259</v>
      </c>
      <c r="B1318" s="5">
        <v>25</v>
      </c>
      <c r="C1318" s="6">
        <v>28</v>
      </c>
      <c r="D1318" s="6">
        <v>26</v>
      </c>
      <c r="E1318" s="7">
        <v>27</v>
      </c>
      <c r="F1318">
        <v>186.32619524030423</v>
      </c>
      <c r="G1318" s="8" t="str">
        <f>IF(OR($B1318=1,$B1318=2,$B1318=3),$F1318,"")</f>
        <v/>
      </c>
      <c r="I1318" s="2" t="str">
        <f>IF(OR($B1318=7,$B1318=8,$B1318=9),$F1318,"")</f>
        <v/>
      </c>
      <c r="J1318" s="1" t="str">
        <f>IF(AND(B1317=7,B1318=8,B1319=9),AVERAGE(I1317:I1319),"")</f>
        <v/>
      </c>
      <c r="K1318" s="8" t="str">
        <f>IF(OR($B1318=13,$B1318=14,$B1318=15),$F1318,"")</f>
        <v/>
      </c>
      <c r="L1318" s="1" t="str">
        <f>IF(AND(B1317=13,B1318=14,B1319=15),AVERAGE(K1317:K1319),"")</f>
        <v/>
      </c>
      <c r="M1318" s="2" t="str">
        <f>IF(OR($B1318=19,$B1318=20,$B1318=21),$F1318,"")</f>
        <v/>
      </c>
      <c r="N1318" s="1" t="str">
        <f>IF(AND(B1317=20,B1318=21),AVERAGE(M1317:M1318),"")</f>
        <v/>
      </c>
      <c r="O1318" s="8">
        <f>IF(OR($B1318=25,$B1318=26,$B1318=27),$F1318,"")</f>
        <v>186.32619524030423</v>
      </c>
      <c r="P1318" s="1"/>
    </row>
    <row r="1319" spans="1:16" x14ac:dyDescent="0.25">
      <c r="A1319" s="4">
        <v>42895.24013888889</v>
      </c>
      <c r="B1319" s="5">
        <v>26</v>
      </c>
      <c r="C1319" s="6">
        <v>29</v>
      </c>
      <c r="D1319" s="6">
        <v>27</v>
      </c>
      <c r="E1319" s="7">
        <v>28</v>
      </c>
      <c r="F1319">
        <v>318.00900441261479</v>
      </c>
      <c r="G1319" s="8" t="str">
        <f>IF(OR($B1319=1,$B1319=2,$B1319=3),$F1319,"")</f>
        <v/>
      </c>
      <c r="I1319" s="2" t="str">
        <f>IF(OR($B1319=7,$B1319=8,$B1319=9),$F1319,"")</f>
        <v/>
      </c>
      <c r="J1319" s="1" t="str">
        <f>IF(AND(B1318=7,B1319=8,B1320=9),AVERAGE(I1318:I1320),"")</f>
        <v/>
      </c>
      <c r="K1319" s="8" t="str">
        <f>IF(OR($B1319=13,$B1319=14,$B1319=15),$F1319,"")</f>
        <v/>
      </c>
      <c r="L1319" s="1" t="str">
        <f>IF(AND(B1318=13,B1319=14,B1320=15),AVERAGE(K1318:K1320),"")</f>
        <v/>
      </c>
      <c r="M1319" s="2" t="str">
        <f>IF(OR($B1319=19,$B1319=20,$B1319=21),$F1319,"")</f>
        <v/>
      </c>
      <c r="N1319" s="1" t="str">
        <f>IF(AND(B1318=20,B1319=21),AVERAGE(M1318:M1319),"")</f>
        <v/>
      </c>
      <c r="O1319" s="8">
        <f>IF(OR($B1319=25,$B1319=26,$B1319=27),$F1319,"")</f>
        <v>318.00900441261479</v>
      </c>
      <c r="P1319" s="1">
        <f>AVERAGE(O1318:O1319)</f>
        <v>252.16759982645951</v>
      </c>
    </row>
    <row r="1320" spans="1:16" x14ac:dyDescent="0.25">
      <c r="A1320" s="4">
        <v>42895.253506944442</v>
      </c>
      <c r="B1320" s="5">
        <v>1</v>
      </c>
      <c r="C1320" s="6">
        <v>4</v>
      </c>
      <c r="D1320" s="6">
        <v>2</v>
      </c>
      <c r="E1320" s="7">
        <v>3</v>
      </c>
      <c r="F1320">
        <v>154.71885146402306</v>
      </c>
      <c r="G1320" s="8">
        <f>IF(OR($B1320=1,$B1320=2,$B1320=3),$F1320,"")</f>
        <v>154.71885146402306</v>
      </c>
      <c r="I1320" s="2" t="str">
        <f>IF(OR($B1320=7,$B1320=8,$B1320=9),$F1320,"")</f>
        <v/>
      </c>
      <c r="J1320" s="1" t="str">
        <f>IF(AND(B1319=7,B1320=8,B1321=9),AVERAGE(I1319:I1321),"")</f>
        <v/>
      </c>
      <c r="K1320" s="8" t="str">
        <f>IF(OR($B1320=13,$B1320=14,$B1320=15),$F1320,"")</f>
        <v/>
      </c>
      <c r="L1320" s="1" t="str">
        <f>IF(AND(B1319=13,B1320=14,B1321=15),AVERAGE(K1319:K1321),"")</f>
        <v/>
      </c>
      <c r="M1320" s="2" t="str">
        <f>IF(OR($B1320=19,$B1320=20,$B1320=21),$F1320,"")</f>
        <v/>
      </c>
      <c r="N1320" s="1" t="str">
        <f>IF(AND(B1319=20,B1320=21),AVERAGE(M1319:M1320),"")</f>
        <v/>
      </c>
      <c r="O1320" s="8" t="str">
        <f>IF(OR($B1320=25,$B1320=26,$B1320=27),$F1320,"")</f>
        <v/>
      </c>
      <c r="P1320" s="1"/>
    </row>
    <row r="1321" spans="1:16" x14ac:dyDescent="0.25">
      <c r="A1321" s="4">
        <v>42895.253553240742</v>
      </c>
      <c r="B1321" s="5">
        <v>2</v>
      </c>
      <c r="C1321" s="6">
        <v>5</v>
      </c>
      <c r="D1321" s="6">
        <v>3</v>
      </c>
      <c r="E1321" s="7">
        <v>4</v>
      </c>
      <c r="F1321">
        <v>169.10134537549598</v>
      </c>
      <c r="G1321" s="8">
        <f>IF(OR($B1321=1,$B1321=2,$B1321=3),$F1321,"")</f>
        <v>169.10134537549598</v>
      </c>
      <c r="H1321" s="9">
        <f>AVERAGE(G1320:G1322)</f>
        <v>1143.3824054185686</v>
      </c>
      <c r="I1321" s="2" t="str">
        <f>IF(OR($B1321=7,$B1321=8,$B1321=9),$F1321,"")</f>
        <v/>
      </c>
      <c r="J1321" s="1" t="str">
        <f>IF(AND(B1320=7,B1321=8,B1322=9),AVERAGE(I1320:I1322),"")</f>
        <v/>
      </c>
      <c r="K1321" s="8" t="str">
        <f>IF(OR($B1321=13,$B1321=14,$B1321=15),$F1321,"")</f>
        <v/>
      </c>
      <c r="L1321" s="1" t="str">
        <f>IF(AND(B1320=13,B1321=14,B1322=15),AVERAGE(K1320:K1322),"")</f>
        <v/>
      </c>
      <c r="M1321" s="2" t="str">
        <f>IF(OR($B1321=19,$B1321=20,$B1321=21),$F1321,"")</f>
        <v/>
      </c>
      <c r="N1321" s="1" t="str">
        <f>IF(AND(B1320=20,B1321=21),AVERAGE(M1320:M1321),"")</f>
        <v/>
      </c>
      <c r="O1321" s="8" t="str">
        <f>IF(OR($B1321=25,$B1321=26,$B1321=27),$F1321,"")</f>
        <v/>
      </c>
      <c r="P1321" s="1" t="str">
        <f t="shared" si="84"/>
        <v/>
      </c>
    </row>
    <row r="1322" spans="1:16" x14ac:dyDescent="0.25">
      <c r="A1322" s="4">
        <v>42895.253587962965</v>
      </c>
      <c r="B1322" s="5">
        <v>3</v>
      </c>
      <c r="C1322" s="6">
        <v>6</v>
      </c>
      <c r="D1322" s="6">
        <v>4</v>
      </c>
      <c r="E1322" s="7">
        <v>5</v>
      </c>
      <c r="F1322">
        <v>3106.3270194161864</v>
      </c>
      <c r="G1322" s="8">
        <f>IF(OR($B1322=1,$B1322=2,$B1322=3),$F1322,"")</f>
        <v>3106.3270194161864</v>
      </c>
      <c r="I1322" s="2" t="str">
        <f>IF(OR($B1322=7,$B1322=8,$B1322=9),$F1322,"")</f>
        <v/>
      </c>
      <c r="J1322" s="1" t="str">
        <f>IF(AND(B1321=7,B1322=8,B1323=9),AVERAGE(I1321:I1323),"")</f>
        <v/>
      </c>
      <c r="K1322" s="8" t="str">
        <f>IF(OR($B1322=13,$B1322=14,$B1322=15),$F1322,"")</f>
        <v/>
      </c>
      <c r="L1322" s="1" t="str">
        <f>IF(AND(B1321=13,B1322=14,B1323=15),AVERAGE(K1321:K1323),"")</f>
        <v/>
      </c>
      <c r="M1322" s="2" t="str">
        <f>IF(OR($B1322=19,$B1322=20,$B1322=21),$F1322,"")</f>
        <v/>
      </c>
      <c r="N1322" s="1" t="str">
        <f>IF(AND(B1321=20,B1322=21),AVERAGE(M1321:M1322),"")</f>
        <v/>
      </c>
      <c r="O1322" s="8" t="str">
        <f>IF(OR($B1322=25,$B1322=26,$B1322=27),$F1322,"")</f>
        <v/>
      </c>
      <c r="P1322" s="1" t="str">
        <f t="shared" si="84"/>
        <v/>
      </c>
    </row>
    <row r="1323" spans="1:16" x14ac:dyDescent="0.25">
      <c r="A1323" s="4">
        <v>42895.253634259258</v>
      </c>
      <c r="B1323" s="5">
        <v>7</v>
      </c>
      <c r="C1323" s="6">
        <v>10</v>
      </c>
      <c r="D1323" s="6">
        <v>8</v>
      </c>
      <c r="E1323" s="7">
        <v>9</v>
      </c>
      <c r="F1323">
        <v>1554.5596334833485</v>
      </c>
      <c r="G1323" s="8" t="str">
        <f>IF(OR($B1323=1,$B1323=2,$B1323=3),$F1323,"")</f>
        <v/>
      </c>
      <c r="I1323" s="2">
        <f>IF(OR($B1323=7,$B1323=8,$B1323=9),$F1323,"")</f>
        <v>1554.5596334833485</v>
      </c>
      <c r="J1323" s="1" t="str">
        <f>IF(AND(B1322=7,B1323=8,B1324=9),AVERAGE(I1322:I1324),"")</f>
        <v/>
      </c>
      <c r="K1323" s="8" t="str">
        <f>IF(OR($B1323=13,$B1323=14,$B1323=15),$F1323,"")</f>
        <v/>
      </c>
      <c r="L1323" s="1" t="str">
        <f>IF(AND(B1322=13,B1323=14,B1324=15),AVERAGE(K1322:K1324),"")</f>
        <v/>
      </c>
      <c r="M1323" s="2" t="str">
        <f>IF(OR($B1323=19,$B1323=20,$B1323=21),$F1323,"")</f>
        <v/>
      </c>
      <c r="N1323" s="1" t="str">
        <f>IF(AND(B1322=20,B1323=21),AVERAGE(M1322:M1323),"")</f>
        <v/>
      </c>
      <c r="O1323" s="8" t="str">
        <f>IF(OR($B1323=25,$B1323=26,$B1323=27),$F1323,"")</f>
        <v/>
      </c>
      <c r="P1323" s="1" t="str">
        <f t="shared" si="84"/>
        <v/>
      </c>
    </row>
    <row r="1324" spans="1:16" x14ac:dyDescent="0.25">
      <c r="A1324" s="4">
        <v>42895.253668981481</v>
      </c>
      <c r="B1324" s="5">
        <v>8</v>
      </c>
      <c r="C1324" s="6">
        <v>11</v>
      </c>
      <c r="D1324" s="6">
        <v>9</v>
      </c>
      <c r="E1324" s="7">
        <v>10</v>
      </c>
      <c r="F1324">
        <v>18.717320003563856</v>
      </c>
      <c r="G1324" s="8" t="str">
        <f>IF(OR($B1324=1,$B1324=2,$B1324=3),$F1324,"")</f>
        <v/>
      </c>
      <c r="I1324" s="2">
        <f>IF(OR($B1324=7,$B1324=8,$B1324=9),$F1324,"")</f>
        <v>18.717320003563856</v>
      </c>
      <c r="J1324" s="1">
        <f>IF(AND(B1323=7,B1324=8,B1325=9),AVERAGE(I1323:I1325),"")</f>
        <v>1573.3972597303839</v>
      </c>
      <c r="K1324" s="8" t="str">
        <f>IF(OR($B1324=13,$B1324=14,$B1324=15),$F1324,"")</f>
        <v/>
      </c>
      <c r="L1324" s="1" t="str">
        <f>IF(AND(B1323=13,B1324=14,B1325=15),AVERAGE(K1323:K1325),"")</f>
        <v/>
      </c>
      <c r="M1324" s="2" t="str">
        <f>IF(OR($B1324=19,$B1324=20,$B1324=21),$F1324,"")</f>
        <v/>
      </c>
      <c r="N1324" s="1" t="str">
        <f>IF(AND(B1323=20,B1324=21),AVERAGE(M1323:M1324),"")</f>
        <v/>
      </c>
      <c r="O1324" s="8" t="str">
        <f>IF(OR($B1324=25,$B1324=26,$B1324=27),$F1324,"")</f>
        <v/>
      </c>
      <c r="P1324" s="1" t="str">
        <f t="shared" si="84"/>
        <v/>
      </c>
    </row>
    <row r="1325" spans="1:16" x14ac:dyDescent="0.25">
      <c r="A1325" s="4">
        <v>42895.253703703704</v>
      </c>
      <c r="B1325" s="5">
        <v>9</v>
      </c>
      <c r="C1325" s="6">
        <v>12</v>
      </c>
      <c r="D1325" s="6">
        <v>10</v>
      </c>
      <c r="E1325" s="7">
        <v>11</v>
      </c>
      <c r="F1325">
        <v>3146.9148257042393</v>
      </c>
      <c r="G1325" s="8" t="str">
        <f>IF(OR($B1325=1,$B1325=2,$B1325=3),$F1325,"")</f>
        <v/>
      </c>
      <c r="I1325" s="2">
        <f>IF(OR($B1325=7,$B1325=8,$B1325=9),$F1325,"")</f>
        <v>3146.9148257042393</v>
      </c>
      <c r="J1325" s="1" t="str">
        <f>IF(AND(B1324=7,B1325=8,B1326=9),AVERAGE(I1324:I1326),"")</f>
        <v/>
      </c>
      <c r="K1325" s="8" t="str">
        <f>IF(OR($B1325=13,$B1325=14,$B1325=15),$F1325,"")</f>
        <v/>
      </c>
      <c r="L1325" s="1" t="str">
        <f>IF(AND(B1324=13,B1325=14,B1326=15),AVERAGE(K1324:K1326),"")</f>
        <v/>
      </c>
      <c r="M1325" s="2" t="str">
        <f>IF(OR($B1325=19,$B1325=20,$B1325=21),$F1325,"")</f>
        <v/>
      </c>
      <c r="N1325" s="1" t="str">
        <f>IF(AND(B1324=20,B1325=21),AVERAGE(M1324:M1325),"")</f>
        <v/>
      </c>
      <c r="O1325" s="8" t="str">
        <f>IF(OR($B1325=25,$B1325=26,$B1325=27),$F1325,"")</f>
        <v/>
      </c>
      <c r="P1325" s="1" t="str">
        <f t="shared" si="84"/>
        <v/>
      </c>
    </row>
    <row r="1326" spans="1:16" x14ac:dyDescent="0.25">
      <c r="A1326" s="4">
        <v>42895.253750000003</v>
      </c>
      <c r="B1326" s="5">
        <v>13</v>
      </c>
      <c r="C1326" s="6">
        <v>16</v>
      </c>
      <c r="D1326" s="6">
        <v>14</v>
      </c>
      <c r="E1326" s="7">
        <v>15</v>
      </c>
      <c r="F1326">
        <v>60.764213866835746</v>
      </c>
      <c r="G1326" s="8" t="str">
        <f>IF(OR($B1326=1,$B1326=2,$B1326=3),$F1326,"")</f>
        <v/>
      </c>
      <c r="I1326" s="2" t="str">
        <f>IF(OR($B1326=7,$B1326=8,$B1326=9),$F1326,"")</f>
        <v/>
      </c>
      <c r="J1326" s="1" t="str">
        <f>IF(AND(B1325=7,B1326=8,B1327=9),AVERAGE(I1325:I1327),"")</f>
        <v/>
      </c>
      <c r="K1326" s="8">
        <f>IF(OR($B1326=13,$B1326=14,$B1326=15),$F1326,"")</f>
        <v>60.764213866835746</v>
      </c>
      <c r="L1326" s="1" t="str">
        <f>IF(AND(B1325=13,B1326=14,B1327=15),AVERAGE(K1325:K1327),"")</f>
        <v/>
      </c>
      <c r="M1326" s="2" t="str">
        <f>IF(OR($B1326=19,$B1326=20,$B1326=21),$F1326,"")</f>
        <v/>
      </c>
      <c r="N1326" s="1" t="str">
        <f>IF(AND(B1325=20,B1326=21),AVERAGE(M1325:M1326),"")</f>
        <v/>
      </c>
      <c r="O1326" s="8" t="str">
        <f>IF(OR($B1326=25,$B1326=26,$B1326=27),$F1326,"")</f>
        <v/>
      </c>
      <c r="P1326" s="1" t="str">
        <f t="shared" si="84"/>
        <v/>
      </c>
    </row>
    <row r="1327" spans="1:16" x14ac:dyDescent="0.25">
      <c r="A1327" s="4">
        <v>42895.253796296296</v>
      </c>
      <c r="B1327" s="5">
        <v>14</v>
      </c>
      <c r="C1327" s="6">
        <v>17</v>
      </c>
      <c r="D1327" s="6">
        <v>15</v>
      </c>
      <c r="E1327" s="7">
        <v>16</v>
      </c>
      <c r="F1327">
        <v>4508.7195286524639</v>
      </c>
      <c r="G1327" s="8" t="str">
        <f>IF(OR($B1327=1,$B1327=2,$B1327=3),$F1327,"")</f>
        <v/>
      </c>
      <c r="I1327" s="2" t="str">
        <f>IF(OR($B1327=7,$B1327=8,$B1327=9),$F1327,"")</f>
        <v/>
      </c>
      <c r="J1327" s="1" t="str">
        <f>IF(AND(B1326=7,B1327=8,B1328=9),AVERAGE(I1326:I1328),"")</f>
        <v/>
      </c>
      <c r="K1327" s="8">
        <f>IF(OR($B1327=13,$B1327=14,$B1327=15),$F1327,"")</f>
        <v>4508.7195286524639</v>
      </c>
      <c r="L1327" s="1">
        <f>IF(AND(B1326=13,B1327=14,B1328=15),AVERAGE(K1326:K1327),"")</f>
        <v>2284.74187125965</v>
      </c>
      <c r="M1327" s="2" t="str">
        <f>IF(OR($B1327=19,$B1327=20,$B1327=21),$F1327,"")</f>
        <v/>
      </c>
      <c r="N1327" s="1" t="str">
        <f>IF(AND(B1326=20,B1327=21),AVERAGE(M1326:M1327),"")</f>
        <v/>
      </c>
      <c r="O1327" s="8" t="str">
        <f>IF(OR($B1327=25,$B1327=26,$B1327=27),$F1327,"")</f>
        <v/>
      </c>
      <c r="P1327" s="1" t="str">
        <f t="shared" si="84"/>
        <v/>
      </c>
    </row>
    <row r="1328" spans="1:16" x14ac:dyDescent="0.25">
      <c r="A1328" s="4">
        <v>42895.253842592596</v>
      </c>
      <c r="B1328" s="5">
        <v>15</v>
      </c>
      <c r="C1328" s="6">
        <v>18</v>
      </c>
      <c r="D1328" s="6">
        <v>16</v>
      </c>
      <c r="E1328" s="7">
        <v>17</v>
      </c>
      <c r="F1328">
        <v>1.1266753423829492E-3</v>
      </c>
      <c r="G1328" s="8" t="str">
        <f>IF(OR($B1328=1,$B1328=2,$B1328=3),$F1328,"")</f>
        <v/>
      </c>
      <c r="I1328" s="2" t="str">
        <f>IF(OR($B1328=7,$B1328=8,$B1328=9),$F1328,"")</f>
        <v/>
      </c>
      <c r="J1328" s="1" t="str">
        <f>IF(AND(B1327=7,B1328=8,B1329=9),AVERAGE(I1327:I1329),"")</f>
        <v/>
      </c>
      <c r="K1328" s="8">
        <f>IF(OR($B1328=13,$B1328=14,$B1328=15),$F1328,"")</f>
        <v>1.1266753423829492E-3</v>
      </c>
      <c r="L1328" s="1" t="str">
        <f>IF(AND(B1327=13,B1328=14,B1329=15),AVERAGE(K1327:K1329),"")</f>
        <v/>
      </c>
      <c r="M1328" s="2" t="str">
        <f>IF(OR($B1328=19,$B1328=20,$B1328=21),$F1328,"")</f>
        <v/>
      </c>
      <c r="N1328" s="1" t="str">
        <f>IF(AND(B1327=20,B1328=21),AVERAGE(M1327:M1328),"")</f>
        <v/>
      </c>
      <c r="O1328" s="8" t="str">
        <f>IF(OR($B1328=25,$B1328=26,$B1328=27),$F1328,"")</f>
        <v/>
      </c>
      <c r="P1328" s="1" t="str">
        <f t="shared" si="84"/>
        <v/>
      </c>
    </row>
    <row r="1329" spans="1:16" x14ac:dyDescent="0.25">
      <c r="A1329" s="4">
        <v>42895.253912037035</v>
      </c>
      <c r="B1329" s="5">
        <v>20</v>
      </c>
      <c r="C1329" s="6">
        <v>23</v>
      </c>
      <c r="D1329" s="6">
        <v>21</v>
      </c>
      <c r="E1329" s="7">
        <v>22</v>
      </c>
      <c r="F1329">
        <v>3015.3508943979409</v>
      </c>
      <c r="G1329" s="8" t="str">
        <f>IF(OR($B1329=1,$B1329=2,$B1329=3),$F1329,"")</f>
        <v/>
      </c>
      <c r="I1329" s="2" t="str">
        <f>IF(OR($B1329=7,$B1329=8,$B1329=9),$F1329,"")</f>
        <v/>
      </c>
      <c r="J1329" s="1" t="str">
        <f>IF(AND(B1328=7,B1329=8,B1330=9),AVERAGE(I1328:I1330),"")</f>
        <v/>
      </c>
      <c r="K1329" s="8" t="str">
        <f>IF(OR($B1329=13,$B1329=14,$B1329=15),$F1329,"")</f>
        <v/>
      </c>
      <c r="L1329" s="1" t="str">
        <f>IF(AND(B1328=13,B1329=14,B1330=15),AVERAGE(K1328:K1330),"")</f>
        <v/>
      </c>
      <c r="M1329" s="2">
        <f>IF(OR($B1329=19,$B1329=20,$B1329=21),$F1329,"")</f>
        <v>3015.3508943979409</v>
      </c>
      <c r="N1329" s="1" t="str">
        <f>IF(AND(B1328=20,B1329=21),AVERAGE(M1328:M1329),"")</f>
        <v/>
      </c>
      <c r="O1329" s="8" t="str">
        <f>IF(OR($B1329=25,$B1329=26,$B1329=27),$F1329,"")</f>
        <v/>
      </c>
      <c r="P1329" s="1" t="str">
        <f t="shared" si="84"/>
        <v/>
      </c>
    </row>
    <row r="1330" spans="1:16" x14ac:dyDescent="0.25">
      <c r="A1330" s="4">
        <v>42895.253958333335</v>
      </c>
      <c r="B1330" s="5">
        <v>21</v>
      </c>
      <c r="C1330" s="6">
        <v>24</v>
      </c>
      <c r="D1330" s="6">
        <v>22</v>
      </c>
      <c r="E1330" s="7">
        <v>23</v>
      </c>
      <c r="F1330">
        <v>30.501226702064038</v>
      </c>
      <c r="G1330" s="8" t="str">
        <f>IF(OR($B1330=1,$B1330=2,$B1330=3),$F1330,"")</f>
        <v/>
      </c>
      <c r="I1330" s="2" t="str">
        <f>IF(OR($B1330=7,$B1330=8,$B1330=9),$F1330,"")</f>
        <v/>
      </c>
      <c r="J1330" s="1" t="str">
        <f>IF(AND(B1329=7,B1330=8,B1331=9),AVERAGE(I1329:I1331),"")</f>
        <v/>
      </c>
      <c r="K1330" s="8" t="str">
        <f>IF(OR($B1330=13,$B1330=14,$B1330=15),$F1330,"")</f>
        <v/>
      </c>
      <c r="L1330" s="1" t="str">
        <f>IF(AND(B1329=13,B1330=14,B1331=15),AVERAGE(K1329:K1331),"")</f>
        <v/>
      </c>
      <c r="M1330" s="2">
        <f>IF(OR($B1330=19,$B1330=20,$B1330=21),$F1330,"")</f>
        <v>30.501226702064038</v>
      </c>
      <c r="N1330" s="1">
        <f>IF(AND(B1329=20,B1330=21),AVERAGE(M1329:M1330),"")</f>
        <v>1522.9260605500024</v>
      </c>
      <c r="O1330" s="8" t="str">
        <f>IF(OR($B1330=25,$B1330=26,$B1330=27),$F1330,"")</f>
        <v/>
      </c>
      <c r="P1330" s="1" t="str">
        <f t="shared" si="84"/>
        <v/>
      </c>
    </row>
    <row r="1331" spans="1:16" x14ac:dyDescent="0.25">
      <c r="A1331" s="4">
        <v>42895.253993055558</v>
      </c>
      <c r="B1331" s="5">
        <v>25</v>
      </c>
      <c r="C1331" s="6">
        <v>28</v>
      </c>
      <c r="D1331" s="6">
        <v>26</v>
      </c>
      <c r="E1331" s="7">
        <v>27</v>
      </c>
      <c r="F1331">
        <v>196.35064040679083</v>
      </c>
      <c r="G1331" s="8" t="str">
        <f>IF(OR($B1331=1,$B1331=2,$B1331=3),$F1331,"")</f>
        <v/>
      </c>
      <c r="I1331" s="2" t="str">
        <f>IF(OR($B1331=7,$B1331=8,$B1331=9),$F1331,"")</f>
        <v/>
      </c>
      <c r="J1331" s="1" t="str">
        <f>IF(AND(B1330=7,B1331=8,B1332=9),AVERAGE(I1330:I1332),"")</f>
        <v/>
      </c>
      <c r="K1331" s="8" t="str">
        <f>IF(OR($B1331=13,$B1331=14,$B1331=15),$F1331,"")</f>
        <v/>
      </c>
      <c r="L1331" s="1" t="str">
        <f>IF(AND(B1330=13,B1331=14,B1332=15),AVERAGE(K1330:K1332),"")</f>
        <v/>
      </c>
      <c r="M1331" s="2" t="str">
        <f>IF(OR($B1331=19,$B1331=20,$B1331=21),$F1331,"")</f>
        <v/>
      </c>
      <c r="N1331" s="1" t="str">
        <f>IF(AND(B1330=20,B1331=21),AVERAGE(M1330:M1331),"")</f>
        <v/>
      </c>
      <c r="O1331" s="8">
        <f>IF(OR($B1331=25,$B1331=26,$B1331=27),$F1331,"")</f>
        <v>196.35064040679083</v>
      </c>
      <c r="P1331" s="1"/>
    </row>
    <row r="1332" spans="1:16" x14ac:dyDescent="0.25">
      <c r="A1332" s="4">
        <v>42895.25403935185</v>
      </c>
      <c r="B1332" s="5">
        <v>26</v>
      </c>
      <c r="C1332" s="6">
        <v>29</v>
      </c>
      <c r="D1332" s="6">
        <v>27</v>
      </c>
      <c r="E1332" s="7">
        <v>28</v>
      </c>
      <c r="F1332">
        <v>292.12784156603175</v>
      </c>
      <c r="G1332" s="8" t="str">
        <f>IF(OR($B1332=1,$B1332=2,$B1332=3),$F1332,"")</f>
        <v/>
      </c>
      <c r="I1332" s="2" t="str">
        <f>IF(OR($B1332=7,$B1332=8,$B1332=9),$F1332,"")</f>
        <v/>
      </c>
      <c r="J1332" s="1" t="str">
        <f>IF(AND(B1331=7,B1332=8,B1333=9),AVERAGE(I1331:I1333),"")</f>
        <v/>
      </c>
      <c r="K1332" s="8" t="str">
        <f>IF(OR($B1332=13,$B1332=14,$B1332=15),$F1332,"")</f>
        <v/>
      </c>
      <c r="L1332" s="1" t="str">
        <f>IF(AND(B1331=13,B1332=14,B1333=15),AVERAGE(K1331:K1333),"")</f>
        <v/>
      </c>
      <c r="M1332" s="2" t="str">
        <f>IF(OR($B1332=19,$B1332=20,$B1332=21),$F1332,"")</f>
        <v/>
      </c>
      <c r="N1332" s="1" t="str">
        <f>IF(AND(B1331=20,B1332=21),AVERAGE(M1331:M1332),"")</f>
        <v/>
      </c>
      <c r="O1332" s="8">
        <f>IF(OR($B1332=25,$B1332=26,$B1332=27),$F1332,"")</f>
        <v>292.12784156603175</v>
      </c>
      <c r="P1332" s="1">
        <f>AVERAGE(O1331:O1332)</f>
        <v>244.23924098641129</v>
      </c>
    </row>
    <row r="1333" spans="1:16" x14ac:dyDescent="0.25">
      <c r="A1333" s="4">
        <v>42895.267430555556</v>
      </c>
      <c r="B1333" s="5">
        <v>2</v>
      </c>
      <c r="C1333" s="6">
        <v>5</v>
      </c>
      <c r="D1333" s="6">
        <v>3</v>
      </c>
      <c r="E1333" s="7">
        <v>4</v>
      </c>
      <c r="F1333">
        <v>214.47433134571764</v>
      </c>
      <c r="G1333" s="8">
        <f>IF(OR($B1333=1,$B1333=2,$B1333=3),$F1333,"")</f>
        <v>214.47433134571764</v>
      </c>
      <c r="I1333" s="2" t="str">
        <f>IF(OR($B1333=7,$B1333=8,$B1333=9),$F1333,"")</f>
        <v/>
      </c>
      <c r="J1333" s="1" t="str">
        <f>IF(AND(B1332=7,B1333=8,B1334=9),AVERAGE(I1332:I1334),"")</f>
        <v/>
      </c>
      <c r="K1333" s="8" t="str">
        <f>IF(OR($B1333=13,$B1333=14,$B1333=15),$F1333,"")</f>
        <v/>
      </c>
      <c r="L1333" s="1" t="str">
        <f>IF(AND(B1332=13,B1333=14,B1334=15),AVERAGE(K1332:K1334),"")</f>
        <v/>
      </c>
      <c r="M1333" s="2" t="str">
        <f>IF(OR($B1333=19,$B1333=20,$B1333=21),$F1333,"")</f>
        <v/>
      </c>
      <c r="N1333" s="1" t="str">
        <f>IF(AND(B1332=20,B1333=21),AVERAGE(M1332:M1333),"")</f>
        <v/>
      </c>
      <c r="O1333" s="8" t="str">
        <f>IF(OR($B1333=25,$B1333=26,$B1333=27),$F1333,"")</f>
        <v/>
      </c>
      <c r="P1333" s="1" t="str">
        <f t="shared" si="84"/>
        <v/>
      </c>
    </row>
    <row r="1334" spans="1:16" x14ac:dyDescent="0.25">
      <c r="A1334" s="4">
        <v>42895.267476851855</v>
      </c>
      <c r="B1334" s="5">
        <v>3</v>
      </c>
      <c r="C1334" s="6">
        <v>6</v>
      </c>
      <c r="D1334" s="6">
        <v>4</v>
      </c>
      <c r="E1334" s="7">
        <v>5</v>
      </c>
      <c r="F1334">
        <v>2916.7652036541704</v>
      </c>
      <c r="G1334" s="8">
        <f>IF(OR($B1334=1,$B1334=2,$B1334=3),$F1334,"")</f>
        <v>2916.7652036541704</v>
      </c>
      <c r="H1334" s="9">
        <f t="shared" ref="H1334:H1346" si="85">(G1334+G1333)/2</f>
        <v>1565.6197674999439</v>
      </c>
      <c r="I1334" s="2" t="str">
        <f>IF(OR($B1334=7,$B1334=8,$B1334=9),$F1334,"")</f>
        <v/>
      </c>
      <c r="J1334" s="1" t="str">
        <f>IF(AND(B1333=7,B1334=8,B1335=9),AVERAGE(I1333:I1335),"")</f>
        <v/>
      </c>
      <c r="K1334" s="8" t="str">
        <f>IF(OR($B1334=13,$B1334=14,$B1334=15),$F1334,"")</f>
        <v/>
      </c>
      <c r="L1334" s="1" t="str">
        <f>IF(AND(B1333=13,B1334=14,B1335=15),AVERAGE(K1333:K1335),"")</f>
        <v/>
      </c>
      <c r="M1334" s="2" t="str">
        <f>IF(OR($B1334=19,$B1334=20,$B1334=21),$F1334,"")</f>
        <v/>
      </c>
      <c r="N1334" s="1" t="str">
        <f>IF(AND(B1333=20,B1334=21),AVERAGE(M1333:M1334),"")</f>
        <v/>
      </c>
      <c r="O1334" s="8" t="str">
        <f>IF(OR($B1334=25,$B1334=26,$B1334=27),$F1334,"")</f>
        <v/>
      </c>
      <c r="P1334" s="1" t="str">
        <f t="shared" si="84"/>
        <v/>
      </c>
    </row>
    <row r="1335" spans="1:16" x14ac:dyDescent="0.25">
      <c r="A1335" s="4">
        <v>42895.267511574071</v>
      </c>
      <c r="B1335" s="5">
        <v>7</v>
      </c>
      <c r="C1335" s="6">
        <v>10</v>
      </c>
      <c r="D1335" s="6">
        <v>8</v>
      </c>
      <c r="E1335" s="7">
        <v>9</v>
      </c>
      <c r="F1335">
        <v>1609.7272571174465</v>
      </c>
      <c r="G1335" s="8" t="str">
        <f>IF(OR($B1335=1,$B1335=2,$B1335=3),$F1335,"")</f>
        <v/>
      </c>
      <c r="I1335" s="2">
        <f>IF(OR($B1335=7,$B1335=8,$B1335=9),$F1335,"")</f>
        <v>1609.7272571174465</v>
      </c>
      <c r="J1335" s="1" t="str">
        <f>IF(AND(B1334=7,B1335=8,B1336=9),AVERAGE(I1334:I1336),"")</f>
        <v/>
      </c>
      <c r="K1335" s="8" t="str">
        <f>IF(OR($B1335=13,$B1335=14,$B1335=15),$F1335,"")</f>
        <v/>
      </c>
      <c r="L1335" s="1" t="str">
        <f>IF(AND(B1334=13,B1335=14,B1336=15),AVERAGE(K1334:K1336),"")</f>
        <v/>
      </c>
      <c r="M1335" s="2" t="str">
        <f>IF(OR($B1335=19,$B1335=20,$B1335=21),$F1335,"")</f>
        <v/>
      </c>
      <c r="N1335" s="1" t="str">
        <f>IF(AND(B1334=20,B1335=21),AVERAGE(M1334:M1335),"")</f>
        <v/>
      </c>
      <c r="O1335" s="8" t="str">
        <f>IF(OR($B1335=25,$B1335=26,$B1335=27),$F1335,"")</f>
        <v/>
      </c>
      <c r="P1335" s="1" t="str">
        <f t="shared" si="84"/>
        <v/>
      </c>
    </row>
    <row r="1336" spans="1:16" x14ac:dyDescent="0.25">
      <c r="A1336" s="4">
        <v>42895.267557870371</v>
      </c>
      <c r="B1336" s="5">
        <v>8</v>
      </c>
      <c r="C1336" s="6">
        <v>11</v>
      </c>
      <c r="D1336" s="6">
        <v>9</v>
      </c>
      <c r="E1336" s="7">
        <v>10</v>
      </c>
      <c r="F1336">
        <v>33.589632192028553</v>
      </c>
      <c r="G1336" s="8" t="str">
        <f>IF(OR($B1336=1,$B1336=2,$B1336=3),$F1336,"")</f>
        <v/>
      </c>
      <c r="I1336" s="2">
        <f>IF(OR($B1336=7,$B1336=8,$B1336=9),$F1336,"")</f>
        <v>33.589632192028553</v>
      </c>
      <c r="J1336" s="1">
        <f>IF(AND(B1335=7,B1336=8,B1337=9),AVERAGE(I1335:I1337),"")</f>
        <v>1645.2119775851343</v>
      </c>
      <c r="K1336" s="8" t="str">
        <f>IF(OR($B1336=13,$B1336=14,$B1336=15),$F1336,"")</f>
        <v/>
      </c>
      <c r="L1336" s="1" t="str">
        <f>IF(AND(B1335=13,B1336=14,B1337=15),AVERAGE(K1335:K1337),"")</f>
        <v/>
      </c>
      <c r="M1336" s="2" t="str">
        <f>IF(OR($B1336=19,$B1336=20,$B1336=21),$F1336,"")</f>
        <v/>
      </c>
      <c r="N1336" s="1" t="str">
        <f>IF(AND(B1335=20,B1336=21),AVERAGE(M1335:M1336),"")</f>
        <v/>
      </c>
      <c r="O1336" s="8" t="str">
        <f>IF(OR($B1336=25,$B1336=26,$B1336=27),$F1336,"")</f>
        <v/>
      </c>
      <c r="P1336" s="1" t="str">
        <f t="shared" si="84"/>
        <v/>
      </c>
    </row>
    <row r="1337" spans="1:16" x14ac:dyDescent="0.25">
      <c r="A1337" s="4">
        <v>42895.267592592594</v>
      </c>
      <c r="B1337" s="5">
        <v>9</v>
      </c>
      <c r="C1337" s="6">
        <v>12</v>
      </c>
      <c r="D1337" s="6">
        <v>10</v>
      </c>
      <c r="E1337" s="7">
        <v>11</v>
      </c>
      <c r="F1337">
        <v>3292.3190434459279</v>
      </c>
      <c r="G1337" s="8" t="str">
        <f>IF(OR($B1337=1,$B1337=2,$B1337=3),$F1337,"")</f>
        <v/>
      </c>
      <c r="I1337" s="2">
        <f>IF(OR($B1337=7,$B1337=8,$B1337=9),$F1337,"")</f>
        <v>3292.3190434459279</v>
      </c>
      <c r="J1337" s="1" t="str">
        <f>IF(AND(B1336=7,B1337=8,B1338=9),AVERAGE(I1336:I1338),"")</f>
        <v/>
      </c>
      <c r="K1337" s="8" t="str">
        <f>IF(OR($B1337=13,$B1337=14,$B1337=15),$F1337,"")</f>
        <v/>
      </c>
      <c r="L1337" s="1" t="str">
        <f>IF(AND(B1336=13,B1337=14,B1338=15),AVERAGE(K1336:K1338),"")</f>
        <v/>
      </c>
      <c r="M1337" s="2" t="str">
        <f>IF(OR($B1337=19,$B1337=20,$B1337=21),$F1337,"")</f>
        <v/>
      </c>
      <c r="N1337" s="1" t="str">
        <f>IF(AND(B1336=20,B1337=21),AVERAGE(M1336:M1337),"")</f>
        <v/>
      </c>
      <c r="O1337" s="8" t="str">
        <f>IF(OR($B1337=25,$B1337=26,$B1337=27),$F1337,"")</f>
        <v/>
      </c>
      <c r="P1337" s="1" t="str">
        <f t="shared" si="84"/>
        <v/>
      </c>
    </row>
    <row r="1338" spans="1:16" x14ac:dyDescent="0.25">
      <c r="A1338" s="4">
        <v>42895.267638888887</v>
      </c>
      <c r="B1338" s="5">
        <v>13</v>
      </c>
      <c r="C1338" s="6">
        <v>16</v>
      </c>
      <c r="D1338" s="6">
        <v>14</v>
      </c>
      <c r="E1338" s="7">
        <v>15</v>
      </c>
      <c r="F1338">
        <v>58.149246389767207</v>
      </c>
      <c r="G1338" s="8" t="str">
        <f>IF(OR($B1338=1,$B1338=2,$B1338=3),$F1338,"")</f>
        <v/>
      </c>
      <c r="I1338" s="2" t="str">
        <f>IF(OR($B1338=7,$B1338=8,$B1338=9),$F1338,"")</f>
        <v/>
      </c>
      <c r="J1338" s="1" t="str">
        <f>IF(AND(B1337=7,B1338=8,B1339=9),AVERAGE(I1337:I1339),"")</f>
        <v/>
      </c>
      <c r="K1338" s="8">
        <f>IF(OR($B1338=13,$B1338=14,$B1338=15),$F1338,"")</f>
        <v>58.149246389767207</v>
      </c>
      <c r="L1338" s="1" t="str">
        <f>IF(AND(B1337=13,B1338=14,B1339=15),AVERAGE(K1337:K1339),"")</f>
        <v/>
      </c>
      <c r="M1338" s="2" t="str">
        <f>IF(OR($B1338=19,$B1338=20,$B1338=21),$F1338,"")</f>
        <v/>
      </c>
      <c r="N1338" s="1" t="str">
        <f>IF(AND(B1337=20,B1338=21),AVERAGE(M1337:M1338),"")</f>
        <v/>
      </c>
      <c r="O1338" s="8" t="str">
        <f>IF(OR($B1338=25,$B1338=26,$B1338=27),$F1338,"")</f>
        <v/>
      </c>
      <c r="P1338" s="1" t="str">
        <f t="shared" si="84"/>
        <v/>
      </c>
    </row>
    <row r="1339" spans="1:16" x14ac:dyDescent="0.25">
      <c r="A1339" s="4">
        <v>42895.267685185187</v>
      </c>
      <c r="B1339" s="5">
        <v>14</v>
      </c>
      <c r="C1339" s="6">
        <v>17</v>
      </c>
      <c r="D1339" s="6">
        <v>15</v>
      </c>
      <c r="E1339" s="7">
        <v>16</v>
      </c>
      <c r="F1339">
        <v>4594.6640788767199</v>
      </c>
      <c r="G1339" s="8" t="str">
        <f>IF(OR($B1339=1,$B1339=2,$B1339=3),$F1339,"")</f>
        <v/>
      </c>
      <c r="I1339" s="2" t="str">
        <f>IF(OR($B1339=7,$B1339=8,$B1339=9),$F1339,"")</f>
        <v/>
      </c>
      <c r="J1339" s="1" t="str">
        <f>IF(AND(B1338=7,B1339=8,B1340=9),AVERAGE(I1338:I1340),"")</f>
        <v/>
      </c>
      <c r="K1339" s="8">
        <f>IF(OR($B1339=13,$B1339=14,$B1339=15),$F1339,"")</f>
        <v>4594.6640788767199</v>
      </c>
      <c r="L1339" s="1">
        <f>IF(AND(B1338=13,B1339=14,B1340=15),AVERAGE(K1338:K1340),"")</f>
        <v>1563.2728511800553</v>
      </c>
      <c r="M1339" s="2" t="str">
        <f>IF(OR($B1339=19,$B1339=20,$B1339=21),$F1339,"")</f>
        <v/>
      </c>
      <c r="N1339" s="1" t="str">
        <f>IF(AND(B1338=20,B1339=21),AVERAGE(M1338:M1339),"")</f>
        <v/>
      </c>
      <c r="O1339" s="8" t="str">
        <f>IF(OR($B1339=25,$B1339=26,$B1339=27),$F1339,"")</f>
        <v/>
      </c>
      <c r="P1339" s="1" t="str">
        <f t="shared" si="84"/>
        <v/>
      </c>
    </row>
    <row r="1340" spans="1:16" x14ac:dyDescent="0.25">
      <c r="A1340" s="4">
        <v>42895.26771990741</v>
      </c>
      <c r="B1340" s="5">
        <v>15</v>
      </c>
      <c r="C1340" s="6">
        <v>18</v>
      </c>
      <c r="D1340" s="6">
        <v>16</v>
      </c>
      <c r="E1340" s="7">
        <v>17</v>
      </c>
      <c r="F1340">
        <v>37.005228273679137</v>
      </c>
      <c r="G1340" s="8" t="str">
        <f>IF(OR($B1340=1,$B1340=2,$B1340=3),$F1340,"")</f>
        <v/>
      </c>
      <c r="I1340" s="2" t="str">
        <f>IF(OR($B1340=7,$B1340=8,$B1340=9),$F1340,"")</f>
        <v/>
      </c>
      <c r="J1340" s="1" t="str">
        <f>IF(AND(B1339=7,B1340=8,B1341=9),AVERAGE(I1339:I1341),"")</f>
        <v/>
      </c>
      <c r="K1340" s="8">
        <f>IF(OR($B1340=13,$B1340=14,$B1340=15),$F1340,"")</f>
        <v>37.005228273679137</v>
      </c>
      <c r="L1340" s="1" t="str">
        <f>IF(AND(B1339=13,B1340=14,B1341=15),AVERAGE(K1339:K1341),"")</f>
        <v/>
      </c>
      <c r="M1340" s="2" t="str">
        <f>IF(OR($B1340=19,$B1340=20,$B1340=21),$F1340,"")</f>
        <v/>
      </c>
      <c r="N1340" s="1" t="str">
        <f>IF(AND(B1339=20,B1340=21),AVERAGE(M1339:M1340),"")</f>
        <v/>
      </c>
      <c r="O1340" s="8" t="str">
        <f>IF(OR($B1340=25,$B1340=26,$B1340=27),$F1340,"")</f>
        <v/>
      </c>
      <c r="P1340" s="1" t="str">
        <f t="shared" si="84"/>
        <v/>
      </c>
    </row>
    <row r="1341" spans="1:16" x14ac:dyDescent="0.25">
      <c r="A1341" s="4">
        <v>42895.267800925925</v>
      </c>
      <c r="B1341" s="5">
        <v>20</v>
      </c>
      <c r="C1341" s="6">
        <v>23</v>
      </c>
      <c r="D1341" s="6">
        <v>21</v>
      </c>
      <c r="E1341" s="7">
        <v>22</v>
      </c>
      <c r="F1341">
        <v>3131.3708535728078</v>
      </c>
      <c r="G1341" s="8" t="str">
        <f>IF(OR($B1341=1,$B1341=2,$B1341=3),$F1341,"")</f>
        <v/>
      </c>
      <c r="I1341" s="2" t="str">
        <f>IF(OR($B1341=7,$B1341=8,$B1341=9),$F1341,"")</f>
        <v/>
      </c>
      <c r="J1341" s="1" t="str">
        <f>IF(AND(B1340=7,B1341=8,B1342=9),AVERAGE(I1340:I1342),"")</f>
        <v/>
      </c>
      <c r="K1341" s="8" t="str">
        <f>IF(OR($B1341=13,$B1341=14,$B1341=15),$F1341,"")</f>
        <v/>
      </c>
      <c r="L1341" s="1" t="str">
        <f>IF(AND(B1340=13,B1341=14,B1342=15),AVERAGE(K1340:K1342),"")</f>
        <v/>
      </c>
      <c r="M1341" s="2">
        <f>IF(OR($B1341=19,$B1341=20,$B1341=21),$F1341,"")</f>
        <v>3131.3708535728078</v>
      </c>
      <c r="N1341" s="1" t="str">
        <f>IF(AND(B1340=20,B1341=21),AVERAGE(M1340:M1341),"")</f>
        <v/>
      </c>
      <c r="O1341" s="8" t="str">
        <f>IF(OR($B1341=25,$B1341=26,$B1341=27),$F1341,"")</f>
        <v/>
      </c>
      <c r="P1341" s="1" t="str">
        <f t="shared" si="84"/>
        <v/>
      </c>
    </row>
    <row r="1342" spans="1:16" x14ac:dyDescent="0.25">
      <c r="A1342" s="4">
        <v>42895.267847222225</v>
      </c>
      <c r="B1342" s="5">
        <v>21</v>
      </c>
      <c r="C1342" s="6">
        <v>24</v>
      </c>
      <c r="D1342" s="6">
        <v>22</v>
      </c>
      <c r="E1342" s="7">
        <v>23</v>
      </c>
      <c r="F1342">
        <v>157.58677998155866</v>
      </c>
      <c r="G1342" s="8" t="str">
        <f>IF(OR($B1342=1,$B1342=2,$B1342=3),$F1342,"")</f>
        <v/>
      </c>
      <c r="I1342" s="2" t="str">
        <f>IF(OR($B1342=7,$B1342=8,$B1342=9),$F1342,"")</f>
        <v/>
      </c>
      <c r="J1342" s="1" t="str">
        <f>IF(AND(B1341=7,B1342=8,B1343=9),AVERAGE(I1341:I1343),"")</f>
        <v/>
      </c>
      <c r="K1342" s="8" t="str">
        <f>IF(OR($B1342=13,$B1342=14,$B1342=15),$F1342,"")</f>
        <v/>
      </c>
      <c r="L1342" s="1" t="str">
        <f>IF(AND(B1341=13,B1342=14,B1343=15),AVERAGE(K1341:K1343),"")</f>
        <v/>
      </c>
      <c r="M1342" s="2">
        <f>IF(OR($B1342=19,$B1342=20,$B1342=21),$F1342,"")</f>
        <v>157.58677998155866</v>
      </c>
      <c r="N1342" s="1">
        <f>IF(AND(B1341=20,B1342=21),AVERAGE(M1341:M1342),"")</f>
        <v>1644.4788167771833</v>
      </c>
      <c r="O1342" s="8" t="str">
        <f>IF(OR($B1342=25,$B1342=26,$B1342=27),$F1342,"")</f>
        <v/>
      </c>
      <c r="P1342" s="1" t="str">
        <f t="shared" si="84"/>
        <v/>
      </c>
    </row>
    <row r="1343" spans="1:16" x14ac:dyDescent="0.25">
      <c r="A1343" s="4">
        <v>42895.267881944441</v>
      </c>
      <c r="B1343" s="5">
        <v>25</v>
      </c>
      <c r="C1343" s="6">
        <v>28</v>
      </c>
      <c r="D1343" s="6">
        <v>26</v>
      </c>
      <c r="E1343" s="7">
        <v>27</v>
      </c>
      <c r="F1343">
        <v>228.8675380881393</v>
      </c>
      <c r="G1343" s="8" t="str">
        <f>IF(OR($B1343=1,$B1343=2,$B1343=3),$F1343,"")</f>
        <v/>
      </c>
      <c r="I1343" s="2" t="str">
        <f>IF(OR($B1343=7,$B1343=8,$B1343=9),$F1343,"")</f>
        <v/>
      </c>
      <c r="J1343" s="1" t="str">
        <f>IF(AND(B1342=7,B1343=8,B1344=9),AVERAGE(I1342:I1344),"")</f>
        <v/>
      </c>
      <c r="K1343" s="8" t="str">
        <f>IF(OR($B1343=13,$B1343=14,$B1343=15),$F1343,"")</f>
        <v/>
      </c>
      <c r="L1343" s="1" t="str">
        <f>IF(AND(B1342=13,B1343=14,B1344=15),AVERAGE(K1342:K1344),"")</f>
        <v/>
      </c>
      <c r="M1343" s="2" t="str">
        <f>IF(OR($B1343=19,$B1343=20,$B1343=21),$F1343,"")</f>
        <v/>
      </c>
      <c r="N1343" s="1" t="str">
        <f>IF(AND(B1342=20,B1343=21),AVERAGE(M1342:M1343),"")</f>
        <v/>
      </c>
      <c r="O1343" s="8">
        <f>IF(OR($B1343=25,$B1343=26,$B1343=27),$F1343,"")</f>
        <v>228.8675380881393</v>
      </c>
      <c r="P1343" s="1"/>
    </row>
    <row r="1344" spans="1:16" x14ac:dyDescent="0.25">
      <c r="A1344" s="4">
        <v>42895.267974537041</v>
      </c>
      <c r="B1344" s="5">
        <v>27</v>
      </c>
      <c r="C1344" s="6">
        <v>30</v>
      </c>
      <c r="D1344" s="6">
        <v>28</v>
      </c>
      <c r="E1344" s="7">
        <v>29</v>
      </c>
      <c r="F1344">
        <v>298.65748481688547</v>
      </c>
      <c r="G1344" s="8" t="str">
        <f>IF(OR($B1344=1,$B1344=2,$B1344=3),$F1344,"")</f>
        <v/>
      </c>
      <c r="I1344" s="2" t="str">
        <f>IF(OR($B1344=7,$B1344=8,$B1344=9),$F1344,"")</f>
        <v/>
      </c>
      <c r="J1344" s="1" t="str">
        <f>IF(AND(B1343=7,B1344=8,B1345=9),AVERAGE(I1343:I1345),"")</f>
        <v/>
      </c>
      <c r="K1344" s="8" t="str">
        <f>IF(OR($B1344=13,$B1344=14,$B1344=15),$F1344,"")</f>
        <v/>
      </c>
      <c r="L1344" s="1" t="str">
        <f>IF(AND(B1343=13,B1344=14,B1345=15),AVERAGE(K1343:K1345),"")</f>
        <v/>
      </c>
      <c r="M1344" s="2" t="str">
        <f>IF(OR($B1344=19,$B1344=20,$B1344=21),$F1344,"")</f>
        <v/>
      </c>
      <c r="N1344" s="1" t="str">
        <f>IF(AND(B1343=20,B1344=21),AVERAGE(M1343:M1344),"")</f>
        <v/>
      </c>
      <c r="O1344" s="8">
        <f>IF(OR($B1344=25,$B1344=26,$B1344=27),$F1344,"")</f>
        <v>298.65748481688547</v>
      </c>
      <c r="P1344" s="1">
        <f>AVERAGE(O1343:O1344)</f>
        <v>263.7625114525124</v>
      </c>
    </row>
    <row r="1345" spans="1:16" x14ac:dyDescent="0.25">
      <c r="A1345" s="4">
        <v>42895.281331018516</v>
      </c>
      <c r="B1345" s="5">
        <v>2</v>
      </c>
      <c r="C1345" s="6">
        <v>5</v>
      </c>
      <c r="D1345" s="6">
        <v>3</v>
      </c>
      <c r="E1345" s="7">
        <v>4</v>
      </c>
      <c r="F1345">
        <v>221.78393780467812</v>
      </c>
      <c r="G1345" s="8">
        <f>IF(OR($B1345=1,$B1345=2,$B1345=3),$F1345,"")</f>
        <v>221.78393780467812</v>
      </c>
      <c r="I1345" s="2" t="str">
        <f>IF(OR($B1345=7,$B1345=8,$B1345=9),$F1345,"")</f>
        <v/>
      </c>
      <c r="J1345" s="1" t="str">
        <f>IF(AND(B1344=7,B1345=8,B1346=9),AVERAGE(I1344:I1346),"")</f>
        <v/>
      </c>
      <c r="K1345" s="8" t="str">
        <f>IF(OR($B1345=13,$B1345=14,$B1345=15),$F1345,"")</f>
        <v/>
      </c>
      <c r="L1345" s="1" t="str">
        <f>IF(AND(B1344=13,B1345=14,B1346=15),AVERAGE(K1344:K1346),"")</f>
        <v/>
      </c>
      <c r="M1345" s="2" t="str">
        <f>IF(OR($B1345=19,$B1345=20,$B1345=21),$F1345,"")</f>
        <v/>
      </c>
      <c r="N1345" s="1" t="str">
        <f>IF(AND(B1344=20,B1345=21),AVERAGE(M1344:M1345),"")</f>
        <v/>
      </c>
      <c r="O1345" s="8" t="str">
        <f>IF(OR($B1345=25,$B1345=26,$B1345=27),$F1345,"")</f>
        <v/>
      </c>
      <c r="P1345" s="1" t="str">
        <f t="shared" si="84"/>
        <v/>
      </c>
    </row>
    <row r="1346" spans="1:16" x14ac:dyDescent="0.25">
      <c r="A1346" s="4">
        <v>42895.281365740739</v>
      </c>
      <c r="B1346" s="5">
        <v>3</v>
      </c>
      <c r="C1346" s="6">
        <v>6</v>
      </c>
      <c r="D1346" s="6">
        <v>4</v>
      </c>
      <c r="E1346" s="7">
        <v>5</v>
      </c>
      <c r="F1346">
        <v>3097.5666883016511</v>
      </c>
      <c r="G1346" s="8">
        <f>IF(OR($B1346=1,$B1346=2,$B1346=3),$F1346,"")</f>
        <v>3097.5666883016511</v>
      </c>
      <c r="H1346" s="9">
        <f t="shared" si="85"/>
        <v>1659.6753130531647</v>
      </c>
      <c r="I1346" s="2" t="str">
        <f>IF(OR($B1346=7,$B1346=8,$B1346=9),$F1346,"")</f>
        <v/>
      </c>
      <c r="J1346" s="1" t="str">
        <f>IF(AND(B1345=7,B1346=8,B1347=9),AVERAGE(I1345:I1347),"")</f>
        <v/>
      </c>
      <c r="K1346" s="8" t="str">
        <f>IF(OR($B1346=13,$B1346=14,$B1346=15),$F1346,"")</f>
        <v/>
      </c>
      <c r="L1346" s="1" t="str">
        <f>IF(AND(B1345=13,B1346=14,B1347=15),AVERAGE(K1345:K1347),"")</f>
        <v/>
      </c>
      <c r="M1346" s="2" t="str">
        <f>IF(OR($B1346=19,$B1346=20,$B1346=21),$F1346,"")</f>
        <v/>
      </c>
      <c r="N1346" s="1" t="str">
        <f>IF(AND(B1345=20,B1346=21),AVERAGE(M1345:M1346),"")</f>
        <v/>
      </c>
      <c r="O1346" s="8" t="str">
        <f>IF(OR($B1346=25,$B1346=26,$B1346=27),$F1346,"")</f>
        <v/>
      </c>
      <c r="P1346" s="1" t="str">
        <f t="shared" si="84"/>
        <v/>
      </c>
    </row>
    <row r="1347" spans="1:16" x14ac:dyDescent="0.25">
      <c r="A1347" s="4">
        <v>42895.281412037039</v>
      </c>
      <c r="B1347" s="5">
        <v>7</v>
      </c>
      <c r="C1347" s="6">
        <v>10</v>
      </c>
      <c r="D1347" s="6">
        <v>8</v>
      </c>
      <c r="E1347" s="7">
        <v>9</v>
      </c>
      <c r="F1347">
        <v>1712.7466775732287</v>
      </c>
      <c r="G1347" s="8" t="str">
        <f>IF(OR($B1347=1,$B1347=2,$B1347=3),$F1347,"")</f>
        <v/>
      </c>
      <c r="I1347" s="2">
        <f>IF(OR($B1347=7,$B1347=8,$B1347=9),$F1347,"")</f>
        <v>1712.7466775732287</v>
      </c>
      <c r="J1347" s="1" t="str">
        <f>IF(AND(B1346=7,B1347=8,B1348=9),AVERAGE(I1346:I1348),"")</f>
        <v/>
      </c>
      <c r="K1347" s="8" t="str">
        <f>IF(OR($B1347=13,$B1347=14,$B1347=15),$F1347,"")</f>
        <v/>
      </c>
      <c r="L1347" s="1" t="str">
        <f>IF(AND(B1346=13,B1347=14,B1348=15),AVERAGE(K1346:K1348),"")</f>
        <v/>
      </c>
      <c r="M1347" s="2" t="str">
        <f>IF(OR($B1347=19,$B1347=20,$B1347=21),$F1347,"")</f>
        <v/>
      </c>
      <c r="N1347" s="1" t="str">
        <f>IF(AND(B1346=20,B1347=21),AVERAGE(M1346:M1347),"")</f>
        <v/>
      </c>
      <c r="O1347" s="8" t="str">
        <f>IF(OR($B1347=25,$B1347=26,$B1347=27),$F1347,"")</f>
        <v/>
      </c>
      <c r="P1347" s="1" t="str">
        <f t="shared" si="84"/>
        <v/>
      </c>
    </row>
    <row r="1348" spans="1:16" x14ac:dyDescent="0.25">
      <c r="A1348" s="4">
        <v>42895.281458333331</v>
      </c>
      <c r="B1348" s="5">
        <v>8</v>
      </c>
      <c r="C1348" s="6">
        <v>11</v>
      </c>
      <c r="D1348" s="6">
        <v>9</v>
      </c>
      <c r="E1348" s="7">
        <v>10</v>
      </c>
      <c r="F1348">
        <v>29.684010488271031</v>
      </c>
      <c r="G1348" s="8" t="str">
        <f>IF(OR($B1348=1,$B1348=2,$B1348=3),$F1348,"")</f>
        <v/>
      </c>
      <c r="I1348" s="2">
        <f>IF(OR($B1348=7,$B1348=8,$B1348=9),$F1348,"")</f>
        <v>29.684010488271031</v>
      </c>
      <c r="J1348" s="1">
        <f>IF(AND(B1347=7,B1348=8,B1349=9),AVERAGE(I1347:I1349),"")</f>
        <v>1759.8321498877121</v>
      </c>
      <c r="K1348" s="8" t="str">
        <f>IF(OR($B1348=13,$B1348=14,$B1348=15),$F1348,"")</f>
        <v/>
      </c>
      <c r="L1348" s="1" t="str">
        <f>IF(AND(B1347=13,B1348=14,B1349=15),AVERAGE(K1347:K1349),"")</f>
        <v/>
      </c>
      <c r="M1348" s="2" t="str">
        <f>IF(OR($B1348=19,$B1348=20,$B1348=21),$F1348,"")</f>
        <v/>
      </c>
      <c r="N1348" s="1" t="str">
        <f>IF(AND(B1347=20,B1348=21),AVERAGE(M1347:M1348),"")</f>
        <v/>
      </c>
      <c r="O1348" s="8" t="str">
        <f>IF(OR($B1348=25,$B1348=26,$B1348=27),$F1348,"")</f>
        <v/>
      </c>
      <c r="P1348" s="1" t="str">
        <f t="shared" si="84"/>
        <v/>
      </c>
    </row>
    <row r="1349" spans="1:16" x14ac:dyDescent="0.25">
      <c r="A1349" s="4">
        <v>42895.281493055554</v>
      </c>
      <c r="B1349" s="5">
        <v>9</v>
      </c>
      <c r="C1349" s="6">
        <v>12</v>
      </c>
      <c r="D1349" s="6">
        <v>10</v>
      </c>
      <c r="E1349" s="7">
        <v>11</v>
      </c>
      <c r="F1349">
        <v>3537.065761601637</v>
      </c>
      <c r="G1349" s="8" t="str">
        <f>IF(OR($B1349=1,$B1349=2,$B1349=3),$F1349,"")</f>
        <v/>
      </c>
      <c r="I1349" s="2">
        <f>IF(OR($B1349=7,$B1349=8,$B1349=9),$F1349,"")</f>
        <v>3537.065761601637</v>
      </c>
      <c r="J1349" s="1" t="str">
        <f>IF(AND(B1348=7,B1349=8,B1350=9),AVERAGE(I1348:I1350),"")</f>
        <v/>
      </c>
      <c r="K1349" s="8" t="str">
        <f>IF(OR($B1349=13,$B1349=14,$B1349=15),$F1349,"")</f>
        <v/>
      </c>
      <c r="L1349" s="1" t="str">
        <f>IF(AND(B1348=13,B1349=14,B1350=15),AVERAGE(K1348:K1350),"")</f>
        <v/>
      </c>
      <c r="M1349" s="2" t="str">
        <f>IF(OR($B1349=19,$B1349=20,$B1349=21),$F1349,"")</f>
        <v/>
      </c>
      <c r="N1349" s="1" t="str">
        <f>IF(AND(B1348=20,B1349=21),AVERAGE(M1348:M1349),"")</f>
        <v/>
      </c>
      <c r="O1349" s="8" t="str">
        <f>IF(OR($B1349=25,$B1349=26,$B1349=27),$F1349,"")</f>
        <v/>
      </c>
      <c r="P1349" s="1" t="str">
        <f t="shared" si="84"/>
        <v/>
      </c>
    </row>
    <row r="1350" spans="1:16" x14ac:dyDescent="0.25">
      <c r="A1350" s="4">
        <v>42895.281527777777</v>
      </c>
      <c r="B1350" s="5">
        <v>13</v>
      </c>
      <c r="C1350" s="6">
        <v>16</v>
      </c>
      <c r="D1350" s="6">
        <v>14</v>
      </c>
      <c r="E1350" s="7">
        <v>15</v>
      </c>
      <c r="F1350">
        <v>71.015356359205384</v>
      </c>
      <c r="G1350" s="8" t="str">
        <f>IF(OR($B1350=1,$B1350=2,$B1350=3),$F1350,"")</f>
        <v/>
      </c>
      <c r="I1350" s="2" t="str">
        <f>IF(OR($B1350=7,$B1350=8,$B1350=9),$F1350,"")</f>
        <v/>
      </c>
      <c r="J1350" s="1" t="str">
        <f>IF(AND(B1349=7,B1350=8,B1351=9),AVERAGE(I1349:I1351),"")</f>
        <v/>
      </c>
      <c r="K1350" s="8">
        <f>IF(OR($B1350=13,$B1350=14,$B1350=15),$F1350,"")</f>
        <v>71.015356359205384</v>
      </c>
      <c r="L1350" s="1" t="str">
        <f>IF(AND(B1349=13,B1350=14,B1351=15),AVERAGE(K1349:K1351),"")</f>
        <v/>
      </c>
      <c r="M1350" s="2" t="str">
        <f>IF(OR($B1350=19,$B1350=20,$B1350=21),$F1350,"")</f>
        <v/>
      </c>
      <c r="N1350" s="1" t="str">
        <f>IF(AND(B1349=20,B1350=21),AVERAGE(M1349:M1350),"")</f>
        <v/>
      </c>
      <c r="O1350" s="8" t="str">
        <f>IF(OR($B1350=25,$B1350=26,$B1350=27),$F1350,"")</f>
        <v/>
      </c>
      <c r="P1350" s="1" t="str">
        <f t="shared" si="84"/>
        <v/>
      </c>
    </row>
    <row r="1351" spans="1:16" x14ac:dyDescent="0.25">
      <c r="A1351" s="4">
        <v>42895.281574074077</v>
      </c>
      <c r="B1351" s="5">
        <v>14</v>
      </c>
      <c r="C1351" s="6">
        <v>17</v>
      </c>
      <c r="D1351" s="6">
        <v>15</v>
      </c>
      <c r="E1351" s="7">
        <v>16</v>
      </c>
      <c r="F1351">
        <v>4424.848429579577</v>
      </c>
      <c r="G1351" s="8" t="str">
        <f>IF(OR($B1351=1,$B1351=2,$B1351=3),$F1351,"")</f>
        <v/>
      </c>
      <c r="I1351" s="2" t="str">
        <f>IF(OR($B1351=7,$B1351=8,$B1351=9),$F1351,"")</f>
        <v/>
      </c>
      <c r="J1351" s="1" t="str">
        <f>IF(AND(B1350=7,B1351=8,B1352=9),AVERAGE(I1350:I1352),"")</f>
        <v/>
      </c>
      <c r="K1351" s="8">
        <f>IF(OR($B1351=13,$B1351=14,$B1351=15),$F1351,"")</f>
        <v>4424.848429579577</v>
      </c>
      <c r="L1351" s="1">
        <f>IF(AND(B1350=13,B1351=14,B1352=15),AVERAGE(K1350:K1351),"")</f>
        <v>2247.9318929693914</v>
      </c>
      <c r="M1351" s="2" t="str">
        <f>IF(OR($B1351=19,$B1351=20,$B1351=21),$F1351,"")</f>
        <v/>
      </c>
      <c r="N1351" s="1" t="str">
        <f>IF(AND(B1350=20,B1351=21),AVERAGE(M1350:M1351),"")</f>
        <v/>
      </c>
      <c r="O1351" s="8" t="str">
        <f>IF(OR($B1351=25,$B1351=26,$B1351=27),$F1351,"")</f>
        <v/>
      </c>
      <c r="P1351" s="1" t="str">
        <f t="shared" si="84"/>
        <v/>
      </c>
    </row>
    <row r="1352" spans="1:16" x14ac:dyDescent="0.25">
      <c r="A1352" s="4">
        <v>42895.28162037037</v>
      </c>
      <c r="B1352" s="5">
        <v>15</v>
      </c>
      <c r="C1352" s="6">
        <v>18</v>
      </c>
      <c r="D1352" s="6">
        <v>16</v>
      </c>
      <c r="E1352" s="7">
        <v>17</v>
      </c>
      <c r="F1352">
        <v>1.1797142228349752E-3</v>
      </c>
      <c r="G1352" s="8" t="str">
        <f>IF(OR($B1352=1,$B1352=2,$B1352=3),$F1352,"")</f>
        <v/>
      </c>
      <c r="I1352" s="2" t="str">
        <f>IF(OR($B1352=7,$B1352=8,$B1352=9),$F1352,"")</f>
        <v/>
      </c>
      <c r="J1352" s="1" t="str">
        <f>IF(AND(B1351=7,B1352=8,B1353=9),AVERAGE(I1351:I1353),"")</f>
        <v/>
      </c>
      <c r="K1352" s="8">
        <f>IF(OR($B1352=13,$B1352=14,$B1352=15),$F1352,"")</f>
        <v>1.1797142228349752E-3</v>
      </c>
      <c r="L1352" s="1" t="str">
        <f>IF(AND(B1351=13,B1352=14,B1353=15),AVERAGE(K1351:K1353),"")</f>
        <v/>
      </c>
      <c r="M1352" s="2" t="str">
        <f>IF(OR($B1352=19,$B1352=20,$B1352=21),$F1352,"")</f>
        <v/>
      </c>
      <c r="N1352" s="1" t="str">
        <f>IF(AND(B1351=20,B1352=21),AVERAGE(M1351:M1352),"")</f>
        <v/>
      </c>
      <c r="O1352" s="8" t="str">
        <f>IF(OR($B1352=25,$B1352=26,$B1352=27),$F1352,"")</f>
        <v/>
      </c>
      <c r="P1352" s="1" t="str">
        <f t="shared" si="84"/>
        <v/>
      </c>
    </row>
    <row r="1353" spans="1:16" x14ac:dyDescent="0.25">
      <c r="A1353" s="4">
        <v>42895.281701388885</v>
      </c>
      <c r="B1353" s="5">
        <v>20</v>
      </c>
      <c r="C1353" s="6">
        <v>23</v>
      </c>
      <c r="D1353" s="6">
        <v>21</v>
      </c>
      <c r="E1353" s="7">
        <v>22</v>
      </c>
      <c r="F1353">
        <v>3569.9645198700296</v>
      </c>
      <c r="G1353" s="8" t="str">
        <f>IF(OR($B1353=1,$B1353=2,$B1353=3),$F1353,"")</f>
        <v/>
      </c>
      <c r="I1353" s="2" t="str">
        <f>IF(OR($B1353=7,$B1353=8,$B1353=9),$F1353,"")</f>
        <v/>
      </c>
      <c r="J1353" s="1" t="str">
        <f>IF(AND(B1352=7,B1353=8,B1354=9),AVERAGE(I1352:I1354),"")</f>
        <v/>
      </c>
      <c r="K1353" s="8" t="str">
        <f>IF(OR($B1353=13,$B1353=14,$B1353=15),$F1353,"")</f>
        <v/>
      </c>
      <c r="L1353" s="1" t="str">
        <f>IF(AND(B1352=13,B1353=14,B1354=15),AVERAGE(K1352:K1354),"")</f>
        <v/>
      </c>
      <c r="M1353" s="2">
        <f>IF(OR($B1353=19,$B1353=20,$B1353=21),$F1353,"")</f>
        <v>3569.9645198700296</v>
      </c>
      <c r="N1353" s="1" t="str">
        <f>IF(AND(B1352=20,B1353=21),AVERAGE(M1352:M1353),"")</f>
        <v/>
      </c>
      <c r="O1353" s="8" t="str">
        <f>IF(OR($B1353=25,$B1353=26,$B1353=27),$F1353,"")</f>
        <v/>
      </c>
      <c r="P1353" s="1" t="str">
        <f t="shared" si="84"/>
        <v/>
      </c>
    </row>
    <row r="1354" spans="1:16" x14ac:dyDescent="0.25">
      <c r="A1354" s="4">
        <v>42895.281736111108</v>
      </c>
      <c r="B1354" s="5">
        <v>21</v>
      </c>
      <c r="C1354" s="6">
        <v>24</v>
      </c>
      <c r="D1354" s="6">
        <v>22</v>
      </c>
      <c r="E1354" s="7">
        <v>23</v>
      </c>
      <c r="F1354">
        <v>50.808883738728113</v>
      </c>
      <c r="G1354" s="8" t="str">
        <f>IF(OR($B1354=1,$B1354=2,$B1354=3),$F1354,"")</f>
        <v/>
      </c>
      <c r="I1354" s="2" t="str">
        <f>IF(OR($B1354=7,$B1354=8,$B1354=9),$F1354,"")</f>
        <v/>
      </c>
      <c r="J1354" s="1" t="str">
        <f>IF(AND(B1353=7,B1354=8,B1355=9),AVERAGE(I1353:I1355),"")</f>
        <v/>
      </c>
      <c r="K1354" s="8" t="str">
        <f>IF(OR($B1354=13,$B1354=14,$B1354=15),$F1354,"")</f>
        <v/>
      </c>
      <c r="L1354" s="1" t="str">
        <f>IF(AND(B1353=13,B1354=14,B1355=15),AVERAGE(K1353:K1355),"")</f>
        <v/>
      </c>
      <c r="M1354" s="2">
        <f>IF(OR($B1354=19,$B1354=20,$B1354=21),$F1354,"")</f>
        <v>50.808883738728113</v>
      </c>
      <c r="N1354" s="1">
        <f>IF(AND(B1353=20,B1354=21),AVERAGE(M1353:M1354),"")</f>
        <v>1810.3867018043788</v>
      </c>
      <c r="O1354" s="8" t="str">
        <f>IF(OR($B1354=25,$B1354=26,$B1354=27),$F1354,"")</f>
        <v/>
      </c>
      <c r="P1354" s="1" t="str">
        <f t="shared" si="84"/>
        <v/>
      </c>
    </row>
    <row r="1355" spans="1:16" x14ac:dyDescent="0.25">
      <c r="A1355" s="4">
        <v>42895.281782407408</v>
      </c>
      <c r="B1355" s="5">
        <v>25</v>
      </c>
      <c r="C1355" s="6">
        <v>28</v>
      </c>
      <c r="D1355" s="6">
        <v>26</v>
      </c>
      <c r="E1355" s="7">
        <v>27</v>
      </c>
      <c r="F1355">
        <v>220.81529054179677</v>
      </c>
      <c r="G1355" s="8" t="str">
        <f>IF(OR($B1355=1,$B1355=2,$B1355=3),$F1355,"")</f>
        <v/>
      </c>
      <c r="I1355" s="2" t="str">
        <f>IF(OR($B1355=7,$B1355=8,$B1355=9),$F1355,"")</f>
        <v/>
      </c>
      <c r="J1355" s="1" t="str">
        <f>IF(AND(B1354=7,B1355=8,B1356=9),AVERAGE(I1354:I1356),"")</f>
        <v/>
      </c>
      <c r="K1355" s="8" t="str">
        <f>IF(OR($B1355=13,$B1355=14,$B1355=15),$F1355,"")</f>
        <v/>
      </c>
      <c r="L1355" s="1" t="str">
        <f>IF(AND(B1354=13,B1355=14,B1356=15),AVERAGE(K1354:K1356),"")</f>
        <v/>
      </c>
      <c r="M1355" s="2" t="str">
        <f>IF(OR($B1355=19,$B1355=20,$B1355=21),$F1355,"")</f>
        <v/>
      </c>
      <c r="N1355" s="1" t="str">
        <f>IF(AND(B1354=20,B1355=21),AVERAGE(M1354:M1355),"")</f>
        <v/>
      </c>
      <c r="O1355" s="8">
        <f>IF(OR($B1355=25,$B1355=26,$B1355=27),$F1355,"")</f>
        <v>220.81529054179677</v>
      </c>
      <c r="P1355" s="1"/>
    </row>
    <row r="1356" spans="1:16" x14ac:dyDescent="0.25">
      <c r="A1356" s="4">
        <v>42895.281828703701</v>
      </c>
      <c r="B1356" s="5">
        <v>26</v>
      </c>
      <c r="C1356" s="6">
        <v>29</v>
      </c>
      <c r="D1356" s="6">
        <v>27</v>
      </c>
      <c r="E1356" s="7">
        <v>28</v>
      </c>
      <c r="F1356">
        <v>290.3581510083381</v>
      </c>
      <c r="G1356" s="8" t="str">
        <f>IF(OR($B1356=1,$B1356=2,$B1356=3),$F1356,"")</f>
        <v/>
      </c>
      <c r="I1356" s="2" t="str">
        <f>IF(OR($B1356=7,$B1356=8,$B1356=9),$F1356,"")</f>
        <v/>
      </c>
      <c r="J1356" s="1" t="str">
        <f>IF(AND(B1355=7,B1356=8,B1357=9),AVERAGE(I1355:I1357),"")</f>
        <v/>
      </c>
      <c r="K1356" s="8" t="str">
        <f>IF(OR($B1356=13,$B1356=14,$B1356=15),$F1356,"")</f>
        <v/>
      </c>
      <c r="L1356" s="1" t="str">
        <f>IF(AND(B1355=13,B1356=14,B1357=15),AVERAGE(K1355:K1357),"")</f>
        <v/>
      </c>
      <c r="M1356" s="2" t="str">
        <f>IF(OR($B1356=19,$B1356=20,$B1356=21),$F1356,"")</f>
        <v/>
      </c>
      <c r="N1356" s="1" t="str">
        <f>IF(AND(B1355=20,B1356=21),AVERAGE(M1355:M1356),"")</f>
        <v/>
      </c>
      <c r="O1356" s="8">
        <f>IF(OR($B1356=25,$B1356=26,$B1356=27),$F1356,"")</f>
        <v>290.3581510083381</v>
      </c>
      <c r="P1356" s="1">
        <f>AVERAGE(O1355:O1356)</f>
        <v>255.58672077506742</v>
      </c>
    </row>
    <row r="1357" spans="1:16" x14ac:dyDescent="0.25">
      <c r="A1357" s="4">
        <v>42895.295219907406</v>
      </c>
      <c r="B1357" s="5">
        <v>2</v>
      </c>
      <c r="C1357" s="6">
        <v>5</v>
      </c>
      <c r="D1357" s="6">
        <v>3</v>
      </c>
      <c r="E1357" s="7">
        <v>4</v>
      </c>
      <c r="F1357">
        <v>231.20017063342971</v>
      </c>
      <c r="G1357" s="8">
        <f>IF(OR($B1357=1,$B1357=2,$B1357=3),$F1357,"")</f>
        <v>231.20017063342971</v>
      </c>
      <c r="I1357" s="2" t="str">
        <f>IF(OR($B1357=7,$B1357=8,$B1357=9),$F1357,"")</f>
        <v/>
      </c>
      <c r="J1357" s="1" t="str">
        <f>IF(AND(B1356=7,B1357=8,B1358=9),AVERAGE(I1356:I1358),"")</f>
        <v/>
      </c>
      <c r="K1357" s="8" t="str">
        <f>IF(OR($B1357=13,$B1357=14,$B1357=15),$F1357,"")</f>
        <v/>
      </c>
      <c r="L1357" s="1" t="str">
        <f>IF(AND(B1356=13,B1357=14,B1358=15),AVERAGE(K1356:K1358),"")</f>
        <v/>
      </c>
      <c r="M1357" s="2" t="str">
        <f>IF(OR($B1357=19,$B1357=20,$B1357=21),$F1357,"")</f>
        <v/>
      </c>
      <c r="N1357" s="1" t="str">
        <f>IF(AND(B1356=20,B1357=21),AVERAGE(M1356:M1357),"")</f>
        <v/>
      </c>
      <c r="O1357" s="8" t="str">
        <f>IF(OR($B1357=25,$B1357=26,$B1357=27),$F1357,"")</f>
        <v/>
      </c>
      <c r="P1357" s="1" t="str">
        <f t="shared" si="84"/>
        <v/>
      </c>
    </row>
    <row r="1358" spans="1:16" x14ac:dyDescent="0.25">
      <c r="A1358" s="4">
        <v>42895.295254629629</v>
      </c>
      <c r="B1358" s="5">
        <v>3</v>
      </c>
      <c r="C1358" s="6">
        <v>6</v>
      </c>
      <c r="D1358" s="6">
        <v>4</v>
      </c>
      <c r="E1358" s="7">
        <v>5</v>
      </c>
      <c r="F1358">
        <v>3369.7071519188671</v>
      </c>
      <c r="G1358" s="8">
        <f>IF(OR($B1358=1,$B1358=2,$B1358=3),$F1358,"")</f>
        <v>3369.7071519188671</v>
      </c>
      <c r="H1358" s="9">
        <f t="shared" ref="H1358:H1370" si="86">(G1358+G1357)/2</f>
        <v>1800.4536612761485</v>
      </c>
      <c r="I1358" s="2" t="str">
        <f>IF(OR($B1358=7,$B1358=8,$B1358=9),$F1358,"")</f>
        <v/>
      </c>
      <c r="J1358" s="1" t="str">
        <f>IF(AND(B1357=7,B1358=8,B1359=9),AVERAGE(I1357:I1359),"")</f>
        <v/>
      </c>
      <c r="K1358" s="8" t="str">
        <f>IF(OR($B1358=13,$B1358=14,$B1358=15),$F1358,"")</f>
        <v/>
      </c>
      <c r="L1358" s="1" t="str">
        <f>IF(AND(B1357=13,B1358=14,B1359=15),AVERAGE(K1357:K1359),"")</f>
        <v/>
      </c>
      <c r="M1358" s="2" t="str">
        <f>IF(OR($B1358=19,$B1358=20,$B1358=21),$F1358,"")</f>
        <v/>
      </c>
      <c r="N1358" s="1" t="str">
        <f>IF(AND(B1357=20,B1358=21),AVERAGE(M1357:M1358),"")</f>
        <v/>
      </c>
      <c r="O1358" s="8" t="str">
        <f>IF(OR($B1358=25,$B1358=26,$B1358=27),$F1358,"")</f>
        <v/>
      </c>
      <c r="P1358" s="1" t="str">
        <f t="shared" si="84"/>
        <v/>
      </c>
    </row>
    <row r="1359" spans="1:16" x14ac:dyDescent="0.25">
      <c r="A1359" s="4">
        <v>42895.295300925929</v>
      </c>
      <c r="B1359" s="5">
        <v>7</v>
      </c>
      <c r="C1359" s="6">
        <v>10</v>
      </c>
      <c r="D1359" s="6">
        <v>8</v>
      </c>
      <c r="E1359" s="7">
        <v>9</v>
      </c>
      <c r="F1359">
        <v>1785.849653666671</v>
      </c>
      <c r="G1359" s="8" t="str">
        <f>IF(OR($B1359=1,$B1359=2,$B1359=3),$F1359,"")</f>
        <v/>
      </c>
      <c r="I1359" s="2">
        <f>IF(OR($B1359=7,$B1359=8,$B1359=9),$F1359,"")</f>
        <v>1785.849653666671</v>
      </c>
      <c r="J1359" s="1" t="str">
        <f>IF(AND(B1358=7,B1359=8,B1360=9),AVERAGE(I1358:I1360),"")</f>
        <v/>
      </c>
      <c r="K1359" s="8" t="str">
        <f>IF(OR($B1359=13,$B1359=14,$B1359=15),$F1359,"")</f>
        <v/>
      </c>
      <c r="L1359" s="1" t="str">
        <f>IF(AND(B1358=13,B1359=14,B1360=15),AVERAGE(K1358:K1360),"")</f>
        <v/>
      </c>
      <c r="M1359" s="2" t="str">
        <f>IF(OR($B1359=19,$B1359=20,$B1359=21),$F1359,"")</f>
        <v/>
      </c>
      <c r="N1359" s="1" t="str">
        <f>IF(AND(B1358=20,B1359=21),AVERAGE(M1358:M1359),"")</f>
        <v/>
      </c>
      <c r="O1359" s="8" t="str">
        <f>IF(OR($B1359=25,$B1359=26,$B1359=27),$F1359,"")</f>
        <v/>
      </c>
      <c r="P1359" s="1" t="str">
        <f t="shared" si="84"/>
        <v/>
      </c>
    </row>
    <row r="1360" spans="1:16" x14ac:dyDescent="0.25">
      <c r="A1360" s="4">
        <v>42895.295335648145</v>
      </c>
      <c r="B1360" s="5">
        <v>8</v>
      </c>
      <c r="C1360" s="6">
        <v>11</v>
      </c>
      <c r="D1360" s="6">
        <v>9</v>
      </c>
      <c r="E1360" s="7">
        <v>10</v>
      </c>
      <c r="F1360">
        <v>35.877616422526152</v>
      </c>
      <c r="G1360" s="8" t="str">
        <f>IF(OR($B1360=1,$B1360=2,$B1360=3),$F1360,"")</f>
        <v/>
      </c>
      <c r="I1360" s="2">
        <f>IF(OR($B1360=7,$B1360=8,$B1360=9),$F1360,"")</f>
        <v>35.877616422526152</v>
      </c>
      <c r="J1360" s="1">
        <f>IF(AND(B1359=7,B1360=8,B1361=9),AVERAGE(I1359:I1361),"")</f>
        <v>1849.7349874749707</v>
      </c>
      <c r="K1360" s="8" t="str">
        <f>IF(OR($B1360=13,$B1360=14,$B1360=15),$F1360,"")</f>
        <v/>
      </c>
      <c r="L1360" s="1" t="str">
        <f>IF(AND(B1359=13,B1360=14,B1361=15),AVERAGE(K1359:K1361),"")</f>
        <v/>
      </c>
      <c r="M1360" s="2" t="str">
        <f>IF(OR($B1360=19,$B1360=20,$B1360=21),$F1360,"")</f>
        <v/>
      </c>
      <c r="N1360" s="1" t="str">
        <f>IF(AND(B1359=20,B1360=21),AVERAGE(M1359:M1360),"")</f>
        <v/>
      </c>
      <c r="O1360" s="8" t="str">
        <f>IF(OR($B1360=25,$B1360=26,$B1360=27),$F1360,"")</f>
        <v/>
      </c>
      <c r="P1360" s="1" t="str">
        <f t="shared" si="84"/>
        <v/>
      </c>
    </row>
    <row r="1361" spans="1:16" x14ac:dyDescent="0.25">
      <c r="A1361" s="4">
        <v>42895.295381944445</v>
      </c>
      <c r="B1361" s="5">
        <v>9</v>
      </c>
      <c r="C1361" s="6">
        <v>12</v>
      </c>
      <c r="D1361" s="6">
        <v>10</v>
      </c>
      <c r="E1361" s="7">
        <v>11</v>
      </c>
      <c r="F1361">
        <v>3727.4776923357144</v>
      </c>
      <c r="G1361" s="8" t="str">
        <f>IF(OR($B1361=1,$B1361=2,$B1361=3),$F1361,"")</f>
        <v/>
      </c>
      <c r="I1361" s="2">
        <f>IF(OR($B1361=7,$B1361=8,$B1361=9),$F1361,"")</f>
        <v>3727.4776923357144</v>
      </c>
      <c r="J1361" s="1" t="str">
        <f>IF(AND(B1360=7,B1361=8,B1362=9),AVERAGE(I1360:I1362),"")</f>
        <v/>
      </c>
      <c r="K1361" s="8" t="str">
        <f>IF(OR($B1361=13,$B1361=14,$B1361=15),$F1361,"")</f>
        <v/>
      </c>
      <c r="L1361" s="1" t="str">
        <f>IF(AND(B1360=13,B1361=14,B1362=15),AVERAGE(K1360:K1362),"")</f>
        <v/>
      </c>
      <c r="M1361" s="2" t="str">
        <f>IF(OR($B1361=19,$B1361=20,$B1361=21),$F1361,"")</f>
        <v/>
      </c>
      <c r="N1361" s="1" t="str">
        <f>IF(AND(B1360=20,B1361=21),AVERAGE(M1360:M1361),"")</f>
        <v/>
      </c>
      <c r="O1361" s="8" t="str">
        <f>IF(OR($B1361=25,$B1361=26,$B1361=27),$F1361,"")</f>
        <v/>
      </c>
      <c r="P1361" s="1" t="str">
        <f t="shared" si="84"/>
        <v/>
      </c>
    </row>
    <row r="1362" spans="1:16" x14ac:dyDescent="0.25">
      <c r="A1362" s="4">
        <v>42895.295416666668</v>
      </c>
      <c r="B1362" s="5">
        <v>13</v>
      </c>
      <c r="C1362" s="6">
        <v>16</v>
      </c>
      <c r="D1362" s="6">
        <v>14</v>
      </c>
      <c r="E1362" s="7">
        <v>15</v>
      </c>
      <c r="F1362">
        <v>111.91590819592356</v>
      </c>
      <c r="G1362" s="8" t="str">
        <f>IF(OR($B1362=1,$B1362=2,$B1362=3),$F1362,"")</f>
        <v/>
      </c>
      <c r="I1362" s="2" t="str">
        <f>IF(OR($B1362=7,$B1362=8,$B1362=9),$F1362,"")</f>
        <v/>
      </c>
      <c r="J1362" s="1" t="str">
        <f>IF(AND(B1361=7,B1362=8,B1363=9),AVERAGE(I1361:I1363),"")</f>
        <v/>
      </c>
      <c r="K1362" s="8">
        <f>IF(OR($B1362=13,$B1362=14,$B1362=15),$F1362,"")</f>
        <v>111.91590819592356</v>
      </c>
      <c r="L1362" s="1" t="str">
        <f>IF(AND(B1361=13,B1362=14,B1363=15),AVERAGE(K1361:K1363),"")</f>
        <v/>
      </c>
      <c r="M1362" s="2" t="str">
        <f>IF(OR($B1362=19,$B1362=20,$B1362=21),$F1362,"")</f>
        <v/>
      </c>
      <c r="N1362" s="1" t="str">
        <f>IF(AND(B1361=20,B1362=21),AVERAGE(M1361:M1362),"")</f>
        <v/>
      </c>
      <c r="O1362" s="8" t="str">
        <f>IF(OR($B1362=25,$B1362=26,$B1362=27),$F1362,"")</f>
        <v/>
      </c>
      <c r="P1362" s="1" t="str">
        <f t="shared" si="84"/>
        <v/>
      </c>
    </row>
    <row r="1363" spans="1:16" x14ac:dyDescent="0.25">
      <c r="A1363" s="4">
        <v>42895.29546296296</v>
      </c>
      <c r="B1363" s="5">
        <v>14</v>
      </c>
      <c r="C1363" s="6">
        <v>17</v>
      </c>
      <c r="D1363" s="6">
        <v>15</v>
      </c>
      <c r="E1363" s="7">
        <v>16</v>
      </c>
      <c r="F1363">
        <v>5306.5144166609771</v>
      </c>
      <c r="G1363" s="8" t="str">
        <f>IF(OR($B1363=1,$B1363=2,$B1363=3),$F1363,"")</f>
        <v/>
      </c>
      <c r="I1363" s="2" t="str">
        <f>IF(OR($B1363=7,$B1363=8,$B1363=9),$F1363,"")</f>
        <v/>
      </c>
      <c r="J1363" s="1" t="str">
        <f>IF(AND(B1362=7,B1363=8,B1364=9),AVERAGE(I1362:I1364),"")</f>
        <v/>
      </c>
      <c r="K1363" s="8">
        <f>IF(OR($B1363=13,$B1363=14,$B1363=15),$F1363,"")</f>
        <v>5306.5144166609771</v>
      </c>
      <c r="L1363" s="1">
        <f>IF(AND(B1362=13,B1363=14,B1364=15),AVERAGE(K1362:K1363),"")</f>
        <v>2709.2151624284502</v>
      </c>
      <c r="M1363" s="2" t="str">
        <f>IF(OR($B1363=19,$B1363=20,$B1363=21),$F1363,"")</f>
        <v/>
      </c>
      <c r="N1363" s="1" t="str">
        <f>IF(AND(B1362=20,B1363=21),AVERAGE(M1362:M1363),"")</f>
        <v/>
      </c>
      <c r="O1363" s="8" t="str">
        <f>IF(OR($B1363=25,$B1363=26,$B1363=27),$F1363,"")</f>
        <v/>
      </c>
      <c r="P1363" s="1" t="str">
        <f t="shared" si="84"/>
        <v/>
      </c>
    </row>
    <row r="1364" spans="1:16" x14ac:dyDescent="0.25">
      <c r="A1364" s="4">
        <v>42895.29550925926</v>
      </c>
      <c r="B1364" s="5">
        <v>15</v>
      </c>
      <c r="C1364" s="6">
        <v>18</v>
      </c>
      <c r="D1364" s="6">
        <v>16</v>
      </c>
      <c r="E1364" s="7">
        <v>17</v>
      </c>
      <c r="F1364">
        <v>1.2912762620343984E-3</v>
      </c>
      <c r="G1364" s="8" t="str">
        <f>IF(OR($B1364=1,$B1364=2,$B1364=3),$F1364,"")</f>
        <v/>
      </c>
      <c r="I1364" s="2" t="str">
        <f>IF(OR($B1364=7,$B1364=8,$B1364=9),$F1364,"")</f>
        <v/>
      </c>
      <c r="J1364" s="1" t="str">
        <f>IF(AND(B1363=7,B1364=8,B1365=9),AVERAGE(I1363:I1365),"")</f>
        <v/>
      </c>
      <c r="K1364" s="8">
        <f>IF(OR($B1364=13,$B1364=14,$B1364=15),$F1364,"")</f>
        <v>1.2912762620343984E-3</v>
      </c>
      <c r="L1364" s="1" t="str">
        <f>IF(AND(B1363=13,B1364=14,B1365=15),AVERAGE(K1363:K1364),"")</f>
        <v/>
      </c>
      <c r="M1364" s="2" t="str">
        <f>IF(OR($B1364=19,$B1364=20,$B1364=21),$F1364,"")</f>
        <v/>
      </c>
      <c r="N1364" s="1" t="str">
        <f>IF(AND(B1363=20,B1364=21),AVERAGE(M1363:M1364),"")</f>
        <v/>
      </c>
      <c r="O1364" s="8" t="str">
        <f>IF(OR($B1364=25,$B1364=26,$B1364=27),$F1364,"")</f>
        <v/>
      </c>
      <c r="P1364" s="1" t="str">
        <f t="shared" si="84"/>
        <v/>
      </c>
    </row>
    <row r="1365" spans="1:16" x14ac:dyDescent="0.25">
      <c r="A1365" s="4">
        <v>42895.295578703706</v>
      </c>
      <c r="B1365" s="5">
        <v>20</v>
      </c>
      <c r="C1365" s="6">
        <v>23</v>
      </c>
      <c r="D1365" s="6">
        <v>21</v>
      </c>
      <c r="E1365" s="7">
        <v>22</v>
      </c>
      <c r="F1365">
        <v>3836.7140104936848</v>
      </c>
      <c r="G1365" s="8" t="str">
        <f>IF(OR($B1365=1,$B1365=2,$B1365=3),$F1365,"")</f>
        <v/>
      </c>
      <c r="I1365" s="2" t="str">
        <f>IF(OR($B1365=7,$B1365=8,$B1365=9),$F1365,"")</f>
        <v/>
      </c>
      <c r="J1365" s="1" t="str">
        <f>IF(AND(B1364=7,B1365=8,B1366=9),AVERAGE(I1364:I1366),"")</f>
        <v/>
      </c>
      <c r="K1365" s="8" t="str">
        <f>IF(OR($B1365=13,$B1365=14,$B1365=15),$F1365,"")</f>
        <v/>
      </c>
      <c r="L1365" s="1" t="str">
        <f>IF(AND(B1364=13,B1365=14,B1366=15),AVERAGE(K1364:K1365),"")</f>
        <v/>
      </c>
      <c r="M1365" s="2">
        <f>IF(OR($B1365=19,$B1365=20,$B1365=21),$F1365,"")</f>
        <v>3836.7140104936848</v>
      </c>
      <c r="N1365" s="1" t="str">
        <f>IF(AND(B1364=20,B1365=21),AVERAGE(M1364:M1365),"")</f>
        <v/>
      </c>
      <c r="O1365" s="8" t="str">
        <f>IF(OR($B1365=25,$B1365=26,$B1365=27),$F1365,"")</f>
        <v/>
      </c>
      <c r="P1365" s="1" t="str">
        <f t="shared" si="84"/>
        <v/>
      </c>
    </row>
    <row r="1366" spans="1:16" x14ac:dyDescent="0.25">
      <c r="A1366" s="4">
        <v>42895.295624999999</v>
      </c>
      <c r="B1366" s="5">
        <v>21</v>
      </c>
      <c r="C1366" s="6">
        <v>24</v>
      </c>
      <c r="D1366" s="6">
        <v>22</v>
      </c>
      <c r="E1366" s="7">
        <v>23</v>
      </c>
      <c r="F1366">
        <v>69.775778145878448</v>
      </c>
      <c r="G1366" s="8" t="str">
        <f>IF(OR($B1366=1,$B1366=2,$B1366=3),$F1366,"")</f>
        <v/>
      </c>
      <c r="I1366" s="2" t="str">
        <f>IF(OR($B1366=7,$B1366=8,$B1366=9),$F1366,"")</f>
        <v/>
      </c>
      <c r="J1366" s="1" t="str">
        <f>IF(AND(B1365=7,B1366=8,B1367=9),AVERAGE(I1365:I1367),"")</f>
        <v/>
      </c>
      <c r="K1366" s="8" t="str">
        <f>IF(OR($B1366=13,$B1366=14,$B1366=15),$F1366,"")</f>
        <v/>
      </c>
      <c r="L1366" s="1" t="str">
        <f>IF(AND(B1365=13,B1366=14,B1367=15),AVERAGE(K1365:K1366),"")</f>
        <v/>
      </c>
      <c r="M1366" s="2">
        <f>IF(OR($B1366=19,$B1366=20,$B1366=21),$F1366,"")</f>
        <v>69.775778145878448</v>
      </c>
      <c r="N1366" s="1">
        <f>IF(AND(B1365=20,B1366=21),AVERAGE(M1365:M1366),"")</f>
        <v>1953.2448943197817</v>
      </c>
      <c r="O1366" s="8" t="str">
        <f>IF(OR($B1366=25,$B1366=26,$B1366=27),$F1366,"")</f>
        <v/>
      </c>
      <c r="P1366" s="1" t="str">
        <f t="shared" si="84"/>
        <v/>
      </c>
    </row>
    <row r="1367" spans="1:16" x14ac:dyDescent="0.25">
      <c r="A1367" s="4">
        <v>42895.295671296299</v>
      </c>
      <c r="B1367" s="5">
        <v>25</v>
      </c>
      <c r="C1367" s="6">
        <v>28</v>
      </c>
      <c r="D1367" s="6">
        <v>26</v>
      </c>
      <c r="E1367" s="7">
        <v>27</v>
      </c>
      <c r="F1367">
        <v>256.90854588406535</v>
      </c>
      <c r="G1367" s="8" t="str">
        <f>IF(OR($B1367=1,$B1367=2,$B1367=3),$F1367,"")</f>
        <v/>
      </c>
      <c r="I1367" s="2" t="str">
        <f>IF(OR($B1367=7,$B1367=8,$B1367=9),$F1367,"")</f>
        <v/>
      </c>
      <c r="J1367" s="1" t="str">
        <f>IF(AND(B1366=7,B1367=8,B1368=9),AVERAGE(I1366:I1368),"")</f>
        <v/>
      </c>
      <c r="K1367" s="8" t="str">
        <f>IF(OR($B1367=13,$B1367=14,$B1367=15),$F1367,"")</f>
        <v/>
      </c>
      <c r="L1367" s="1" t="str">
        <f>IF(AND(B1366=13,B1367=14,B1368=15),AVERAGE(K1366:K1367),"")</f>
        <v/>
      </c>
      <c r="M1367" s="2" t="str">
        <f>IF(OR($B1367=19,$B1367=20,$B1367=21),$F1367,"")</f>
        <v/>
      </c>
      <c r="N1367" s="1" t="str">
        <f>IF(AND(B1366=20,B1367=21),AVERAGE(M1366:M1367),"")</f>
        <v/>
      </c>
      <c r="O1367" s="8">
        <f>IF(OR($B1367=25,$B1367=26,$B1367=27),$F1367,"")</f>
        <v>256.90854588406535</v>
      </c>
      <c r="P1367" s="1"/>
    </row>
    <row r="1368" spans="1:16" x14ac:dyDescent="0.25">
      <c r="A1368" s="4">
        <v>42895.295706018522</v>
      </c>
      <c r="B1368" s="5">
        <v>26</v>
      </c>
      <c r="C1368" s="6">
        <v>29</v>
      </c>
      <c r="D1368" s="6">
        <v>27</v>
      </c>
      <c r="E1368" s="7">
        <v>28</v>
      </c>
      <c r="F1368">
        <v>317.49133277515625</v>
      </c>
      <c r="G1368" s="8" t="str">
        <f>IF(OR($B1368=1,$B1368=2,$B1368=3),$F1368,"")</f>
        <v/>
      </c>
      <c r="I1368" s="2" t="str">
        <f>IF(OR($B1368=7,$B1368=8,$B1368=9),$F1368,"")</f>
        <v/>
      </c>
      <c r="J1368" s="1" t="str">
        <f>IF(AND(B1367=7,B1368=8,B1369=9),AVERAGE(I1367:I1369),"")</f>
        <v/>
      </c>
      <c r="K1368" s="8" t="str">
        <f>IF(OR($B1368=13,$B1368=14,$B1368=15),$F1368,"")</f>
        <v/>
      </c>
      <c r="L1368" s="1" t="str">
        <f>IF(AND(B1367=13,B1368=14,B1369=15),AVERAGE(K1367:K1368),"")</f>
        <v/>
      </c>
      <c r="M1368" s="2" t="str">
        <f>IF(OR($B1368=19,$B1368=20,$B1368=21),$F1368,"")</f>
        <v/>
      </c>
      <c r="N1368" s="1" t="str">
        <f>IF(AND(B1367=20,B1368=21),AVERAGE(M1367:M1368),"")</f>
        <v/>
      </c>
      <c r="O1368" s="8">
        <f>IF(OR($B1368=25,$B1368=26,$B1368=27),$F1368,"")</f>
        <v>317.49133277515625</v>
      </c>
      <c r="P1368" s="1">
        <f>AVERAGE(O1367:O1368)</f>
        <v>287.1999393296108</v>
      </c>
    </row>
    <row r="1369" spans="1:16" x14ac:dyDescent="0.25">
      <c r="A1369" s="4">
        <v>42895.30909722222</v>
      </c>
      <c r="B1369" s="5">
        <v>2</v>
      </c>
      <c r="C1369" s="6">
        <v>5</v>
      </c>
      <c r="D1369" s="6">
        <v>3</v>
      </c>
      <c r="E1369" s="7">
        <v>4</v>
      </c>
      <c r="F1369">
        <v>248.67832711389693</v>
      </c>
      <c r="G1369" s="8">
        <f>IF(OR($B1369=1,$B1369=2,$B1369=3),$F1369,"")</f>
        <v>248.67832711389693</v>
      </c>
      <c r="I1369" s="2" t="str">
        <f>IF(OR($B1369=7,$B1369=8,$B1369=9),$F1369,"")</f>
        <v/>
      </c>
      <c r="J1369" s="1" t="str">
        <f>IF(AND(B1368=7,B1369=8,B1370=9),AVERAGE(I1368:I1370),"")</f>
        <v/>
      </c>
      <c r="K1369" s="8" t="str">
        <f>IF(OR($B1369=13,$B1369=14,$B1369=15),$F1369,"")</f>
        <v/>
      </c>
      <c r="L1369" s="1" t="str">
        <f>IF(AND(B1368=13,B1369=14,B1370=15),AVERAGE(K1368:K1369),"")</f>
        <v/>
      </c>
      <c r="M1369" s="2" t="str">
        <f>IF(OR($B1369=19,$B1369=20,$B1369=21),$F1369,"")</f>
        <v/>
      </c>
      <c r="N1369" s="1" t="str">
        <f>IF(AND(B1368=20,B1369=21),AVERAGE(M1368:M1369),"")</f>
        <v/>
      </c>
      <c r="O1369" s="8" t="str">
        <f>IF(OR($B1369=25,$B1369=26,$B1369=27),$F1369,"")</f>
        <v/>
      </c>
      <c r="P1369" s="1" t="str">
        <f t="shared" si="84"/>
        <v/>
      </c>
    </row>
    <row r="1370" spans="1:16" x14ac:dyDescent="0.25">
      <c r="A1370" s="4">
        <v>42895.30914351852</v>
      </c>
      <c r="B1370" s="5">
        <v>3</v>
      </c>
      <c r="C1370" s="6">
        <v>6</v>
      </c>
      <c r="D1370" s="6">
        <v>4</v>
      </c>
      <c r="E1370" s="7">
        <v>5</v>
      </c>
      <c r="F1370">
        <v>3674.7774755717451</v>
      </c>
      <c r="G1370" s="8">
        <f>IF(OR($B1370=1,$B1370=2,$B1370=3),$F1370,"")</f>
        <v>3674.7774755717451</v>
      </c>
      <c r="H1370" s="9">
        <f t="shared" si="86"/>
        <v>1961.727901342821</v>
      </c>
      <c r="I1370" s="2" t="str">
        <f>IF(OR($B1370=7,$B1370=8,$B1370=9),$F1370,"")</f>
        <v/>
      </c>
      <c r="J1370" s="1" t="str">
        <f>IF(AND(B1369=7,B1370=8,B1371=9),AVERAGE(I1369:I1371),"")</f>
        <v/>
      </c>
      <c r="K1370" s="8" t="str">
        <f>IF(OR($B1370=13,$B1370=14,$B1370=15),$F1370,"")</f>
        <v/>
      </c>
      <c r="L1370" s="1" t="str">
        <f>IF(AND(B1369=13,B1370=14,B1371=15),AVERAGE(K1369:K1370),"")</f>
        <v/>
      </c>
      <c r="M1370" s="2" t="str">
        <f>IF(OR($B1370=19,$B1370=20,$B1370=21),$F1370,"")</f>
        <v/>
      </c>
      <c r="N1370" s="1" t="str">
        <f>IF(AND(B1369=20,B1370=21),AVERAGE(M1369:M1370),"")</f>
        <v/>
      </c>
      <c r="O1370" s="8" t="str">
        <f>IF(OR($B1370=25,$B1370=26,$B1370=27),$F1370,"")</f>
        <v/>
      </c>
      <c r="P1370" s="1" t="str">
        <f t="shared" ref="P1370:P1410" si="87">O1370</f>
        <v/>
      </c>
    </row>
    <row r="1371" spans="1:16" x14ac:dyDescent="0.25">
      <c r="A1371" s="4">
        <v>42895.309178240743</v>
      </c>
      <c r="B1371" s="5">
        <v>7</v>
      </c>
      <c r="C1371" s="6">
        <v>10</v>
      </c>
      <c r="D1371" s="6">
        <v>8</v>
      </c>
      <c r="E1371" s="7">
        <v>9</v>
      </c>
      <c r="F1371">
        <v>1916.9194124485598</v>
      </c>
      <c r="G1371" s="8" t="str">
        <f>IF(OR($B1371=1,$B1371=2,$B1371=3),$F1371,"")</f>
        <v/>
      </c>
      <c r="I1371" s="2">
        <f>IF(OR($B1371=7,$B1371=8,$B1371=9),$F1371,"")</f>
        <v>1916.9194124485598</v>
      </c>
      <c r="J1371" s="1" t="str">
        <f>IF(AND(B1370=7,B1371=8,B1372=9),AVERAGE(I1370:I1372),"")</f>
        <v/>
      </c>
      <c r="K1371" s="8" t="str">
        <f>IF(OR($B1371=13,$B1371=14,$B1371=15),$F1371,"")</f>
        <v/>
      </c>
      <c r="L1371" s="1" t="str">
        <f>IF(AND(B1370=13,B1371=14,B1372=15),AVERAGE(K1370:K1371),"")</f>
        <v/>
      </c>
      <c r="M1371" s="2" t="str">
        <f>IF(OR($B1371=19,$B1371=20,$B1371=21),$F1371,"")</f>
        <v/>
      </c>
      <c r="N1371" s="1" t="str">
        <f>IF(AND(B1370=20,B1371=21),AVERAGE(M1370:M1371),"")</f>
        <v/>
      </c>
      <c r="O1371" s="8" t="str">
        <f>IF(OR($B1371=25,$B1371=26,$B1371=27),$F1371,"")</f>
        <v/>
      </c>
      <c r="P1371" s="1" t="str">
        <f t="shared" si="87"/>
        <v/>
      </c>
    </row>
    <row r="1372" spans="1:16" x14ac:dyDescent="0.25">
      <c r="A1372" s="4">
        <v>42895.309224537035</v>
      </c>
      <c r="B1372" s="5">
        <v>8</v>
      </c>
      <c r="C1372" s="6">
        <v>11</v>
      </c>
      <c r="D1372" s="6">
        <v>9</v>
      </c>
      <c r="E1372" s="7">
        <v>10</v>
      </c>
      <c r="F1372">
        <v>52.065395136457894</v>
      </c>
      <c r="G1372" s="8" t="str">
        <f>IF(OR($B1372=1,$B1372=2,$B1372=3),$F1372,"")</f>
        <v/>
      </c>
      <c r="I1372" s="2">
        <f>IF(OR($B1372=7,$B1372=8,$B1372=9),$F1372,"")</f>
        <v>52.065395136457894</v>
      </c>
      <c r="J1372" s="1">
        <f>IF(AND(B1371=7,B1372=8,B1373=9),AVERAGE(I1371:I1373),"")</f>
        <v>2007.2277710043336</v>
      </c>
      <c r="K1372" s="8" t="str">
        <f>IF(OR($B1372=13,$B1372=14,$B1372=15),$F1372,"")</f>
        <v/>
      </c>
      <c r="L1372" s="1" t="str">
        <f>IF(AND(B1371=13,B1372=14,B1373=15),AVERAGE(K1371:K1372),"")</f>
        <v/>
      </c>
      <c r="M1372" s="2" t="str">
        <f>IF(OR($B1372=19,$B1372=20,$B1372=21),$F1372,"")</f>
        <v/>
      </c>
      <c r="N1372" s="1" t="str">
        <f>IF(AND(B1371=20,B1372=21),AVERAGE(M1371:M1372),"")</f>
        <v/>
      </c>
      <c r="O1372" s="8" t="str">
        <f>IF(OR($B1372=25,$B1372=26,$B1372=27),$F1372,"")</f>
        <v/>
      </c>
      <c r="P1372" s="1" t="str">
        <f t="shared" si="87"/>
        <v/>
      </c>
    </row>
    <row r="1373" spans="1:16" x14ac:dyDescent="0.25">
      <c r="A1373" s="4">
        <v>42895.309259259258</v>
      </c>
      <c r="B1373" s="5">
        <v>9</v>
      </c>
      <c r="C1373" s="6">
        <v>12</v>
      </c>
      <c r="D1373" s="6">
        <v>10</v>
      </c>
      <c r="E1373" s="7">
        <v>11</v>
      </c>
      <c r="F1373">
        <v>4052.698505427983</v>
      </c>
      <c r="G1373" s="8" t="str">
        <f>IF(OR($B1373=1,$B1373=2,$B1373=3),$F1373,"")</f>
        <v/>
      </c>
      <c r="I1373" s="2">
        <f>IF(OR($B1373=7,$B1373=8,$B1373=9),$F1373,"")</f>
        <v>4052.698505427983</v>
      </c>
      <c r="J1373" s="1" t="str">
        <f>IF(AND(B1372=7,B1373=8,B1374=9),AVERAGE(I1372:I1374),"")</f>
        <v/>
      </c>
      <c r="K1373" s="8" t="str">
        <f>IF(OR($B1373=13,$B1373=14,$B1373=15),$F1373,"")</f>
        <v/>
      </c>
      <c r="L1373" s="1" t="str">
        <f>IF(AND(B1372=13,B1373=14,B1374=15),AVERAGE(K1372:K1373),"")</f>
        <v/>
      </c>
      <c r="M1373" s="2" t="str">
        <f>IF(OR($B1373=19,$B1373=20,$B1373=21),$F1373,"")</f>
        <v/>
      </c>
      <c r="N1373" s="1" t="str">
        <f>IF(AND(B1372=20,B1373=21),AVERAGE(M1372:M1373),"")</f>
        <v/>
      </c>
      <c r="O1373" s="8" t="str">
        <f>IF(OR($B1373=25,$B1373=26,$B1373=27),$F1373,"")</f>
        <v/>
      </c>
      <c r="P1373" s="1" t="str">
        <f t="shared" si="87"/>
        <v/>
      </c>
    </row>
    <row r="1374" spans="1:16" x14ac:dyDescent="0.25">
      <c r="A1374" s="4">
        <v>42895.309305555558</v>
      </c>
      <c r="B1374" s="5">
        <v>13</v>
      </c>
      <c r="C1374" s="6">
        <v>16</v>
      </c>
      <c r="D1374" s="6">
        <v>14</v>
      </c>
      <c r="E1374" s="7">
        <v>15</v>
      </c>
      <c r="F1374">
        <v>115.07550217541844</v>
      </c>
      <c r="G1374" s="8" t="str">
        <f>IF(OR($B1374=1,$B1374=2,$B1374=3),$F1374,"")</f>
        <v/>
      </c>
      <c r="I1374" s="2" t="str">
        <f>IF(OR($B1374=7,$B1374=8,$B1374=9),$F1374,"")</f>
        <v/>
      </c>
      <c r="J1374" s="1" t="str">
        <f>IF(AND(B1373=7,B1374=8,B1375=9),AVERAGE(I1373:I1375),"")</f>
        <v/>
      </c>
      <c r="K1374" s="8">
        <f>IF(OR($B1374=13,$B1374=14,$B1374=15),$F1374,"")</f>
        <v>115.07550217541844</v>
      </c>
      <c r="L1374" s="1" t="str">
        <f>IF(AND(B1373=13,B1374=14,B1375=15),AVERAGE(K1373:K1374),"")</f>
        <v/>
      </c>
      <c r="M1374" s="2" t="str">
        <f>IF(OR($B1374=19,$B1374=20,$B1374=21),$F1374,"")</f>
        <v/>
      </c>
      <c r="N1374" s="1" t="str">
        <f>IF(AND(B1373=20,B1374=21),AVERAGE(M1373:M1374),"")</f>
        <v/>
      </c>
      <c r="O1374" s="8" t="str">
        <f>IF(OR($B1374=25,$B1374=26,$B1374=27),$F1374,"")</f>
        <v/>
      </c>
      <c r="P1374" s="1" t="str">
        <f t="shared" si="87"/>
        <v/>
      </c>
    </row>
    <row r="1375" spans="1:16" x14ac:dyDescent="0.25">
      <c r="A1375" s="4">
        <v>42895.309351851851</v>
      </c>
      <c r="B1375" s="5">
        <v>14</v>
      </c>
      <c r="C1375" s="6">
        <v>17</v>
      </c>
      <c r="D1375" s="6">
        <v>15</v>
      </c>
      <c r="E1375" s="7">
        <v>16</v>
      </c>
      <c r="F1375">
        <v>6402.7825979090967</v>
      </c>
      <c r="G1375" s="8" t="str">
        <f>IF(OR($B1375=1,$B1375=2,$B1375=3),$F1375,"")</f>
        <v/>
      </c>
      <c r="I1375" s="2" t="str">
        <f>IF(OR($B1375=7,$B1375=8,$B1375=9),$F1375,"")</f>
        <v/>
      </c>
      <c r="J1375" s="1" t="str">
        <f>IF(AND(B1374=7,B1375=8,B1376=9),AVERAGE(I1374:I1376),"")</f>
        <v/>
      </c>
      <c r="K1375" s="8">
        <f>IF(OR($B1375=13,$B1375=14,$B1375=15),$F1375,"")</f>
        <v>6402.7825979090967</v>
      </c>
      <c r="L1375" s="1">
        <f>IF(AND(B1374=13,B1375=14,B1376=15),AVERAGE(K1374:K1375),"")</f>
        <v>3258.9290500422576</v>
      </c>
      <c r="M1375" s="2" t="str">
        <f>IF(OR($B1375=19,$B1375=20,$B1375=21),$F1375,"")</f>
        <v/>
      </c>
      <c r="N1375" s="1" t="str">
        <f>IF(AND(B1374=20,B1375=21),AVERAGE(M1374:M1375),"")</f>
        <v/>
      </c>
      <c r="O1375" s="8" t="str">
        <f>IF(OR($B1375=25,$B1375=26,$B1375=27),$F1375,"")</f>
        <v/>
      </c>
      <c r="P1375" s="1" t="str">
        <f t="shared" si="87"/>
        <v/>
      </c>
    </row>
    <row r="1376" spans="1:16" x14ac:dyDescent="0.25">
      <c r="A1376" s="4">
        <v>42895.309398148151</v>
      </c>
      <c r="B1376" s="5">
        <v>15</v>
      </c>
      <c r="C1376" s="6">
        <v>18</v>
      </c>
      <c r="D1376" s="6">
        <v>16</v>
      </c>
      <c r="E1376" s="7">
        <v>17</v>
      </c>
      <c r="F1376">
        <v>2.2555796447536205E-3</v>
      </c>
      <c r="G1376" s="8" t="str">
        <f>IF(OR($B1376=1,$B1376=2,$B1376=3),$F1376,"")</f>
        <v/>
      </c>
      <c r="I1376" s="2" t="str">
        <f>IF(OR($B1376=7,$B1376=8,$B1376=9),$F1376,"")</f>
        <v/>
      </c>
      <c r="J1376" s="1" t="str">
        <f>IF(AND(B1375=7,B1376=8,B1377=9),AVERAGE(I1375:I1377),"")</f>
        <v/>
      </c>
      <c r="K1376" s="8">
        <f>IF(OR($B1376=13,$B1376=14,$B1376=15),$F1376,"")</f>
        <v>2.2555796447536205E-3</v>
      </c>
      <c r="L1376" s="1" t="str">
        <f>IF(AND(B1375=13,B1376=14,B1377=15),AVERAGE(K1375:K1376),"")</f>
        <v/>
      </c>
      <c r="M1376" s="2" t="str">
        <f>IF(OR($B1376=19,$B1376=20,$B1376=21),$F1376,"")</f>
        <v/>
      </c>
      <c r="N1376" s="1" t="str">
        <f>IF(AND(B1375=20,B1376=21),AVERAGE(M1375:M1376),"")</f>
        <v/>
      </c>
      <c r="O1376" s="8" t="str">
        <f>IF(OR($B1376=25,$B1376=26,$B1376=27),$F1376,"")</f>
        <v/>
      </c>
      <c r="P1376" s="1" t="str">
        <f t="shared" si="87"/>
        <v/>
      </c>
    </row>
    <row r="1377" spans="1:16" x14ac:dyDescent="0.25">
      <c r="A1377" s="4">
        <v>42895.309432870374</v>
      </c>
      <c r="B1377" s="5">
        <v>19</v>
      </c>
      <c r="C1377" s="6">
        <v>22</v>
      </c>
      <c r="D1377" s="6">
        <v>20</v>
      </c>
      <c r="E1377" s="7">
        <v>21</v>
      </c>
      <c r="F1377">
        <v>38.650166187098755</v>
      </c>
      <c r="G1377" s="8" t="str">
        <f>IF(OR($B1377=1,$B1377=2,$B1377=3),$F1377,"")</f>
        <v/>
      </c>
      <c r="I1377" s="2" t="str">
        <f>IF(OR($B1377=7,$B1377=8,$B1377=9),$F1377,"")</f>
        <v/>
      </c>
      <c r="J1377" s="1" t="str">
        <f>IF(AND(B1376=7,B1377=8,B1378=9),AVERAGE(I1376:I1378),"")</f>
        <v/>
      </c>
      <c r="K1377" s="8" t="str">
        <f>IF(OR($B1377=13,$B1377=14,$B1377=15),$F1377,"")</f>
        <v/>
      </c>
      <c r="L1377" s="1" t="str">
        <f>IF(AND(B1376=13,B1377=14,B1378=15),AVERAGE(K1376:K1377),"")</f>
        <v/>
      </c>
      <c r="M1377" s="2">
        <f>IF(OR($B1377=19,$B1377=20,$B1377=21),$F1377,"")</f>
        <v>38.650166187098755</v>
      </c>
      <c r="N1377" s="1" t="str">
        <f>IF(AND(B1376=19,B1377=20,B1378=21),AVERAGE(M1376:M1378),"")</f>
        <v/>
      </c>
      <c r="O1377" s="8" t="str">
        <f>IF(OR($B1377=25,$B1377=26,$B1377=27),$F1377,"")</f>
        <v/>
      </c>
      <c r="P1377" s="1" t="str">
        <f t="shared" si="87"/>
        <v/>
      </c>
    </row>
    <row r="1378" spans="1:16" x14ac:dyDescent="0.25">
      <c r="A1378" s="4">
        <v>42895.309467592589</v>
      </c>
      <c r="B1378" s="5">
        <v>20</v>
      </c>
      <c r="C1378" s="6">
        <v>23</v>
      </c>
      <c r="D1378" s="6">
        <v>21</v>
      </c>
      <c r="E1378" s="7">
        <v>22</v>
      </c>
      <c r="F1378">
        <v>4069.6316898308323</v>
      </c>
      <c r="G1378" s="8" t="str">
        <f>IF(OR($B1378=1,$B1378=2,$B1378=3),$F1378,"")</f>
        <v/>
      </c>
      <c r="I1378" s="2" t="str">
        <f>IF(OR($B1378=7,$B1378=8,$B1378=9),$F1378,"")</f>
        <v/>
      </c>
      <c r="J1378" s="1" t="str">
        <f>IF(AND(B1377=7,B1378=8,B1379=9),AVERAGE(I1377:I1379),"")</f>
        <v/>
      </c>
      <c r="K1378" s="8" t="str">
        <f>IF(OR($B1378=13,$B1378=14,$B1378=15),$F1378,"")</f>
        <v/>
      </c>
      <c r="L1378" s="1" t="str">
        <f>IF(AND(B1377=13,B1378=14,B1379=15),AVERAGE(K1377:K1378),"")</f>
        <v/>
      </c>
      <c r="M1378" s="2">
        <f>IF(OR($B1378=19,$B1378=20,$B1378=21),$F1378,"")</f>
        <v>4069.6316898308323</v>
      </c>
      <c r="N1378" s="1">
        <f>IF(AND(B1377=19,B1378=20,B1379=21),AVERAGE(M1377:M1379),"")</f>
        <v>1437.2639258917361</v>
      </c>
      <c r="O1378" s="8" t="str">
        <f>IF(OR($B1378=25,$B1378=26,$B1378=27),$F1378,"")</f>
        <v/>
      </c>
      <c r="P1378" s="1" t="str">
        <f t="shared" si="87"/>
        <v/>
      </c>
    </row>
    <row r="1379" spans="1:16" x14ac:dyDescent="0.25">
      <c r="A1379" s="4">
        <v>42895.309513888889</v>
      </c>
      <c r="B1379" s="5">
        <v>21</v>
      </c>
      <c r="C1379" s="6">
        <v>24</v>
      </c>
      <c r="D1379" s="6">
        <v>22</v>
      </c>
      <c r="E1379" s="7">
        <v>23</v>
      </c>
      <c r="F1379">
        <v>203.50992165727703</v>
      </c>
      <c r="G1379" s="8" t="str">
        <f>IF(OR($B1379=1,$B1379=2,$B1379=3),$F1379,"")</f>
        <v/>
      </c>
      <c r="I1379" s="2" t="str">
        <f>IF(OR($B1379=7,$B1379=8,$B1379=9),$F1379,"")</f>
        <v/>
      </c>
      <c r="J1379" s="1" t="str">
        <f>IF(AND(B1378=7,B1379=8,B1380=9),AVERAGE(I1378:I1380),"")</f>
        <v/>
      </c>
      <c r="K1379" s="8" t="str">
        <f>IF(OR($B1379=13,$B1379=14,$B1379=15),$F1379,"")</f>
        <v/>
      </c>
      <c r="L1379" s="1" t="str">
        <f>IF(AND(B1378=13,B1379=14,B1380=15),AVERAGE(K1378:K1379),"")</f>
        <v/>
      </c>
      <c r="M1379" s="2">
        <f>IF(OR($B1379=19,$B1379=20,$B1379=21),$F1379,"")</f>
        <v>203.50992165727703</v>
      </c>
      <c r="N1379" s="1" t="str">
        <f>IF(AND(B1378=19,B1379=20,B1380=21),AVERAGE(M1378:M1380),"")</f>
        <v/>
      </c>
      <c r="O1379" s="8" t="str">
        <f>IF(OR($B1379=25,$B1379=26,$B1379=27),$F1379,"")</f>
        <v/>
      </c>
      <c r="P1379" s="1" t="str">
        <f t="shared" si="87"/>
        <v/>
      </c>
    </row>
    <row r="1380" spans="1:16" x14ac:dyDescent="0.25">
      <c r="A1380" s="4">
        <v>42895.309560185182</v>
      </c>
      <c r="B1380" s="5">
        <v>25</v>
      </c>
      <c r="C1380" s="6">
        <v>28</v>
      </c>
      <c r="D1380" s="6">
        <v>26</v>
      </c>
      <c r="E1380" s="7">
        <v>27</v>
      </c>
      <c r="F1380">
        <v>286.99985129350364</v>
      </c>
      <c r="G1380" s="8" t="str">
        <f>IF(OR($B1380=1,$B1380=2,$B1380=3),$F1380,"")</f>
        <v/>
      </c>
      <c r="I1380" s="2" t="str">
        <f>IF(OR($B1380=7,$B1380=8,$B1380=9),$F1380,"")</f>
        <v/>
      </c>
      <c r="J1380" s="1" t="str">
        <f>IF(AND(B1379=7,B1380=8,B1381=9),AVERAGE(I1379:I1381),"")</f>
        <v/>
      </c>
      <c r="K1380" s="8" t="str">
        <f>IF(OR($B1380=13,$B1380=14,$B1380=15),$F1380,"")</f>
        <v/>
      </c>
      <c r="L1380" s="1" t="str">
        <f>IF(AND(B1379=13,B1380=14,B1381=15),AVERAGE(K1379:K1380),"")</f>
        <v/>
      </c>
      <c r="M1380" s="2" t="str">
        <f>IF(OR($B1380=19,$B1380=20,$B1380=21),$F1380,"")</f>
        <v/>
      </c>
      <c r="N1380" s="1" t="str">
        <f>IF(AND(B1379=19,B1380=20,B1381=21),AVERAGE(M1379:M1381),"")</f>
        <v/>
      </c>
      <c r="O1380" s="8">
        <f>IF(OR($B1380=25,$B1380=26,$B1380=27),$F1380,"")</f>
        <v>286.99985129350364</v>
      </c>
      <c r="P1380" s="1"/>
    </row>
    <row r="1381" spans="1:16" x14ac:dyDescent="0.25">
      <c r="A1381" s="4">
        <v>42895.309606481482</v>
      </c>
      <c r="B1381" s="5">
        <v>26</v>
      </c>
      <c r="C1381" s="6">
        <v>29</v>
      </c>
      <c r="D1381" s="6">
        <v>27</v>
      </c>
      <c r="E1381" s="7">
        <v>28</v>
      </c>
      <c r="F1381">
        <v>354.30787699406079</v>
      </c>
      <c r="G1381" s="8" t="str">
        <f>IF(OR($B1381=1,$B1381=2,$B1381=3),$F1381,"")</f>
        <v/>
      </c>
      <c r="H1381" s="9" t="str">
        <f>G1381</f>
        <v/>
      </c>
      <c r="I1381" s="2" t="str">
        <f>IF(OR($B1381=7,$B1381=8,$B1381=9),$F1381,"")</f>
        <v/>
      </c>
      <c r="J1381" s="1" t="str">
        <f>IF(AND(B1380=7,B1381=8,B1382=9),AVERAGE(I1380:I1382),"")</f>
        <v/>
      </c>
      <c r="K1381" s="8" t="str">
        <f>IF(OR($B1381=13,$B1381=14,$B1381=15),$F1381,"")</f>
        <v/>
      </c>
      <c r="L1381" s="1" t="str">
        <f>IF(AND(B1380=13,B1381=14,B1382=15),AVERAGE(K1380:K1381),"")</f>
        <v/>
      </c>
      <c r="M1381" s="2" t="str">
        <f>IF(OR($B1381=19,$B1381=20,$B1381=21),$F1381,"")</f>
        <v/>
      </c>
      <c r="N1381" s="1" t="str">
        <f>IF(AND(B1380=19,B1381=20,B1382=21),AVERAGE(M1380:M1382),"")</f>
        <v/>
      </c>
      <c r="O1381" s="8">
        <f>IF(OR($B1381=25,$B1381=26,$B1381=27),$F1381,"")</f>
        <v>354.30787699406079</v>
      </c>
      <c r="P1381" s="1">
        <f>AVERAGE(O1380:O1381)</f>
        <v>320.65386414378224</v>
      </c>
    </row>
    <row r="1382" spans="1:16" x14ac:dyDescent="0.25">
      <c r="A1382" s="4">
        <v>42895.323020833333</v>
      </c>
      <c r="B1382" s="5">
        <v>3</v>
      </c>
      <c r="C1382" s="6">
        <v>6</v>
      </c>
      <c r="D1382" s="6">
        <v>4</v>
      </c>
      <c r="E1382" s="7">
        <v>5</v>
      </c>
      <c r="F1382">
        <v>4150.2198245807176</v>
      </c>
      <c r="G1382" s="8">
        <f>IF(OR($B1382=1,$B1382=2,$B1382=3),$F1382,"")</f>
        <v>4150.2198245807176</v>
      </c>
      <c r="H1382" s="9">
        <f t="shared" ref="H1382:H1405" si="88">G1382</f>
        <v>4150.2198245807176</v>
      </c>
      <c r="I1382" s="2" t="str">
        <f>IF(OR($B1382=7,$B1382=8,$B1382=9),$F1382,"")</f>
        <v/>
      </c>
      <c r="J1382" s="1" t="str">
        <f>IF(AND(B1381=7,B1382=8,B1383=9),AVERAGE(I1381:I1383),"")</f>
        <v/>
      </c>
      <c r="K1382" s="8" t="str">
        <f>IF(OR($B1382=13,$B1382=14,$B1382=15),$F1382,"")</f>
        <v/>
      </c>
      <c r="L1382" s="1" t="str">
        <f>IF(AND(B1381=13,B1382=14,B1383=15),AVERAGE(K1381:K1382),"")</f>
        <v/>
      </c>
      <c r="M1382" s="2" t="str">
        <f>IF(OR($B1382=19,$B1382=20,$B1382=21),$F1382,"")</f>
        <v/>
      </c>
      <c r="N1382" s="1" t="str">
        <f>IF(AND(B1381=19,B1382=20,B1383=21),AVERAGE(M1381:M1383),"")</f>
        <v/>
      </c>
      <c r="O1382" s="8" t="str">
        <f>IF(OR($B1382=25,$B1382=26,$B1382=27),$F1382,"")</f>
        <v/>
      </c>
      <c r="P1382" s="1" t="str">
        <f t="shared" si="87"/>
        <v/>
      </c>
    </row>
    <row r="1383" spans="1:16" x14ac:dyDescent="0.25">
      <c r="A1383" s="4">
        <v>42895.323067129626</v>
      </c>
      <c r="B1383" s="5">
        <v>7</v>
      </c>
      <c r="C1383" s="6">
        <v>10</v>
      </c>
      <c r="D1383" s="6">
        <v>8</v>
      </c>
      <c r="E1383" s="7">
        <v>9</v>
      </c>
      <c r="F1383">
        <v>1980.1078362865383</v>
      </c>
      <c r="G1383" s="8" t="str">
        <f>IF(OR($B1383=1,$B1383=2,$B1383=3),$F1383,"")</f>
        <v/>
      </c>
      <c r="H1383" s="9" t="str">
        <f t="shared" si="88"/>
        <v/>
      </c>
      <c r="I1383" s="2">
        <f>IF(OR($B1383=7,$B1383=8,$B1383=9),$F1383,"")</f>
        <v>1980.1078362865383</v>
      </c>
      <c r="J1383" s="1" t="str">
        <f>IF(AND(B1382=7,B1383=8,B1384=9),AVERAGE(I1382:I1384),"")</f>
        <v/>
      </c>
      <c r="K1383" s="8" t="str">
        <f>IF(OR($B1383=13,$B1383=14,$B1383=15),$F1383,"")</f>
        <v/>
      </c>
      <c r="L1383" s="1" t="str">
        <f>IF(AND(B1382=13,B1383=14,B1384=15),AVERAGE(K1382:K1383),"")</f>
        <v/>
      </c>
      <c r="M1383" s="2" t="str">
        <f>IF(OR($B1383=19,$B1383=20,$B1383=21),$F1383,"")</f>
        <v/>
      </c>
      <c r="N1383" s="1" t="str">
        <f>IF(AND(B1382=19,B1383=20,B1384=21),AVERAGE(M1382:M1384),"")</f>
        <v/>
      </c>
      <c r="O1383" s="8" t="str">
        <f>IF(OR($B1383=25,$B1383=26,$B1383=27),$F1383,"")</f>
        <v/>
      </c>
      <c r="P1383" s="1" t="str">
        <f t="shared" si="87"/>
        <v/>
      </c>
    </row>
    <row r="1384" spans="1:16" x14ac:dyDescent="0.25">
      <c r="A1384" s="4">
        <v>42895.323113425926</v>
      </c>
      <c r="B1384" s="5">
        <v>8</v>
      </c>
      <c r="C1384" s="6">
        <v>11</v>
      </c>
      <c r="D1384" s="6">
        <v>9</v>
      </c>
      <c r="E1384" s="7">
        <v>10</v>
      </c>
      <c r="F1384">
        <v>356.67506705854066</v>
      </c>
      <c r="G1384" s="8" t="str">
        <f>IF(OR($B1384=1,$B1384=2,$B1384=3),$F1384,"")</f>
        <v/>
      </c>
      <c r="H1384" s="9" t="str">
        <f t="shared" si="88"/>
        <v/>
      </c>
      <c r="I1384" s="2">
        <f>IF(OR($B1384=7,$B1384=8,$B1384=9),$F1384,"")</f>
        <v>356.67506705854066</v>
      </c>
      <c r="J1384" s="1">
        <f>IF(AND(B1383=7,B1384=8,B1385=9),AVERAGE(I1383:I1385),"")</f>
        <v>2276.6274777746312</v>
      </c>
      <c r="K1384" s="8" t="str">
        <f>IF(OR($B1384=13,$B1384=14,$B1384=15),$F1384,"")</f>
        <v/>
      </c>
      <c r="L1384" s="1" t="str">
        <f>IF(AND(B1383=13,B1384=14,B1385=15),AVERAGE(K1383:K1384),"")</f>
        <v/>
      </c>
      <c r="M1384" s="2" t="str">
        <f>IF(OR($B1384=19,$B1384=20,$B1384=21),$F1384,"")</f>
        <v/>
      </c>
      <c r="N1384" s="1" t="str">
        <f>IF(AND(B1383=19,B1384=20,B1385=21),AVERAGE(M1383:M1385),"")</f>
        <v/>
      </c>
      <c r="O1384" s="8" t="str">
        <f>IF(OR($B1384=25,$B1384=26,$B1384=27),$F1384,"")</f>
        <v/>
      </c>
      <c r="P1384" s="1" t="str">
        <f t="shared" si="87"/>
        <v/>
      </c>
    </row>
    <row r="1385" spans="1:16" x14ac:dyDescent="0.25">
      <c r="A1385" s="4">
        <v>42895.323148148149</v>
      </c>
      <c r="B1385" s="5">
        <v>9</v>
      </c>
      <c r="C1385" s="6">
        <v>12</v>
      </c>
      <c r="D1385" s="6">
        <v>10</v>
      </c>
      <c r="E1385" s="7">
        <v>11</v>
      </c>
      <c r="F1385">
        <v>4493.0995299788146</v>
      </c>
      <c r="G1385" s="8" t="str">
        <f>IF(OR($B1385=1,$B1385=2,$B1385=3),$F1385,"")</f>
        <v/>
      </c>
      <c r="H1385" s="9" t="str">
        <f t="shared" si="88"/>
        <v/>
      </c>
      <c r="I1385" s="2">
        <f>IF(OR($B1385=7,$B1385=8,$B1385=9),$F1385,"")</f>
        <v>4493.0995299788146</v>
      </c>
      <c r="J1385" s="1" t="str">
        <f>IF(AND(B1384=7,B1385=8,B1386=9),AVERAGE(I1384:I1386),"")</f>
        <v/>
      </c>
      <c r="K1385" s="8" t="str">
        <f>IF(OR($B1385=13,$B1385=14,$B1385=15),$F1385,"")</f>
        <v/>
      </c>
      <c r="L1385" s="1" t="str">
        <f>IF(AND(B1384=13,B1385=14,B1386=15),AVERAGE(K1384:K1385),"")</f>
        <v/>
      </c>
      <c r="M1385" s="2" t="str">
        <f>IF(OR($B1385=19,$B1385=20,$B1385=21),$F1385,"")</f>
        <v/>
      </c>
      <c r="N1385" s="1" t="str">
        <f>IF(AND(B1384=19,B1385=20,B1386=21),AVERAGE(M1384:M1386),"")</f>
        <v/>
      </c>
      <c r="O1385" s="8" t="str">
        <f>IF(OR($B1385=25,$B1385=26,$B1385=27),$F1385,"")</f>
        <v/>
      </c>
      <c r="P1385" s="1" t="str">
        <f t="shared" si="87"/>
        <v/>
      </c>
    </row>
    <row r="1386" spans="1:16" x14ac:dyDescent="0.25">
      <c r="A1386" s="4">
        <v>42895.323194444441</v>
      </c>
      <c r="B1386" s="5">
        <v>13</v>
      </c>
      <c r="C1386" s="6">
        <v>16</v>
      </c>
      <c r="D1386" s="6">
        <v>14</v>
      </c>
      <c r="E1386" s="7">
        <v>15</v>
      </c>
      <c r="F1386">
        <v>120.31165748300961</v>
      </c>
      <c r="G1386" s="8" t="str">
        <f>IF(OR($B1386=1,$B1386=2,$B1386=3),$F1386,"")</f>
        <v/>
      </c>
      <c r="H1386" s="9" t="str">
        <f t="shared" si="88"/>
        <v/>
      </c>
      <c r="I1386" s="2" t="str">
        <f>IF(OR($B1386=7,$B1386=8,$B1386=9),$F1386,"")</f>
        <v/>
      </c>
      <c r="J1386" s="1" t="str">
        <f>IF(AND(B1385=7,B1386=8,B1387=9),AVERAGE(I1385:I1387),"")</f>
        <v/>
      </c>
      <c r="K1386" s="8">
        <f>IF(OR($B1386=13,$B1386=14,$B1386=15),$F1386,"")</f>
        <v>120.31165748300961</v>
      </c>
      <c r="L1386" s="1" t="str">
        <f>IF(AND(B1385=13,B1386=14,B1387=15),AVERAGE(K1385:K1386),"")</f>
        <v/>
      </c>
      <c r="M1386" s="2" t="str">
        <f>IF(OR($B1386=19,$B1386=20,$B1386=21),$F1386,"")</f>
        <v/>
      </c>
      <c r="N1386" s="1" t="str">
        <f>IF(AND(B1385=19,B1386=20,B1387=21),AVERAGE(M1385:M1387),"")</f>
        <v/>
      </c>
      <c r="O1386" s="8" t="str">
        <f>IF(OR($B1386=25,$B1386=26,$B1386=27),$F1386,"")</f>
        <v/>
      </c>
      <c r="P1386" s="1" t="str">
        <f t="shared" si="87"/>
        <v/>
      </c>
    </row>
    <row r="1387" spans="1:16" x14ac:dyDescent="0.25">
      <c r="A1387" s="4">
        <v>42895.323240740741</v>
      </c>
      <c r="B1387" s="5">
        <v>14</v>
      </c>
      <c r="C1387" s="6">
        <v>17</v>
      </c>
      <c r="D1387" s="6">
        <v>15</v>
      </c>
      <c r="E1387" s="7">
        <v>16</v>
      </c>
      <c r="F1387">
        <v>7887.6155249238145</v>
      </c>
      <c r="G1387" s="8" t="str">
        <f>IF(OR($B1387=1,$B1387=2,$B1387=3),$F1387,"")</f>
        <v/>
      </c>
      <c r="H1387" s="9" t="str">
        <f t="shared" si="88"/>
        <v/>
      </c>
      <c r="I1387" s="2" t="str">
        <f>IF(OR($B1387=7,$B1387=8,$B1387=9),$F1387,"")</f>
        <v/>
      </c>
      <c r="J1387" s="1" t="str">
        <f>IF(AND(B1386=7,B1387=8,B1388=9),AVERAGE(I1386:I1388),"")</f>
        <v/>
      </c>
      <c r="K1387" s="8">
        <f>IF(OR($B1387=13,$B1387=14,$B1387=15),$F1387,"")</f>
        <v>7887.6155249238145</v>
      </c>
      <c r="L1387" s="1">
        <f>IF(AND(B1386=13,B1387=14,B1388=15),AVERAGE(K1386:K1387),"")</f>
        <v>4003.9635912034119</v>
      </c>
      <c r="M1387" s="2" t="str">
        <f>IF(OR($B1387=19,$B1387=20,$B1387=21),$F1387,"")</f>
        <v/>
      </c>
      <c r="N1387" s="1" t="str">
        <f>IF(AND(B1386=19,B1387=20,B1388=21),AVERAGE(M1386:M1388),"")</f>
        <v/>
      </c>
      <c r="O1387" s="8" t="str">
        <f>IF(OR($B1387=25,$B1387=26,$B1387=27),$F1387,"")</f>
        <v/>
      </c>
      <c r="P1387" s="1" t="str">
        <f t="shared" si="87"/>
        <v/>
      </c>
    </row>
    <row r="1388" spans="1:16" x14ac:dyDescent="0.25">
      <c r="A1388" s="4">
        <v>42895.323287037034</v>
      </c>
      <c r="B1388" s="5">
        <v>15</v>
      </c>
      <c r="C1388" s="6">
        <v>18</v>
      </c>
      <c r="D1388" s="6">
        <v>16</v>
      </c>
      <c r="E1388" s="7">
        <v>17</v>
      </c>
      <c r="F1388">
        <v>1.6009634702509924E-3</v>
      </c>
      <c r="G1388" s="8" t="str">
        <f>IF(OR($B1388=1,$B1388=2,$B1388=3),$F1388,"")</f>
        <v/>
      </c>
      <c r="H1388" s="9" t="str">
        <f t="shared" si="88"/>
        <v/>
      </c>
      <c r="I1388" s="2" t="str">
        <f>IF(OR($B1388=7,$B1388=8,$B1388=9),$F1388,"")</f>
        <v/>
      </c>
      <c r="J1388" s="1" t="str">
        <f>IF(AND(B1387=7,B1388=8,B1389=9),AVERAGE(I1387:I1389),"")</f>
        <v/>
      </c>
      <c r="K1388" s="8">
        <f>IF(OR($B1388=13,$B1388=14,$B1388=15),$F1388,"")</f>
        <v>1.6009634702509924E-3</v>
      </c>
      <c r="L1388" s="1" t="str">
        <f>IF(AND(B1387=13,B1388=14,B1389=15),AVERAGE(K1387:K1388),"")</f>
        <v/>
      </c>
      <c r="M1388" s="2" t="str">
        <f>IF(OR($B1388=19,$B1388=20,$B1388=21),$F1388,"")</f>
        <v/>
      </c>
      <c r="N1388" s="1" t="str">
        <f>IF(AND(B1387=19,B1388=20,B1389=21),AVERAGE(M1387:M1389),"")</f>
        <v/>
      </c>
      <c r="O1388" s="8" t="str">
        <f>IF(OR($B1388=25,$B1388=26,$B1388=27),$F1388,"")</f>
        <v/>
      </c>
      <c r="P1388" s="1" t="str">
        <f t="shared" si="87"/>
        <v/>
      </c>
    </row>
    <row r="1389" spans="1:16" x14ac:dyDescent="0.25">
      <c r="A1389" s="4">
        <v>42895.323368055557</v>
      </c>
      <c r="B1389" s="5">
        <v>20</v>
      </c>
      <c r="C1389" s="6">
        <v>23</v>
      </c>
      <c r="D1389" s="6">
        <v>21</v>
      </c>
      <c r="E1389" s="7">
        <v>22</v>
      </c>
      <c r="F1389">
        <v>2443.9284915920857</v>
      </c>
      <c r="G1389" s="8" t="str">
        <f>IF(OR($B1389=1,$B1389=2,$B1389=3),$F1389,"")</f>
        <v/>
      </c>
      <c r="H1389" s="9" t="str">
        <f t="shared" si="88"/>
        <v/>
      </c>
      <c r="I1389" s="2" t="str">
        <f>IF(OR($B1389=7,$B1389=8,$B1389=9),$F1389,"")</f>
        <v/>
      </c>
      <c r="J1389" s="1" t="str">
        <f>IF(AND(B1388=7,B1389=8,B1390=9),AVERAGE(I1388:I1390),"")</f>
        <v/>
      </c>
      <c r="K1389" s="8" t="str">
        <f>IF(OR($B1389=13,$B1389=14,$B1389=15),$F1389,"")</f>
        <v/>
      </c>
      <c r="L1389" s="1" t="str">
        <f>IF(AND(B1388=13,B1389=14,B1390=15),AVERAGE(K1388:K1389),"")</f>
        <v/>
      </c>
      <c r="M1389" s="2">
        <f>IF(OR($B1389=19,$B1389=20,$B1389=21),$F1389,"")</f>
        <v>2443.9284915920857</v>
      </c>
      <c r="N1389" s="1" t="str">
        <f>IF(AND(B1388=19,B1389=20,B1390=21),AVERAGE(M1388:M1390),"")</f>
        <v/>
      </c>
      <c r="O1389" s="8" t="str">
        <f>IF(OR($B1389=25,$B1389=26,$B1389=27),$F1389,"")</f>
        <v/>
      </c>
      <c r="P1389" s="1" t="str">
        <f t="shared" si="87"/>
        <v/>
      </c>
    </row>
    <row r="1390" spans="1:16" x14ac:dyDescent="0.25">
      <c r="A1390" s="4">
        <v>42895.32340277778</v>
      </c>
      <c r="B1390" s="5">
        <v>21</v>
      </c>
      <c r="C1390" s="6">
        <v>24</v>
      </c>
      <c r="D1390" s="6">
        <v>22</v>
      </c>
      <c r="E1390" s="7">
        <v>23</v>
      </c>
      <c r="F1390">
        <v>204.56047024063744</v>
      </c>
      <c r="G1390" s="8" t="str">
        <f>IF(OR($B1390=1,$B1390=2,$B1390=3),$F1390,"")</f>
        <v/>
      </c>
      <c r="H1390" s="9" t="str">
        <f t="shared" si="88"/>
        <v/>
      </c>
      <c r="I1390" s="2" t="str">
        <f>IF(OR($B1390=7,$B1390=8,$B1390=9),$F1390,"")</f>
        <v/>
      </c>
      <c r="J1390" s="1" t="str">
        <f>IF(AND(B1389=7,B1390=8,B1391=9),AVERAGE(I1389:I1391),"")</f>
        <v/>
      </c>
      <c r="K1390" s="8" t="str">
        <f>IF(OR($B1390=13,$B1390=14,$B1390=15),$F1390,"")</f>
        <v/>
      </c>
      <c r="L1390" s="1" t="str">
        <f>IF(AND(B1389=13,B1390=14,B1391=15),AVERAGE(K1389:K1390),"")</f>
        <v/>
      </c>
      <c r="M1390" s="2">
        <f>IF(OR($B1390=19,$B1390=20,$B1390=21),$F1390,"")</f>
        <v>204.56047024063744</v>
      </c>
      <c r="N1390" s="1">
        <f>IF(AND(B1389=20,B1390=21),AVERAGE(M1389:M1390),"")</f>
        <v>1324.2444809163617</v>
      </c>
      <c r="O1390" s="8" t="str">
        <f>IF(OR($B1390=25,$B1390=26,$B1390=27),$F1390,"")</f>
        <v/>
      </c>
      <c r="P1390" s="1" t="str">
        <f t="shared" si="87"/>
        <v/>
      </c>
    </row>
    <row r="1391" spans="1:16" x14ac:dyDescent="0.25">
      <c r="A1391" s="4">
        <v>42895.323460648149</v>
      </c>
      <c r="B1391" s="5">
        <v>25</v>
      </c>
      <c r="C1391" s="6">
        <v>28</v>
      </c>
      <c r="D1391" s="6">
        <v>26</v>
      </c>
      <c r="E1391" s="7">
        <v>27</v>
      </c>
      <c r="F1391">
        <v>248.26052670689603</v>
      </c>
      <c r="G1391" s="8" t="str">
        <f>IF(OR($B1391=1,$B1391=2,$B1391=3),$F1391,"")</f>
        <v/>
      </c>
      <c r="H1391" s="9" t="str">
        <f t="shared" si="88"/>
        <v/>
      </c>
      <c r="I1391" s="2" t="str">
        <f>IF(OR($B1391=7,$B1391=8,$B1391=9),$F1391,"")</f>
        <v/>
      </c>
      <c r="J1391" s="1" t="str">
        <f>IF(AND(B1390=7,B1391=8,B1392=9),AVERAGE(I1390:I1392),"")</f>
        <v/>
      </c>
      <c r="K1391" s="8" t="str">
        <f>IF(OR($B1391=13,$B1391=14,$B1391=15),$F1391,"")</f>
        <v/>
      </c>
      <c r="L1391" s="1" t="str">
        <f>IF(AND(B1390=13,B1391=14,B1392=15),AVERAGE(K1390:K1391),"")</f>
        <v/>
      </c>
      <c r="M1391" s="2" t="str">
        <f>IF(OR($B1391=19,$B1391=20,$B1391=21),$F1391,"")</f>
        <v/>
      </c>
      <c r="N1391" s="1" t="str">
        <f>IF(AND(B1390=20,B1391=21),AVERAGE(M1390:M1391),"")</f>
        <v/>
      </c>
      <c r="O1391" s="8">
        <f>IF(OR($B1391=25,$B1391=26,$B1391=27),$F1391,"")</f>
        <v>248.26052670689603</v>
      </c>
      <c r="P1391" s="1"/>
    </row>
    <row r="1392" spans="1:16" x14ac:dyDescent="0.25">
      <c r="A1392" s="4">
        <v>42895.323495370372</v>
      </c>
      <c r="B1392" s="5">
        <v>26</v>
      </c>
      <c r="C1392" s="6">
        <v>29</v>
      </c>
      <c r="D1392" s="6">
        <v>27</v>
      </c>
      <c r="E1392" s="7">
        <v>28</v>
      </c>
      <c r="F1392">
        <v>338.33539162467952</v>
      </c>
      <c r="G1392" s="8" t="str">
        <f>IF(OR($B1392=1,$B1392=2,$B1392=3),$F1392,"")</f>
        <v/>
      </c>
      <c r="H1392" s="9" t="str">
        <f t="shared" si="88"/>
        <v/>
      </c>
      <c r="I1392" s="2" t="str">
        <f>IF(OR($B1392=7,$B1392=8,$B1392=9),$F1392,"")</f>
        <v/>
      </c>
      <c r="J1392" s="1" t="str">
        <f>IF(AND(B1391=7,B1392=8,B1393=9),AVERAGE(I1391:I1393),"")</f>
        <v/>
      </c>
      <c r="K1392" s="8" t="str">
        <f>IF(OR($B1392=13,$B1392=14,$B1392=15),$F1392,"")</f>
        <v/>
      </c>
      <c r="L1392" s="1" t="str">
        <f>IF(AND(B1391=13,B1392=14,B1393=15),AVERAGE(K1391:K1392),"")</f>
        <v/>
      </c>
      <c r="M1392" s="2" t="str">
        <f>IF(OR($B1392=19,$B1392=20,$B1392=21),$F1392,"")</f>
        <v/>
      </c>
      <c r="N1392" s="1" t="str">
        <f>IF(AND(B1391=20,B1392=21),AVERAGE(M1391:M1392),"")</f>
        <v/>
      </c>
      <c r="O1392" s="8">
        <f>IF(OR($B1392=25,$B1392=26,$B1392=27),$F1392,"")</f>
        <v>338.33539162467952</v>
      </c>
      <c r="P1392" s="1">
        <f>AVERAGE(O1391:O1393)</f>
        <v>294.35875981317446</v>
      </c>
    </row>
    <row r="1393" spans="1:16" x14ac:dyDescent="0.25">
      <c r="A1393" s="4">
        <v>42895.323541666665</v>
      </c>
      <c r="B1393" s="5">
        <v>27</v>
      </c>
      <c r="C1393" s="6">
        <v>30</v>
      </c>
      <c r="D1393" s="6">
        <v>28</v>
      </c>
      <c r="E1393" s="7">
        <v>29</v>
      </c>
      <c r="F1393">
        <v>296.48036110794772</v>
      </c>
      <c r="G1393" s="8" t="str">
        <f>IF(OR($B1393=1,$B1393=2,$B1393=3),$F1393,"")</f>
        <v/>
      </c>
      <c r="H1393" s="9" t="str">
        <f t="shared" si="88"/>
        <v/>
      </c>
      <c r="I1393" s="2" t="str">
        <f>IF(OR($B1393=7,$B1393=8,$B1393=9),$F1393,"")</f>
        <v/>
      </c>
      <c r="J1393" s="1" t="str">
        <f>IF(AND(B1392=7,B1393=8,B1394=9),AVERAGE(I1392:I1394),"")</f>
        <v/>
      </c>
      <c r="K1393" s="8" t="str">
        <f>IF(OR($B1393=13,$B1393=14,$B1393=15),$F1393,"")</f>
        <v/>
      </c>
      <c r="L1393" s="1" t="str">
        <f>IF(AND(B1392=13,B1393=14,B1394=15),AVERAGE(K1392:K1393),"")</f>
        <v/>
      </c>
      <c r="M1393" s="2" t="str">
        <f>IF(OR($B1393=19,$B1393=20,$B1393=21),$F1393,"")</f>
        <v/>
      </c>
      <c r="N1393" s="1" t="str">
        <f>IF(AND(B1392=20,B1393=21),AVERAGE(M1392:M1393),"")</f>
        <v/>
      </c>
      <c r="O1393" s="8">
        <f>IF(OR($B1393=25,$B1393=26,$B1393=27),$F1393,"")</f>
        <v>296.48036110794772</v>
      </c>
      <c r="P1393" s="1"/>
    </row>
    <row r="1394" spans="1:16" x14ac:dyDescent="0.25">
      <c r="A1394" s="4">
        <v>42895.336909722224</v>
      </c>
      <c r="B1394" s="5">
        <v>3</v>
      </c>
      <c r="C1394" s="6">
        <v>6</v>
      </c>
      <c r="D1394" s="6">
        <v>4</v>
      </c>
      <c r="E1394" s="7">
        <v>5</v>
      </c>
      <c r="F1394">
        <v>4488.7798400801285</v>
      </c>
      <c r="G1394" s="8">
        <f>IF(OR($B1394=1,$B1394=2,$B1394=3),$F1394,"")</f>
        <v>4488.7798400801285</v>
      </c>
      <c r="H1394" s="9">
        <f t="shared" si="88"/>
        <v>4488.7798400801285</v>
      </c>
      <c r="I1394" s="2" t="str">
        <f>IF(OR($B1394=7,$B1394=8,$B1394=9),$F1394,"")</f>
        <v/>
      </c>
      <c r="J1394" s="1" t="str">
        <f>IF(AND(B1393=7,B1394=8,B1395=9),AVERAGE(I1393:I1395),"")</f>
        <v/>
      </c>
      <c r="K1394" s="8" t="str">
        <f>IF(OR($B1394=13,$B1394=14,$B1394=15),$F1394,"")</f>
        <v/>
      </c>
      <c r="L1394" s="1" t="str">
        <f>IF(AND(B1393=13,B1394=14,B1395=15),AVERAGE(K1393:K1394),"")</f>
        <v/>
      </c>
      <c r="M1394" s="2" t="str">
        <f>IF(OR($B1394=19,$B1394=20,$B1394=21),$F1394,"")</f>
        <v/>
      </c>
      <c r="N1394" s="1" t="str">
        <f>IF(AND(B1393=20,B1394=21),AVERAGE(M1393:M1394),"")</f>
        <v/>
      </c>
      <c r="O1394" s="8" t="str">
        <f>IF(OR($B1394=25,$B1394=26,$B1394=27),$F1394,"")</f>
        <v/>
      </c>
      <c r="P1394" s="1" t="str">
        <f t="shared" si="87"/>
        <v/>
      </c>
    </row>
    <row r="1395" spans="1:16" x14ac:dyDescent="0.25">
      <c r="A1395" s="4">
        <v>42895.336944444447</v>
      </c>
      <c r="B1395" s="5">
        <v>7</v>
      </c>
      <c r="C1395" s="6">
        <v>10</v>
      </c>
      <c r="D1395" s="6">
        <v>8</v>
      </c>
      <c r="E1395" s="7">
        <v>9</v>
      </c>
      <c r="F1395">
        <v>2150.7424987884715</v>
      </c>
      <c r="G1395" s="8" t="str">
        <f>IF(OR($B1395=1,$B1395=2,$B1395=3),$F1395,"")</f>
        <v/>
      </c>
      <c r="H1395" s="9" t="str">
        <f>G1395</f>
        <v/>
      </c>
      <c r="I1395" s="2">
        <f>IF(OR($B1395=7,$B1395=8,$B1395=9),$F1395,"")</f>
        <v>2150.7424987884715</v>
      </c>
      <c r="J1395" s="1" t="str">
        <f>IF(AND(B1394=7,B1395=8,B1396=9),AVERAGE(I1394:I1396),"")</f>
        <v/>
      </c>
      <c r="K1395" s="8" t="str">
        <f>IF(OR($B1395=13,$B1395=14,$B1395=15),$F1395,"")</f>
        <v/>
      </c>
      <c r="L1395" s="1" t="str">
        <f>IF(AND(B1394=13,B1395=14,B1396=15),AVERAGE(K1394:K1395),"")</f>
        <v/>
      </c>
      <c r="M1395" s="2" t="str">
        <f>IF(OR($B1395=19,$B1395=20,$B1395=21),$F1395,"")</f>
        <v/>
      </c>
      <c r="N1395" s="1" t="str">
        <f>IF(AND(B1394=20,B1395=21),AVERAGE(M1394:M1395),"")</f>
        <v/>
      </c>
      <c r="O1395" s="8" t="str">
        <f>IF(OR($B1395=25,$B1395=26,$B1395=27),$F1395,"")</f>
        <v/>
      </c>
      <c r="P1395" s="1" t="str">
        <f t="shared" si="87"/>
        <v/>
      </c>
    </row>
    <row r="1396" spans="1:16" x14ac:dyDescent="0.25">
      <c r="A1396" s="4">
        <v>42895.33699074074</v>
      </c>
      <c r="B1396" s="5">
        <v>8</v>
      </c>
      <c r="C1396" s="6">
        <v>11</v>
      </c>
      <c r="D1396" s="6">
        <v>9</v>
      </c>
      <c r="E1396" s="7">
        <v>10</v>
      </c>
      <c r="F1396">
        <v>352.63183731337062</v>
      </c>
      <c r="G1396" s="8" t="str">
        <f>IF(OR($B1396=1,$B1396=2,$B1396=3),$F1396,"")</f>
        <v/>
      </c>
      <c r="H1396" s="9" t="str">
        <f t="shared" si="88"/>
        <v/>
      </c>
      <c r="I1396" s="2">
        <f>IF(OR($B1396=7,$B1396=8,$B1396=9),$F1396,"")</f>
        <v>352.63183731337062</v>
      </c>
      <c r="J1396" s="1">
        <f>IF(AND(B1395=7,B1396=8,B1397=9),AVERAGE(I1395:I1397),"")</f>
        <v>2442.7420167665796</v>
      </c>
      <c r="K1396" s="8" t="str">
        <f>IF(OR($B1396=13,$B1396=14,$B1396=15),$F1396,"")</f>
        <v/>
      </c>
      <c r="L1396" s="1" t="str">
        <f>IF(AND(B1395=13,B1396=14,B1397=15),AVERAGE(K1395:K1396),"")</f>
        <v/>
      </c>
      <c r="M1396" s="2" t="str">
        <f>IF(OR($B1396=19,$B1396=20,$B1396=21),$F1396,"")</f>
        <v/>
      </c>
      <c r="N1396" s="1" t="str">
        <f>IF(AND(B1395=20,B1396=21),AVERAGE(M1395:M1396),"")</f>
        <v/>
      </c>
      <c r="O1396" s="8" t="str">
        <f>IF(OR($B1396=25,$B1396=26,$B1396=27),$F1396,"")</f>
        <v/>
      </c>
      <c r="P1396" s="1" t="str">
        <f t="shared" si="87"/>
        <v/>
      </c>
    </row>
    <row r="1397" spans="1:16" x14ac:dyDescent="0.25">
      <c r="A1397" s="4">
        <v>42895.337025462963</v>
      </c>
      <c r="B1397" s="5">
        <v>9</v>
      </c>
      <c r="C1397" s="6">
        <v>12</v>
      </c>
      <c r="D1397" s="6">
        <v>10</v>
      </c>
      <c r="E1397" s="7">
        <v>11</v>
      </c>
      <c r="F1397">
        <v>4824.8517141978964</v>
      </c>
      <c r="G1397" s="8" t="str">
        <f>IF(OR($B1397=1,$B1397=2,$B1397=3),$F1397,"")</f>
        <v/>
      </c>
      <c r="H1397" s="9" t="str">
        <f t="shared" si="88"/>
        <v/>
      </c>
      <c r="I1397" s="2">
        <f>IF(OR($B1397=7,$B1397=8,$B1397=9),$F1397,"")</f>
        <v>4824.8517141978964</v>
      </c>
      <c r="J1397" s="1" t="str">
        <f>IF(AND(B1396=7,B1397=8,B1398=9),AVERAGE(I1396:I1398),"")</f>
        <v/>
      </c>
      <c r="K1397" s="8" t="str">
        <f>IF(OR($B1397=13,$B1397=14,$B1397=15),$F1397,"")</f>
        <v/>
      </c>
      <c r="L1397" s="1" t="str">
        <f>IF(AND(B1396=13,B1397=14,B1398=15),AVERAGE(K1396:K1397),"")</f>
        <v/>
      </c>
      <c r="M1397" s="2" t="str">
        <f>IF(OR($B1397=19,$B1397=20,$B1397=21),$F1397,"")</f>
        <v/>
      </c>
      <c r="N1397" s="1" t="str">
        <f>IF(AND(B1396=20,B1397=21),AVERAGE(M1396:M1397),"")</f>
        <v/>
      </c>
      <c r="O1397" s="8" t="str">
        <f>IF(OR($B1397=25,$B1397=26,$B1397=27),$F1397,"")</f>
        <v/>
      </c>
      <c r="P1397" s="1" t="str">
        <f t="shared" si="87"/>
        <v/>
      </c>
    </row>
    <row r="1398" spans="1:16" x14ac:dyDescent="0.25">
      <c r="A1398" s="4">
        <v>42895.337071759262</v>
      </c>
      <c r="B1398" s="5">
        <v>13</v>
      </c>
      <c r="C1398" s="6">
        <v>16</v>
      </c>
      <c r="D1398" s="6">
        <v>14</v>
      </c>
      <c r="E1398" s="7">
        <v>15</v>
      </c>
      <c r="F1398">
        <v>125.13623273705402</v>
      </c>
      <c r="G1398" s="8" t="str">
        <f>IF(OR($B1398=1,$B1398=2,$B1398=3),$F1398,"")</f>
        <v/>
      </c>
      <c r="H1398" s="9" t="str">
        <f t="shared" si="88"/>
        <v/>
      </c>
      <c r="I1398" s="2" t="str">
        <f>IF(OR($B1398=7,$B1398=8,$B1398=9),$F1398,"")</f>
        <v/>
      </c>
      <c r="J1398" s="1" t="str">
        <f>IF(AND(B1397=7,B1398=8,B1399=9),AVERAGE(I1397:I1399),"")</f>
        <v/>
      </c>
      <c r="K1398" s="8">
        <f>IF(OR($B1398=13,$B1398=14,$B1398=15),$F1398,"")</f>
        <v>125.13623273705402</v>
      </c>
      <c r="L1398" s="1" t="str">
        <f>IF(AND(B1397=13,B1398=14,B1399=15),AVERAGE(K1397:K1398),"")</f>
        <v/>
      </c>
      <c r="M1398" s="2" t="str">
        <f>IF(OR($B1398=19,$B1398=20,$B1398=21),$F1398,"")</f>
        <v/>
      </c>
      <c r="N1398" s="1" t="str">
        <f>IF(AND(B1397=20,B1398=21),AVERAGE(M1397:M1398),"")</f>
        <v/>
      </c>
      <c r="O1398" s="8" t="str">
        <f>IF(OR($B1398=25,$B1398=26,$B1398=27),$F1398,"")</f>
        <v/>
      </c>
      <c r="P1398" s="1" t="str">
        <f t="shared" si="87"/>
        <v/>
      </c>
    </row>
    <row r="1399" spans="1:16" x14ac:dyDescent="0.25">
      <c r="A1399" s="4">
        <v>42895.337129629632</v>
      </c>
      <c r="B1399" s="5">
        <v>14</v>
      </c>
      <c r="C1399" s="6">
        <v>17</v>
      </c>
      <c r="D1399" s="6">
        <v>15</v>
      </c>
      <c r="E1399" s="7">
        <v>16</v>
      </c>
      <c r="F1399">
        <v>8227.4541686332359</v>
      </c>
      <c r="G1399" s="8" t="str">
        <f>IF(OR($B1399=1,$B1399=2,$B1399=3),$F1399,"")</f>
        <v/>
      </c>
      <c r="H1399" s="9" t="str">
        <f t="shared" si="88"/>
        <v/>
      </c>
      <c r="I1399" s="2" t="str">
        <f>IF(OR($B1399=7,$B1399=8,$B1399=9),$F1399,"")</f>
        <v/>
      </c>
      <c r="J1399" s="1" t="str">
        <f>IF(AND(B1398=7,B1399=8,B1400=9),AVERAGE(I1398:I1400),"")</f>
        <v/>
      </c>
      <c r="K1399" s="8">
        <f>IF(OR($B1399=13,$B1399=14,$B1399=15),$F1399,"")</f>
        <v>8227.4541686332359</v>
      </c>
      <c r="L1399" s="1">
        <f>IF(AND(B1398=13,B1399=14,B1400=15),AVERAGE(K1398:K1399),"")</f>
        <v>4176.2952006851447</v>
      </c>
      <c r="M1399" s="2" t="str">
        <f>IF(OR($B1399=19,$B1399=20,$B1399=21),$F1399,"")</f>
        <v/>
      </c>
      <c r="N1399" s="1" t="str">
        <f>IF(AND(B1398=20,B1399=21),AVERAGE(M1398:M1399),"")</f>
        <v/>
      </c>
      <c r="O1399" s="8" t="str">
        <f>IF(OR($B1399=25,$B1399=26,$B1399=27),$F1399,"")</f>
        <v/>
      </c>
      <c r="P1399" s="1" t="str">
        <f t="shared" si="87"/>
        <v/>
      </c>
    </row>
    <row r="1400" spans="1:16" x14ac:dyDescent="0.25">
      <c r="A1400" s="4">
        <v>42895.337164351855</v>
      </c>
      <c r="B1400" s="5">
        <v>15</v>
      </c>
      <c r="C1400" s="6">
        <v>18</v>
      </c>
      <c r="D1400" s="6">
        <v>16</v>
      </c>
      <c r="E1400" s="7">
        <v>17</v>
      </c>
      <c r="F1400">
        <v>2.2904965621426791E-3</v>
      </c>
      <c r="G1400" s="8" t="str">
        <f>IF(OR($B1400=1,$B1400=2,$B1400=3),$F1400,"")</f>
        <v/>
      </c>
      <c r="H1400" s="9" t="str">
        <f t="shared" si="88"/>
        <v/>
      </c>
      <c r="I1400" s="2" t="str">
        <f>IF(OR($B1400=7,$B1400=8,$B1400=9),$F1400,"")</f>
        <v/>
      </c>
      <c r="J1400" s="1" t="str">
        <f>IF(AND(B1399=7,B1400=8,B1401=9),AVERAGE(I1399:I1401),"")</f>
        <v/>
      </c>
      <c r="K1400" s="8">
        <f>IF(OR($B1400=13,$B1400=14,$B1400=15),$F1400,"")</f>
        <v>2.2904965621426791E-3</v>
      </c>
      <c r="L1400" s="1" t="str">
        <f>IF(AND(B1399=13,B1400=14,B1401=15),AVERAGE(K1399:K1400),"")</f>
        <v/>
      </c>
      <c r="M1400" s="2" t="str">
        <f>IF(OR($B1400=19,$B1400=20,$B1400=21),$F1400,"")</f>
        <v/>
      </c>
      <c r="N1400" s="1" t="str">
        <f>IF(AND(B1399=20,B1400=21),AVERAGE(M1399:M1400),"")</f>
        <v/>
      </c>
      <c r="O1400" s="8" t="str">
        <f>IF(OR($B1400=25,$B1400=26,$B1400=27),$F1400,"")</f>
        <v/>
      </c>
      <c r="P1400" s="1" t="str">
        <f t="shared" si="87"/>
        <v/>
      </c>
    </row>
    <row r="1401" spans="1:16" x14ac:dyDescent="0.25">
      <c r="A1401" s="4">
        <v>42895.337245370371</v>
      </c>
      <c r="B1401" s="5">
        <v>20</v>
      </c>
      <c r="C1401" s="6">
        <v>23</v>
      </c>
      <c r="D1401" s="6">
        <v>21</v>
      </c>
      <c r="E1401" s="7">
        <v>22</v>
      </c>
      <c r="F1401">
        <v>3555.8996095599077</v>
      </c>
      <c r="G1401" s="8" t="str">
        <f>IF(OR($B1401=1,$B1401=2,$B1401=3),$F1401,"")</f>
        <v/>
      </c>
      <c r="H1401" s="9" t="str">
        <f t="shared" si="88"/>
        <v/>
      </c>
      <c r="I1401" s="2" t="str">
        <f>IF(OR($B1401=7,$B1401=8,$B1401=9),$F1401,"")</f>
        <v/>
      </c>
      <c r="J1401" s="1" t="str">
        <f>IF(AND(B1400=7,B1401=8,B1402=9),AVERAGE(I1400:I1402),"")</f>
        <v/>
      </c>
      <c r="K1401" s="8" t="str">
        <f>IF(OR($B1401=13,$B1401=14,$B1401=15),$F1401,"")</f>
        <v/>
      </c>
      <c r="L1401" s="1" t="str">
        <f>IF(AND(B1400=13,B1401=14,B1402=15),AVERAGE(K1400:K1401),"")</f>
        <v/>
      </c>
      <c r="M1401" s="2">
        <f>IF(OR($B1401=19,$B1401=20,$B1401=21),$F1401,"")</f>
        <v>3555.8996095599077</v>
      </c>
      <c r="N1401" s="1" t="str">
        <f>IF(AND(B1400=20,B1401=21),AVERAGE(M1400:M1401),"")</f>
        <v/>
      </c>
      <c r="O1401" s="8" t="str">
        <f>IF(OR($B1401=25,$B1401=26,$B1401=27),$F1401,"")</f>
        <v/>
      </c>
      <c r="P1401" s="1" t="str">
        <f t="shared" si="87"/>
        <v/>
      </c>
    </row>
    <row r="1402" spans="1:16" x14ac:dyDescent="0.25">
      <c r="A1402" s="4">
        <v>42895.337291666663</v>
      </c>
      <c r="B1402" s="5">
        <v>21</v>
      </c>
      <c r="C1402" s="6">
        <v>24</v>
      </c>
      <c r="D1402" s="6">
        <v>22</v>
      </c>
      <c r="E1402" s="7">
        <v>23</v>
      </c>
      <c r="F1402">
        <v>226.40566042108017</v>
      </c>
      <c r="G1402" s="8" t="str">
        <f>IF(OR($B1402=1,$B1402=2,$B1402=3),$F1402,"")</f>
        <v/>
      </c>
      <c r="H1402" s="9" t="str">
        <f t="shared" si="88"/>
        <v/>
      </c>
      <c r="I1402" s="2" t="str">
        <f>IF(OR($B1402=7,$B1402=8,$B1402=9),$F1402,"")</f>
        <v/>
      </c>
      <c r="J1402" s="1" t="str">
        <f>IF(AND(B1401=7,B1402=8,B1403=9),AVERAGE(I1401:I1403),"")</f>
        <v/>
      </c>
      <c r="K1402" s="8" t="str">
        <f>IF(OR($B1402=13,$B1402=14,$B1402=15),$F1402,"")</f>
        <v/>
      </c>
      <c r="L1402" s="1" t="str">
        <f>IF(AND(B1401=13,B1402=14,B1403=15),AVERAGE(K1401:K1402),"")</f>
        <v/>
      </c>
      <c r="M1402" s="2">
        <f>IF(OR($B1402=19,$B1402=20,$B1402=21),$F1402,"")</f>
        <v>226.40566042108017</v>
      </c>
      <c r="N1402" s="1">
        <f>IF(AND(B1401=20,B1402=21),AVERAGE(M1401:M1402),"")</f>
        <v>1891.1526349904939</v>
      </c>
      <c r="O1402" s="8" t="str">
        <f>IF(OR($B1402=25,$B1402=26,$B1402=27),$F1402,"")</f>
        <v/>
      </c>
      <c r="P1402" s="1" t="str">
        <f t="shared" si="87"/>
        <v/>
      </c>
    </row>
    <row r="1403" spans="1:16" x14ac:dyDescent="0.25">
      <c r="A1403" s="4">
        <v>42895.337326388886</v>
      </c>
      <c r="B1403" s="5">
        <v>25</v>
      </c>
      <c r="C1403" s="6">
        <v>28</v>
      </c>
      <c r="D1403" s="6">
        <v>26</v>
      </c>
      <c r="E1403" s="7">
        <v>27</v>
      </c>
      <c r="F1403">
        <v>277.76573659088064</v>
      </c>
      <c r="G1403" s="8" t="str">
        <f>IF(OR($B1403=1,$B1403=2,$B1403=3),$F1403,"")</f>
        <v/>
      </c>
      <c r="H1403" s="9" t="str">
        <f t="shared" si="88"/>
        <v/>
      </c>
      <c r="I1403" s="2" t="str">
        <f>IF(OR($B1403=7,$B1403=8,$B1403=9),$F1403,"")</f>
        <v/>
      </c>
      <c r="J1403" s="1" t="str">
        <f>IF(AND(B1402=7,B1403=8,B1404=9),AVERAGE(I1402:I1404),"")</f>
        <v/>
      </c>
      <c r="K1403" s="8" t="str">
        <f>IF(OR($B1403=13,$B1403=14,$B1403=15),$F1403,"")</f>
        <v/>
      </c>
      <c r="L1403" s="1" t="str">
        <f>IF(AND(B1402=13,B1403=14,B1404=15),AVERAGE(K1402:K1403),"")</f>
        <v/>
      </c>
      <c r="M1403" s="2" t="str">
        <f>IF(OR($B1403=19,$B1403=20,$B1403=21),$F1403,"")</f>
        <v/>
      </c>
      <c r="N1403" s="1" t="str">
        <f>IF(AND(B1402=20,B1403=21),AVERAGE(M1402:M1403),"")</f>
        <v/>
      </c>
      <c r="O1403" s="8">
        <f>IF(OR($B1403=25,$B1403=26,$B1403=27),$F1403,"")</f>
        <v>277.76573659088064</v>
      </c>
      <c r="P1403" s="1"/>
    </row>
    <row r="1404" spans="1:16" x14ac:dyDescent="0.25">
      <c r="A1404" s="4">
        <v>42895.337418981479</v>
      </c>
      <c r="B1404" s="5">
        <v>27</v>
      </c>
      <c r="C1404" s="6">
        <v>30</v>
      </c>
      <c r="D1404" s="6">
        <v>28</v>
      </c>
      <c r="E1404" s="7">
        <v>29</v>
      </c>
      <c r="F1404">
        <v>338.38342657635297</v>
      </c>
      <c r="G1404" s="8" t="str">
        <f>IF(OR($B1404=1,$B1404=2,$B1404=3),$F1404,"")</f>
        <v/>
      </c>
      <c r="H1404" s="9" t="str">
        <f t="shared" si="88"/>
        <v/>
      </c>
      <c r="I1404" s="2" t="str">
        <f>IF(OR($B1404=7,$B1404=8,$B1404=9),$F1404,"")</f>
        <v/>
      </c>
      <c r="J1404" s="1" t="str">
        <f>IF(AND(B1403=7,B1404=8,B1405=9),AVERAGE(I1403:I1405),"")</f>
        <v/>
      </c>
      <c r="K1404" s="8" t="str">
        <f>IF(OR($B1404=13,$B1404=14,$B1404=15),$F1404,"")</f>
        <v/>
      </c>
      <c r="L1404" s="1" t="str">
        <f>IF(AND(B1403=13,B1404=14,B1405=15),AVERAGE(K1403:K1404),"")</f>
        <v/>
      </c>
      <c r="M1404" s="2" t="str">
        <f>IF(OR($B1404=19,$B1404=20,$B1404=21),$F1404,"")</f>
        <v/>
      </c>
      <c r="N1404" s="1" t="str">
        <f>IF(AND(B1403=20,B1404=21),AVERAGE(M1403:M1404),"")</f>
        <v/>
      </c>
      <c r="O1404" s="8">
        <f>IF(OR($B1404=25,$B1404=26,$B1404=27),$F1404,"")</f>
        <v>338.38342657635297</v>
      </c>
      <c r="P1404" s="1">
        <f>AVERAGE(O1403:O1404)</f>
        <v>308.0745815836168</v>
      </c>
    </row>
    <row r="1405" spans="1:16" x14ac:dyDescent="0.25">
      <c r="A1405" s="4">
        <v>42895.350798611114</v>
      </c>
      <c r="B1405" s="5">
        <v>3</v>
      </c>
      <c r="C1405" s="6">
        <v>6</v>
      </c>
      <c r="D1405" s="6">
        <v>4</v>
      </c>
      <c r="E1405" s="7">
        <v>5</v>
      </c>
      <c r="F1405">
        <v>5664.5994305024478</v>
      </c>
      <c r="G1405" s="8">
        <f>IF(OR($B1405=1,$B1405=2,$B1405=3),$F1405,"")</f>
        <v>5664.5994305024478</v>
      </c>
      <c r="H1405" s="9">
        <f t="shared" si="88"/>
        <v>5664.5994305024478</v>
      </c>
      <c r="I1405" s="2" t="str">
        <f>IF(OR($B1405=7,$B1405=8,$B1405=9),$F1405,"")</f>
        <v/>
      </c>
      <c r="J1405" s="1" t="str">
        <f>IF(AND(B1404=7,B1405=8,B1406=9),AVERAGE(I1404:I1406),"")</f>
        <v/>
      </c>
      <c r="K1405" s="8" t="str">
        <f>IF(OR($B1405=13,$B1405=14,$B1405=15),$F1405,"")</f>
        <v/>
      </c>
      <c r="L1405" s="1" t="str">
        <f>IF(AND(B1404=13,B1405=14,B1406=15),AVERAGE(K1404:K1405),"")</f>
        <v/>
      </c>
      <c r="M1405" s="2" t="str">
        <f>IF(OR($B1405=19,$B1405=20,$B1405=21),$F1405,"")</f>
        <v/>
      </c>
      <c r="N1405" s="1" t="str">
        <f>IF(AND(B1404=20,B1405=21),AVERAGE(M1404:M1405),"")</f>
        <v/>
      </c>
      <c r="O1405" s="8" t="str">
        <f>IF(OR($B1405=25,$B1405=26,$B1405=27),$F1405,"")</f>
        <v/>
      </c>
      <c r="P1405" s="1" t="str">
        <f t="shared" si="87"/>
        <v/>
      </c>
    </row>
    <row r="1406" spans="1:16" x14ac:dyDescent="0.25">
      <c r="A1406" s="4">
        <v>42895.350844907407</v>
      </c>
      <c r="B1406" s="5">
        <v>7</v>
      </c>
      <c r="C1406" s="6">
        <v>10</v>
      </c>
      <c r="D1406" s="6">
        <v>8</v>
      </c>
      <c r="E1406" s="7">
        <v>9</v>
      </c>
      <c r="F1406">
        <v>2238.8330709543948</v>
      </c>
      <c r="G1406" s="8" t="str">
        <f>IF(OR($B1406=1,$B1406=2,$B1406=3),$F1406,"")</f>
        <v/>
      </c>
      <c r="I1406" s="2">
        <f>IF(OR($B1406=7,$B1406=8,$B1406=9),$F1406,"")</f>
        <v>2238.8330709543948</v>
      </c>
      <c r="J1406" s="1" t="str">
        <f>IF(AND(B1405=7,B1406=8,B1407=9),AVERAGE(I1405:I1407),"")</f>
        <v/>
      </c>
      <c r="K1406" s="8" t="str">
        <f>IF(OR($B1406=13,$B1406=14,$B1406=15),$F1406,"")</f>
        <v/>
      </c>
      <c r="L1406" s="1" t="str">
        <f>IF(AND(B1405=13,B1406=14,B1407=15),AVERAGE(K1405:K1406),"")</f>
        <v/>
      </c>
      <c r="M1406" s="2" t="str">
        <f>IF(OR($B1406=19,$B1406=20,$B1406=21),$F1406,"")</f>
        <v/>
      </c>
      <c r="N1406" s="1" t="str">
        <f>IF(AND(B1405=20,B1406=21),AVERAGE(M1405:M1406),"")</f>
        <v/>
      </c>
      <c r="O1406" s="8" t="str">
        <f>IF(OR($B1406=25,$B1406=26,$B1406=27),$F1406,"")</f>
        <v/>
      </c>
      <c r="P1406" s="1" t="str">
        <f t="shared" si="87"/>
        <v/>
      </c>
    </row>
    <row r="1407" spans="1:16" x14ac:dyDescent="0.25">
      <c r="A1407" s="4">
        <v>42895.35087962963</v>
      </c>
      <c r="B1407" s="5">
        <v>8</v>
      </c>
      <c r="C1407" s="6">
        <v>11</v>
      </c>
      <c r="D1407" s="6">
        <v>9</v>
      </c>
      <c r="E1407" s="7">
        <v>10</v>
      </c>
      <c r="F1407">
        <v>381.13142338894124</v>
      </c>
      <c r="G1407" s="8" t="str">
        <f>IF(OR($B1407=1,$B1407=2,$B1407=3),$F1407,"")</f>
        <v/>
      </c>
      <c r="I1407" s="2">
        <f>IF(OR($B1407=7,$B1407=8,$B1407=9),$F1407,"")</f>
        <v>381.13142338894124</v>
      </c>
      <c r="J1407" s="1">
        <f>IF(AND(B1406=7,B1407=8,B1408=9),AVERAGE(I1406:I1408),"")</f>
        <v>2634.3035609723606</v>
      </c>
      <c r="K1407" s="8" t="str">
        <f>IF(OR($B1407=13,$B1407=14,$B1407=15),$F1407,"")</f>
        <v/>
      </c>
      <c r="L1407" s="1" t="str">
        <f>IF(AND(B1406=13,B1407=14,B1408=15),AVERAGE(K1406:K1407),"")</f>
        <v/>
      </c>
      <c r="M1407" s="2" t="str">
        <f>IF(OR($B1407=19,$B1407=20,$B1407=21),$F1407,"")</f>
        <v/>
      </c>
      <c r="N1407" s="1" t="str">
        <f>IF(AND(B1406=20,B1407=21),AVERAGE(M1406:M1407),"")</f>
        <v/>
      </c>
      <c r="O1407" s="8" t="str">
        <f>IF(OR($B1407=25,$B1407=26,$B1407=27),$F1407,"")</f>
        <v/>
      </c>
      <c r="P1407" s="1" t="str">
        <f t="shared" si="87"/>
        <v/>
      </c>
    </row>
    <row r="1408" spans="1:16" x14ac:dyDescent="0.25">
      <c r="A1408" s="4">
        <v>42895.350925925923</v>
      </c>
      <c r="B1408" s="5">
        <v>9</v>
      </c>
      <c r="C1408" s="6">
        <v>12</v>
      </c>
      <c r="D1408" s="6">
        <v>10</v>
      </c>
      <c r="E1408" s="7">
        <v>11</v>
      </c>
      <c r="F1408">
        <v>5282.9461885737464</v>
      </c>
      <c r="G1408" s="8" t="str">
        <f>IF(OR($B1408=1,$B1408=2,$B1408=3),$F1408,"")</f>
        <v/>
      </c>
      <c r="I1408" s="2">
        <f>IF(OR($B1408=7,$B1408=8,$B1408=9),$F1408,"")</f>
        <v>5282.9461885737464</v>
      </c>
      <c r="J1408" s="1" t="str">
        <f>IF(AND(B1407=7,B1408=8,B1409=9),AVERAGE(I1407:I1409),"")</f>
        <v/>
      </c>
      <c r="K1408" s="8" t="str">
        <f>IF(OR($B1408=13,$B1408=14,$B1408=15),$F1408,"")</f>
        <v/>
      </c>
      <c r="L1408" s="1" t="str">
        <f>IF(AND(B1407=13,B1408=14,B1409=15),AVERAGE(K1407:K1408),"")</f>
        <v/>
      </c>
      <c r="M1408" s="2" t="str">
        <f>IF(OR($B1408=19,$B1408=20,$B1408=21),$F1408,"")</f>
        <v/>
      </c>
      <c r="N1408" s="1" t="str">
        <f>IF(AND(B1407=20,B1408=21),AVERAGE(M1407:M1408),"")</f>
        <v/>
      </c>
      <c r="O1408" s="8" t="str">
        <f>IF(OR($B1408=25,$B1408=26,$B1408=27),$F1408,"")</f>
        <v/>
      </c>
      <c r="P1408" s="1" t="str">
        <f t="shared" si="87"/>
        <v/>
      </c>
    </row>
    <row r="1409" spans="1:16" x14ac:dyDescent="0.25">
      <c r="A1409" s="4">
        <v>42895.350972222222</v>
      </c>
      <c r="B1409" s="5">
        <v>13</v>
      </c>
      <c r="C1409" s="6">
        <v>16</v>
      </c>
      <c r="D1409" s="6">
        <v>14</v>
      </c>
      <c r="E1409" s="7">
        <v>15</v>
      </c>
      <c r="F1409">
        <v>118.67743240053876</v>
      </c>
      <c r="G1409" s="8" t="str">
        <f>IF(OR($B1409=1,$B1409=2,$B1409=3),$F1409,"")</f>
        <v/>
      </c>
      <c r="I1409" s="2" t="str">
        <f>IF(OR($B1409=7,$B1409=8,$B1409=9),$F1409,"")</f>
        <v/>
      </c>
      <c r="J1409" s="1" t="str">
        <f>IF(AND(B1408=7,B1409=8,B1410=9),AVERAGE(I1408:I1410),"")</f>
        <v/>
      </c>
      <c r="K1409" s="8">
        <f>IF(OR($B1409=13,$B1409=14,$B1409=15),$F1409,"")</f>
        <v>118.67743240053876</v>
      </c>
      <c r="L1409" s="1" t="str">
        <f>IF(AND(B1408=13,B1409=14,B1410=15),AVERAGE(K1408:K1409),"")</f>
        <v/>
      </c>
      <c r="M1409" s="2" t="str">
        <f>IF(OR($B1409=19,$B1409=20,$B1409=21),$F1409,"")</f>
        <v/>
      </c>
      <c r="N1409" s="1" t="str">
        <f>IF(AND(B1408=20,B1409=21),AVERAGE(M1408:M1409),"")</f>
        <v/>
      </c>
      <c r="O1409" s="8" t="str">
        <f>IF(OR($B1409=25,$B1409=26,$B1409=27),$F1409,"")</f>
        <v/>
      </c>
      <c r="P1409" s="1" t="str">
        <f t="shared" si="87"/>
        <v/>
      </c>
    </row>
    <row r="1410" spans="1:16" x14ac:dyDescent="0.25">
      <c r="A1410" s="4">
        <v>42895.351018518515</v>
      </c>
      <c r="B1410" s="5">
        <v>14</v>
      </c>
      <c r="C1410" s="6">
        <v>17</v>
      </c>
      <c r="D1410" s="6">
        <v>15</v>
      </c>
      <c r="E1410" s="7">
        <v>16</v>
      </c>
      <c r="F1410">
        <v>8500.700472864517</v>
      </c>
      <c r="G1410" s="8" t="str">
        <f>IF(OR($B1410=1,$B1410=2,$B1410=3),$F1410,"")</f>
        <v/>
      </c>
      <c r="I1410" s="2" t="str">
        <f>IF(OR($B1410=7,$B1410=8,$B1410=9),$F1410,"")</f>
        <v/>
      </c>
      <c r="J1410" s="1" t="str">
        <f>IF(AND(B1409=7,B1410=8,B1411=9),AVERAGE(I1409:I1411),"")</f>
        <v/>
      </c>
      <c r="K1410" s="8">
        <f>IF(OR($B1410=13,$B1410=14,$B1410=15),$F1410,"")</f>
        <v>8500.700472864517</v>
      </c>
      <c r="L1410" s="1">
        <f>IF(AND(B1409=13,B1410=14,B1411=15),AVERAGE(K1409:K1410),"")</f>
        <v>4309.6889526325276</v>
      </c>
      <c r="M1410" s="2" t="str">
        <f>IF(OR($B1410=19,$B1410=20,$B1410=21),$F1410,"")</f>
        <v/>
      </c>
      <c r="N1410" s="1" t="str">
        <f>IF(AND(B1409=20,B1410=21),AVERAGE(M1409:M1410),"")</f>
        <v/>
      </c>
      <c r="O1410" s="8" t="str">
        <f>IF(OR($B1410=25,$B1410=26,$B1410=27),$F1410,"")</f>
        <v/>
      </c>
      <c r="P1410" s="1" t="str">
        <f t="shared" si="87"/>
        <v/>
      </c>
    </row>
    <row r="1411" spans="1:16" x14ac:dyDescent="0.25">
      <c r="A1411" s="4">
        <v>42895.351064814815</v>
      </c>
      <c r="B1411" s="5">
        <v>15</v>
      </c>
      <c r="C1411" s="6">
        <v>18</v>
      </c>
      <c r="D1411" s="6">
        <v>16</v>
      </c>
      <c r="E1411" s="7">
        <v>17</v>
      </c>
      <c r="F1411">
        <v>2.2887030268967448E-3</v>
      </c>
      <c r="G1411" s="8" t="str">
        <f>IF(OR($B1411=1,$B1411=2,$B1411=3),$F1411,"")</f>
        <v/>
      </c>
      <c r="I1411" s="2" t="str">
        <f>IF(OR($B1411=7,$B1411=8,$B1411=9),$F1411,"")</f>
        <v/>
      </c>
      <c r="J1411" s="1" t="str">
        <f>IF(AND(B1410=7,B1411=8,B1412=9),AVERAGE(I1410:I1412),"")</f>
        <v/>
      </c>
      <c r="K1411" s="8">
        <f>IF(OR($B1411=13,$B1411=14,$B1411=15),$F1411,"")</f>
        <v>2.2887030268967448E-3</v>
      </c>
      <c r="L1411" s="1" t="str">
        <f>IF(AND(B1410=13,B1411=14,B1412=15),AVERAGE(K1410:K1411),"")</f>
        <v/>
      </c>
      <c r="M1411" s="2" t="str">
        <f>IF(OR($B1411=19,$B1411=20,$B1411=21),$F1411,"")</f>
        <v/>
      </c>
      <c r="N1411" s="1" t="str">
        <f>IF(AND(B1410=20,B1411=21),AVERAGE(M1410:M1411),"")</f>
        <v/>
      </c>
      <c r="O1411" s="8" t="str">
        <f>IF(OR($B1411=25,$B1411=26,$B1411=27),$F1411,"")</f>
        <v/>
      </c>
      <c r="P1411" s="1"/>
    </row>
    <row r="1412" spans="1:16" x14ac:dyDescent="0.25">
      <c r="A1412" s="4">
        <v>42895.351145833331</v>
      </c>
      <c r="B1412" s="5">
        <v>20</v>
      </c>
      <c r="C1412" s="6">
        <v>23</v>
      </c>
      <c r="D1412" s="6">
        <v>21</v>
      </c>
      <c r="E1412" s="7">
        <v>22</v>
      </c>
      <c r="F1412">
        <v>3553.8607159277281</v>
      </c>
      <c r="G1412" s="8" t="str">
        <f>IF(OR($B1412=1,$B1412=2,$B1412=3),$F1412,"")</f>
        <v/>
      </c>
      <c r="I1412" s="2" t="str">
        <f>IF(OR($B1412=7,$B1412=8,$B1412=9),$F1412,"")</f>
        <v/>
      </c>
      <c r="J1412" s="1" t="str">
        <f>IF(AND(B1411=7,B1412=8,B1413=9),AVERAGE(I1411:I1413),"")</f>
        <v/>
      </c>
      <c r="K1412" s="8" t="str">
        <f>IF(OR($B1412=13,$B1412=14,$B1412=15),$F1412,"")</f>
        <v/>
      </c>
      <c r="L1412" s="1" t="str">
        <f>IF(AND(B1411=13,B1412=14,B1413=15),AVERAGE(K1411:K1412),"")</f>
        <v/>
      </c>
      <c r="M1412" s="2">
        <f>IF(OR($B1412=19,$B1412=20,$B1412=21),$F1412,"")</f>
        <v>3553.8607159277281</v>
      </c>
      <c r="N1412" s="1" t="str">
        <f>IF(AND(B1411=20,B1412=21),AVERAGE(M1411:M1412),"")</f>
        <v/>
      </c>
      <c r="O1412" s="8" t="str">
        <f>IF(OR($B1412=25,$B1412=26,$B1412=27),$F1412,"")</f>
        <v/>
      </c>
      <c r="P1412" s="1"/>
    </row>
    <row r="1413" spans="1:16" x14ac:dyDescent="0.25">
      <c r="A1413" s="4">
        <v>42895.35119212963</v>
      </c>
      <c r="B1413" s="5">
        <v>21</v>
      </c>
      <c r="C1413" s="6">
        <v>24</v>
      </c>
      <c r="D1413" s="6">
        <v>22</v>
      </c>
      <c r="E1413" s="7">
        <v>23</v>
      </c>
      <c r="F1413">
        <v>121.69015692347828</v>
      </c>
      <c r="G1413" s="8" t="str">
        <f>IF(OR($B1413=1,$B1413=2,$B1413=3),$F1413,"")</f>
        <v/>
      </c>
      <c r="I1413" s="2" t="str">
        <f>IF(OR($B1413=7,$B1413=8,$B1413=9),$F1413,"")</f>
        <v/>
      </c>
      <c r="J1413" s="1" t="str">
        <f>IF(AND(B1412=7,B1413=8,B1414=9),AVERAGE(I1412:I1414),"")</f>
        <v/>
      </c>
      <c r="K1413" s="8" t="str">
        <f>IF(OR($B1413=13,$B1413=14,$B1413=15),$F1413,"")</f>
        <v/>
      </c>
      <c r="L1413" s="1" t="str">
        <f>IF(AND(B1412=13,B1413=14,B1414=15),AVERAGE(K1412:K1413),"")</f>
        <v/>
      </c>
      <c r="M1413" s="2">
        <f>IF(OR($B1413=19,$B1413=20,$B1413=21),$F1413,"")</f>
        <v>121.69015692347828</v>
      </c>
      <c r="N1413" s="1">
        <f>IF(AND(B1412=20,B1413=21),AVERAGE(M1412:M1413),"")</f>
        <v>1837.7754364256032</v>
      </c>
      <c r="O1413" s="8" t="str">
        <f>IF(OR($B1413=25,$B1413=26,$B1413=27),$F1413,"")</f>
        <v/>
      </c>
      <c r="P1413" s="1"/>
    </row>
    <row r="1414" spans="1:16" x14ac:dyDescent="0.25">
      <c r="A1414" s="4">
        <v>42895.351226851853</v>
      </c>
      <c r="B1414" s="5">
        <v>25</v>
      </c>
      <c r="C1414" s="6">
        <v>28</v>
      </c>
      <c r="D1414" s="6">
        <v>26</v>
      </c>
      <c r="E1414" s="7">
        <v>27</v>
      </c>
      <c r="F1414">
        <v>273.02306265731534</v>
      </c>
      <c r="G1414" s="8" t="str">
        <f>IF(OR($B1414=1,$B1414=2,$B1414=3),$F1414,"")</f>
        <v/>
      </c>
      <c r="I1414" s="2" t="str">
        <f>IF(OR($B1414=7,$B1414=8,$B1414=9),$F1414,"")</f>
        <v/>
      </c>
      <c r="J1414" s="1" t="str">
        <f>IF(AND(B1413=7,B1414=8,B1415=9),AVERAGE(I1413:I1415),"")</f>
        <v/>
      </c>
      <c r="K1414" s="8" t="str">
        <f>IF(OR($B1414=13,$B1414=14,$B1414=15),$F1414,"")</f>
        <v/>
      </c>
      <c r="L1414" s="1" t="str">
        <f>IF(AND(B1413=13,B1414=14,B1415=15),AVERAGE(K1413:K1414),"")</f>
        <v/>
      </c>
      <c r="M1414" s="2" t="str">
        <f>IF(OR($B1414=19,$B1414=20,$B1414=21),$F1414,"")</f>
        <v/>
      </c>
      <c r="N1414" s="1" t="str">
        <f>IF(AND(B1413=20,B1414=21),AVERAGE(M1413:M1414),"")</f>
        <v/>
      </c>
      <c r="O1414" s="8">
        <f>IF(OR($B1414=25,$B1414=26,$B1414=27),$F1414,"")</f>
        <v>273.02306265731534</v>
      </c>
      <c r="P1414" s="1"/>
    </row>
    <row r="1415" spans="1:16" x14ac:dyDescent="0.25">
      <c r="A1415" s="4">
        <v>42895.351273148146</v>
      </c>
      <c r="B1415" s="5">
        <v>26</v>
      </c>
      <c r="C1415" s="6">
        <v>29</v>
      </c>
      <c r="D1415" s="6">
        <v>27</v>
      </c>
      <c r="E1415" s="7">
        <v>28</v>
      </c>
      <c r="F1415">
        <v>339.65237868099092</v>
      </c>
      <c r="G1415" s="8" t="str">
        <f>IF(OR($B1415=1,$B1415=2,$B1415=3),$F1415,"")</f>
        <v/>
      </c>
      <c r="I1415" s="2" t="str">
        <f>IF(OR($B1415=7,$B1415=8,$B1415=9),$F1415,"")</f>
        <v/>
      </c>
      <c r="J1415" s="1" t="str">
        <f>IF(AND(B1414=7,B1415=8,B1416=9),AVERAGE(I1414:I1416),"")</f>
        <v/>
      </c>
      <c r="K1415" s="8" t="str">
        <f>IF(OR($B1415=13,$B1415=14,$B1415=15),$F1415,"")</f>
        <v/>
      </c>
      <c r="L1415" s="1" t="str">
        <f>IF(AND(B1414=13,B1415=14,B1416=15),AVERAGE(K1414:K1415),"")</f>
        <v/>
      </c>
      <c r="M1415" s="2" t="str">
        <f>IF(OR($B1415=19,$B1415=20,$B1415=21),$F1415,"")</f>
        <v/>
      </c>
      <c r="N1415" s="1" t="str">
        <f>IF(AND(B1414=20,B1415=21),AVERAGE(M1414:M1415),"")</f>
        <v/>
      </c>
      <c r="O1415" s="8">
        <f>IF(OR($B1415=25,$B1415=26,$B1415=27),$F1415,"")</f>
        <v>339.65237868099092</v>
      </c>
      <c r="P1415" s="1">
        <f>AVERAGE(O1414:O1415)</f>
        <v>306.3377206691531</v>
      </c>
    </row>
    <row r="1416" spans="1:16" x14ac:dyDescent="0.25">
      <c r="A1416" s="4">
        <v>42895.364629629628</v>
      </c>
      <c r="B1416" s="5">
        <v>1</v>
      </c>
      <c r="C1416" s="6">
        <v>4</v>
      </c>
      <c r="D1416" s="6">
        <v>2</v>
      </c>
      <c r="E1416" s="7">
        <v>3</v>
      </c>
      <c r="F1416">
        <v>261.88482864735158</v>
      </c>
      <c r="G1416" s="8">
        <f>IF(OR($B1416=1,$B1416=2,$B1416=3),$F1416,"")</f>
        <v>261.88482864735158</v>
      </c>
      <c r="I1416" s="2" t="str">
        <f>IF(OR($B1416=7,$B1416=8,$B1416=9),$F1416,"")</f>
        <v/>
      </c>
      <c r="J1416" s="1" t="str">
        <f>IF(AND(B1415=7,B1416=8,B1417=9),AVERAGE(I1415:I1417),"")</f>
        <v/>
      </c>
      <c r="K1416" s="8" t="str">
        <f>IF(OR($B1416=13,$B1416=14,$B1416=15),$F1416,"")</f>
        <v/>
      </c>
      <c r="L1416" s="1" t="str">
        <f>IF(AND(B1415=13,B1416=14,B1417=15),AVERAGE(K1415:K1416),"")</f>
        <v/>
      </c>
      <c r="M1416" s="2" t="str">
        <f>IF(OR($B1416=19,$B1416=20,$B1416=21),$F1416,"")</f>
        <v/>
      </c>
      <c r="N1416" s="1" t="str">
        <f>IF(AND(B1415=20,B1416=21),AVERAGE(M1415:M1416),"")</f>
        <v/>
      </c>
      <c r="O1416" s="8" t="str">
        <f>IF(OR($B1416=25,$B1416=26,$B1416=27),$F1416,"")</f>
        <v/>
      </c>
      <c r="P1416" s="1"/>
    </row>
    <row r="1417" spans="1:16" x14ac:dyDescent="0.25">
      <c r="A1417" s="4">
        <v>42895.364710648151</v>
      </c>
      <c r="B1417" s="5">
        <v>3</v>
      </c>
      <c r="C1417" s="6">
        <v>6</v>
      </c>
      <c r="D1417" s="6">
        <v>4</v>
      </c>
      <c r="E1417" s="7">
        <v>5</v>
      </c>
      <c r="F1417">
        <v>6047.9459908714362</v>
      </c>
      <c r="G1417" s="8">
        <f>IF(OR($B1417=1,$B1417=2,$B1417=3),$F1417,"")</f>
        <v>6047.9459908714362</v>
      </c>
      <c r="H1417" s="9">
        <f t="shared" ref="H1417:H1430" si="89">(G1417+G1416)/2</f>
        <v>3154.9154097593937</v>
      </c>
      <c r="I1417" s="2" t="str">
        <f>IF(OR($B1417=7,$B1417=8,$B1417=9),$F1417,"")</f>
        <v/>
      </c>
      <c r="J1417" s="1" t="str">
        <f>IF(AND(B1416=7,B1417=8,B1418=9),AVERAGE(I1416:I1418),"")</f>
        <v/>
      </c>
      <c r="K1417" s="8" t="str">
        <f>IF(OR($B1417=13,$B1417=14,$B1417=15),$F1417,"")</f>
        <v/>
      </c>
      <c r="L1417" s="1" t="str">
        <f>IF(AND(B1416=13,B1417=14,B1418=15),AVERAGE(K1416:K1417),"")</f>
        <v/>
      </c>
      <c r="M1417" s="2" t="str">
        <f>IF(OR($B1417=19,$B1417=20,$B1417=21),$F1417,"")</f>
        <v/>
      </c>
      <c r="N1417" s="1" t="str">
        <f>IF(AND(B1416=20,B1417=21),AVERAGE(M1416:M1417),"")</f>
        <v/>
      </c>
      <c r="O1417" s="8" t="str">
        <f>IF(OR($B1417=25,$B1417=26,$B1417=27),$F1417,"")</f>
        <v/>
      </c>
      <c r="P1417" s="1"/>
    </row>
    <row r="1418" spans="1:16" x14ac:dyDescent="0.25">
      <c r="A1418" s="4">
        <v>42895.364756944444</v>
      </c>
      <c r="B1418" s="5">
        <v>7</v>
      </c>
      <c r="C1418" s="6">
        <v>10</v>
      </c>
      <c r="D1418" s="6">
        <v>8</v>
      </c>
      <c r="E1418" s="7">
        <v>9</v>
      </c>
      <c r="F1418">
        <v>2322.5417496870909</v>
      </c>
      <c r="G1418" s="8" t="str">
        <f>IF(OR($B1418=1,$B1418=2,$B1418=3),$F1418,"")</f>
        <v/>
      </c>
      <c r="I1418" s="2">
        <f>IF(OR($B1418=7,$B1418=8,$B1418=9),$F1418,"")</f>
        <v>2322.5417496870909</v>
      </c>
      <c r="J1418" s="1" t="str">
        <f>IF(AND(B1417=7,B1418=8,B1419=9),AVERAGE(I1417:I1419),"")</f>
        <v/>
      </c>
      <c r="K1418" s="8" t="str">
        <f>IF(OR($B1418=13,$B1418=14,$B1418=15),$F1418,"")</f>
        <v/>
      </c>
      <c r="L1418" s="1" t="str">
        <f>IF(AND(B1417=13,B1418=14,B1419=15),AVERAGE(K1417:K1418),"")</f>
        <v/>
      </c>
      <c r="M1418" s="2" t="str">
        <f>IF(OR($B1418=19,$B1418=20,$B1418=21),$F1418,"")</f>
        <v/>
      </c>
      <c r="N1418" s="1" t="str">
        <f>IF(AND(B1417=20,B1418=21),AVERAGE(M1417:M1418),"")</f>
        <v/>
      </c>
      <c r="O1418" s="8" t="str">
        <f>IF(OR($B1418=25,$B1418=26,$B1418=27),$F1418,"")</f>
        <v/>
      </c>
      <c r="P1418" s="1"/>
    </row>
    <row r="1419" spans="1:16" x14ac:dyDescent="0.25">
      <c r="A1419" s="4">
        <v>42895.364791666667</v>
      </c>
      <c r="B1419" s="5">
        <v>8</v>
      </c>
      <c r="C1419" s="6">
        <v>11</v>
      </c>
      <c r="D1419" s="6">
        <v>9</v>
      </c>
      <c r="E1419" s="7">
        <v>10</v>
      </c>
      <c r="F1419">
        <v>426.69896819219969</v>
      </c>
      <c r="G1419" s="8" t="str">
        <f>IF(OR($B1419=1,$B1419=2,$B1419=3),$F1419,"")</f>
        <v/>
      </c>
      <c r="I1419" s="2">
        <f>IF(OR($B1419=7,$B1419=8,$B1419=9),$F1419,"")</f>
        <v>426.69896819219969</v>
      </c>
      <c r="J1419" s="1">
        <f>IF(AND(B1418=7,B1419=8,B1420=9),AVERAGE(I1418:I1420),"")</f>
        <v>2745.635216710521</v>
      </c>
      <c r="K1419" s="8" t="str">
        <f>IF(OR($B1419=13,$B1419=14,$B1419=15),$F1419,"")</f>
        <v/>
      </c>
      <c r="L1419" s="1" t="str">
        <f>IF(AND(B1418=13,B1419=14,B1420=15),AVERAGE(K1418:K1419),"")</f>
        <v/>
      </c>
      <c r="M1419" s="2" t="str">
        <f>IF(OR($B1419=19,$B1419=20,$B1419=21),$F1419,"")</f>
        <v/>
      </c>
      <c r="N1419" s="1" t="str">
        <f>IF(AND(B1418=20,B1419=21),AVERAGE(M1418:M1419),"")</f>
        <v/>
      </c>
      <c r="O1419" s="8" t="str">
        <f>IF(OR($B1419=25,$B1419=26,$B1419=27),$F1419,"")</f>
        <v/>
      </c>
      <c r="P1419" s="1"/>
    </row>
    <row r="1420" spans="1:16" x14ac:dyDescent="0.25">
      <c r="A1420" s="4">
        <v>42895.364837962959</v>
      </c>
      <c r="B1420" s="5">
        <v>9</v>
      </c>
      <c r="C1420" s="6">
        <v>12</v>
      </c>
      <c r="D1420" s="6">
        <v>10</v>
      </c>
      <c r="E1420" s="7">
        <v>11</v>
      </c>
      <c r="F1420">
        <v>5487.6649322522717</v>
      </c>
      <c r="G1420" s="8" t="str">
        <f>IF(OR($B1420=1,$B1420=2,$B1420=3),$F1420,"")</f>
        <v/>
      </c>
      <c r="I1420" s="2">
        <f>IF(OR($B1420=7,$B1420=8,$B1420=9),$F1420,"")</f>
        <v>5487.6649322522717</v>
      </c>
      <c r="J1420" s="1" t="str">
        <f>IF(AND(B1419=7,B1420=8,B1421=9),AVERAGE(I1419:I1421),"")</f>
        <v/>
      </c>
      <c r="K1420" s="8" t="str">
        <f>IF(OR($B1420=13,$B1420=14,$B1420=15),$F1420,"")</f>
        <v/>
      </c>
      <c r="L1420" s="1" t="str">
        <f>IF(AND(B1419=13,B1420=14,B1421=15),AVERAGE(K1419:K1420),"")</f>
        <v/>
      </c>
      <c r="M1420" s="2" t="str">
        <f>IF(OR($B1420=19,$B1420=20,$B1420=21),$F1420,"")</f>
        <v/>
      </c>
      <c r="N1420" s="1" t="str">
        <f>IF(AND(B1419=20,B1420=21),AVERAGE(M1419:M1420),"")</f>
        <v/>
      </c>
      <c r="O1420" s="8" t="str">
        <f>IF(OR($B1420=25,$B1420=26,$B1420=27),$F1420,"")</f>
        <v/>
      </c>
      <c r="P1420" s="1"/>
    </row>
    <row r="1421" spans="1:16" x14ac:dyDescent="0.25">
      <c r="A1421" s="4">
        <v>42895.364884259259</v>
      </c>
      <c r="B1421" s="5">
        <v>13</v>
      </c>
      <c r="C1421" s="6">
        <v>16</v>
      </c>
      <c r="D1421" s="6">
        <v>14</v>
      </c>
      <c r="E1421" s="7">
        <v>15</v>
      </c>
      <c r="F1421">
        <v>119.24521244082203</v>
      </c>
      <c r="G1421" s="8" t="str">
        <f>IF(OR($B1421=1,$B1421=2,$B1421=3),$F1421,"")</f>
        <v/>
      </c>
      <c r="I1421" s="2" t="str">
        <f>IF(OR($B1421=7,$B1421=8,$B1421=9),$F1421,"")</f>
        <v/>
      </c>
      <c r="J1421" s="1" t="str">
        <f>IF(AND(B1420=7,B1421=8,B1422=9),AVERAGE(I1420:I1422),"")</f>
        <v/>
      </c>
      <c r="K1421" s="8">
        <f>IF(OR($B1421=13,$B1421=14,$B1421=15),$F1421,"")</f>
        <v>119.24521244082203</v>
      </c>
      <c r="L1421" s="1" t="str">
        <f>IF(AND(B1420=13,B1421=14,B1422=15),AVERAGE(K1420:K1421),"")</f>
        <v/>
      </c>
      <c r="M1421" s="2" t="str">
        <f>IF(OR($B1421=19,$B1421=20,$B1421=21),$F1421,"")</f>
        <v/>
      </c>
      <c r="N1421" s="1" t="str">
        <f>IF(AND(B1420=20,B1421=21),AVERAGE(M1420:M1421),"")</f>
        <v/>
      </c>
      <c r="O1421" s="8" t="str">
        <f>IF(OR($B1421=25,$B1421=26,$B1421=27),$F1421,"")</f>
        <v/>
      </c>
      <c r="P1421" s="1"/>
    </row>
    <row r="1422" spans="1:16" x14ac:dyDescent="0.25">
      <c r="A1422" s="4">
        <v>42895.364918981482</v>
      </c>
      <c r="B1422" s="5">
        <v>14</v>
      </c>
      <c r="C1422" s="6">
        <v>17</v>
      </c>
      <c r="D1422" s="6">
        <v>15</v>
      </c>
      <c r="E1422" s="7">
        <v>16</v>
      </c>
      <c r="F1422">
        <v>9392.1462378765409</v>
      </c>
      <c r="G1422" s="8" t="str">
        <f>IF(OR($B1422=1,$B1422=2,$B1422=3),$F1422,"")</f>
        <v/>
      </c>
      <c r="I1422" s="2" t="str">
        <f>IF(OR($B1422=7,$B1422=8,$B1422=9),$F1422,"")</f>
        <v/>
      </c>
      <c r="J1422" s="1" t="str">
        <f>IF(AND(B1421=7,B1422=8,B1423=9),AVERAGE(I1421:I1423),"")</f>
        <v/>
      </c>
      <c r="K1422" s="8">
        <f>IF(OR($B1422=13,$B1422=14,$B1422=15),$F1422,"")</f>
        <v>9392.1462378765409</v>
      </c>
      <c r="L1422" s="1">
        <f>IF(AND(B1421=13,B1422=14,B1423=15),AVERAGE(K1421:K1422),"")</f>
        <v>4755.6957251586819</v>
      </c>
      <c r="M1422" s="2" t="str">
        <f>IF(OR($B1422=19,$B1422=20,$B1422=21),$F1422,"")</f>
        <v/>
      </c>
      <c r="N1422" s="1" t="str">
        <f>IF(AND(B1421=20,B1422=21),AVERAGE(M1421:M1422),"")</f>
        <v/>
      </c>
      <c r="O1422" s="8" t="str">
        <f>IF(OR($B1422=25,$B1422=26,$B1422=27),$F1422,"")</f>
        <v/>
      </c>
      <c r="P1422" s="1"/>
    </row>
    <row r="1423" spans="1:16" x14ac:dyDescent="0.25">
      <c r="A1423" s="4">
        <v>42895.364976851852</v>
      </c>
      <c r="B1423" s="5">
        <v>15</v>
      </c>
      <c r="C1423" s="6">
        <v>18</v>
      </c>
      <c r="D1423" s="6">
        <v>16</v>
      </c>
      <c r="E1423" s="7">
        <v>17</v>
      </c>
      <c r="F1423">
        <v>2.3567053131578189E-3</v>
      </c>
      <c r="G1423" s="8" t="str">
        <f>IF(OR($B1423=1,$B1423=2,$B1423=3),$F1423,"")</f>
        <v/>
      </c>
      <c r="I1423" s="2" t="str">
        <f>IF(OR($B1423=7,$B1423=8,$B1423=9),$F1423,"")</f>
        <v/>
      </c>
      <c r="J1423" s="1" t="str">
        <f>IF(AND(B1422=7,B1423=8,B1424=9),AVERAGE(I1422:I1424),"")</f>
        <v/>
      </c>
      <c r="K1423" s="8">
        <f>IF(OR($B1423=13,$B1423=14,$B1423=15),$F1423,"")</f>
        <v>2.3567053131578189E-3</v>
      </c>
      <c r="L1423" s="1" t="str">
        <f>IF(AND(B1422=13,B1423=14,B1424=15),AVERAGE(K1422:K1423),"")</f>
        <v/>
      </c>
      <c r="M1423" s="2" t="str">
        <f>IF(OR($B1423=19,$B1423=20,$B1423=21),$F1423,"")</f>
        <v/>
      </c>
      <c r="N1423" s="1" t="str">
        <f>IF(AND(B1422=20,B1423=21),AVERAGE(M1422:M1423),"")</f>
        <v/>
      </c>
      <c r="O1423" s="8" t="str">
        <f>IF(OR($B1423=25,$B1423=26,$B1423=27),$F1423,"")</f>
        <v/>
      </c>
      <c r="P1423" s="1"/>
    </row>
    <row r="1424" spans="1:16" x14ac:dyDescent="0.25">
      <c r="A1424" s="4">
        <v>42895.365057870367</v>
      </c>
      <c r="B1424" s="5">
        <v>20</v>
      </c>
      <c r="C1424" s="6">
        <v>23</v>
      </c>
      <c r="D1424" s="6">
        <v>21</v>
      </c>
      <c r="E1424" s="7">
        <v>22</v>
      </c>
      <c r="F1424">
        <v>3787.6768907638025</v>
      </c>
      <c r="G1424" s="8" t="str">
        <f>IF(OR($B1424=1,$B1424=2,$B1424=3),$F1424,"")</f>
        <v/>
      </c>
      <c r="I1424" s="2" t="str">
        <f>IF(OR($B1424=7,$B1424=8,$B1424=9),$F1424,"")</f>
        <v/>
      </c>
      <c r="J1424" s="1" t="str">
        <f>IF(AND(B1423=7,B1424=8,B1425=9),AVERAGE(I1423:I1425),"")</f>
        <v/>
      </c>
      <c r="K1424" s="8" t="str">
        <f>IF(OR($B1424=13,$B1424=14,$B1424=15),$F1424,"")</f>
        <v/>
      </c>
      <c r="L1424" s="1" t="str">
        <f>IF(AND(B1423=13,B1424=14,B1425=15),AVERAGE(K1423:K1424),"")</f>
        <v/>
      </c>
      <c r="M1424" s="2">
        <f>IF(OR($B1424=19,$B1424=20,$B1424=21),$F1424,"")</f>
        <v>3787.6768907638025</v>
      </c>
      <c r="N1424" s="1" t="str">
        <f>IF(AND(B1423=20,B1424=21),AVERAGE(M1423:M1424),"")</f>
        <v/>
      </c>
      <c r="O1424" s="8" t="str">
        <f>IF(OR($B1424=25,$B1424=26,$B1424=27),$F1424,"")</f>
        <v/>
      </c>
      <c r="P1424" s="1"/>
    </row>
    <row r="1425" spans="1:16" x14ac:dyDescent="0.25">
      <c r="A1425" s="4">
        <v>42895.365104166667</v>
      </c>
      <c r="B1425" s="5">
        <v>21</v>
      </c>
      <c r="C1425" s="6">
        <v>24</v>
      </c>
      <c r="D1425" s="6">
        <v>22</v>
      </c>
      <c r="E1425" s="7">
        <v>23</v>
      </c>
      <c r="F1425">
        <v>158.18427948834491</v>
      </c>
      <c r="G1425" s="8" t="str">
        <f>IF(OR($B1425=1,$B1425=2,$B1425=3),$F1425,"")</f>
        <v/>
      </c>
      <c r="I1425" s="2" t="str">
        <f>IF(OR($B1425=7,$B1425=8,$B1425=9),$F1425,"")</f>
        <v/>
      </c>
      <c r="J1425" s="1" t="str">
        <f>IF(AND(B1424=7,B1425=8,B1426=9),AVERAGE(I1424:I1426),"")</f>
        <v/>
      </c>
      <c r="K1425" s="8" t="str">
        <f>IF(OR($B1425=13,$B1425=14,$B1425=15),$F1425,"")</f>
        <v/>
      </c>
      <c r="L1425" s="1" t="str">
        <f>IF(AND(B1424=13,B1425=14,B1426=15),AVERAGE(K1424:K1425),"")</f>
        <v/>
      </c>
      <c r="M1425" s="2">
        <f>IF(OR($B1425=19,$B1425=20,$B1425=21),$F1425,"")</f>
        <v>158.18427948834491</v>
      </c>
      <c r="N1425" s="1">
        <f>IF(AND(B1424=20,B1425=21),AVERAGE(M1424:M1425),"")</f>
        <v>1972.9305851260738</v>
      </c>
      <c r="O1425" s="8" t="str">
        <f>IF(OR($B1425=25,$B1425=26,$B1425=27),$F1425,"")</f>
        <v/>
      </c>
      <c r="P1425" s="1"/>
    </row>
    <row r="1426" spans="1:16" x14ac:dyDescent="0.25">
      <c r="A1426" s="4">
        <v>42895.36513888889</v>
      </c>
      <c r="B1426" s="5">
        <v>25</v>
      </c>
      <c r="C1426" s="6">
        <v>28</v>
      </c>
      <c r="D1426" s="6">
        <v>26</v>
      </c>
      <c r="E1426" s="7">
        <v>27</v>
      </c>
      <c r="F1426">
        <v>327.68821996239842</v>
      </c>
      <c r="G1426" s="8" t="str">
        <f>IF(OR($B1426=1,$B1426=2,$B1426=3),$F1426,"")</f>
        <v/>
      </c>
      <c r="I1426" s="2" t="str">
        <f>IF(OR($B1426=7,$B1426=8,$B1426=9),$F1426,"")</f>
        <v/>
      </c>
      <c r="J1426" s="1" t="str">
        <f>IF(AND(B1425=7,B1426=8,B1427=9),AVERAGE(I1425:I1427),"")</f>
        <v/>
      </c>
      <c r="K1426" s="8" t="str">
        <f>IF(OR($B1426=13,$B1426=14,$B1426=15),$F1426,"")</f>
        <v/>
      </c>
      <c r="L1426" s="1" t="str">
        <f>IF(AND(B1425=13,B1426=14,B1427=15),AVERAGE(K1425:K1426),"")</f>
        <v/>
      </c>
      <c r="M1426" s="2" t="str">
        <f>IF(OR($B1426=19,$B1426=20,$B1426=21),$F1426,"")</f>
        <v/>
      </c>
      <c r="N1426" s="1" t="str">
        <f>IF(AND(B1425=20,B1426=21),AVERAGE(M1425:M1426),"")</f>
        <v/>
      </c>
      <c r="O1426" s="8">
        <f>IF(OR($B1426=25,$B1426=26,$B1426=27),$F1426,"")</f>
        <v>327.68821996239842</v>
      </c>
      <c r="P1426" s="1"/>
    </row>
    <row r="1427" spans="1:16" x14ac:dyDescent="0.25">
      <c r="A1427" s="4">
        <v>42895.365185185183</v>
      </c>
      <c r="B1427" s="5">
        <v>26</v>
      </c>
      <c r="C1427" s="6">
        <v>29</v>
      </c>
      <c r="D1427" s="6">
        <v>27</v>
      </c>
      <c r="E1427" s="7">
        <v>28</v>
      </c>
      <c r="F1427">
        <v>342.92843150015437</v>
      </c>
      <c r="G1427" s="8" t="str">
        <f>IF(OR($B1427=1,$B1427=2,$B1427=3),$F1427,"")</f>
        <v/>
      </c>
      <c r="I1427" s="2" t="str">
        <f>IF(OR($B1427=7,$B1427=8,$B1427=9),$F1427,"")</f>
        <v/>
      </c>
      <c r="J1427" s="1" t="str">
        <f>IF(AND(B1426=7,B1427=8,B1428=9),AVERAGE(I1426:I1428),"")</f>
        <v/>
      </c>
      <c r="K1427" s="8" t="str">
        <f>IF(OR($B1427=13,$B1427=14,$B1427=15),$F1427,"")</f>
        <v/>
      </c>
      <c r="L1427" s="1" t="str">
        <f>IF(AND(B1426=13,B1427=14,B1428=15),AVERAGE(K1426:K1427),"")</f>
        <v/>
      </c>
      <c r="M1427" s="2" t="str">
        <f>IF(OR($B1427=19,$B1427=20,$B1427=21),$F1427,"")</f>
        <v/>
      </c>
      <c r="N1427" s="1" t="str">
        <f>IF(AND(B1426=20,B1427=21),AVERAGE(M1426:M1427),"")</f>
        <v/>
      </c>
      <c r="O1427" s="8">
        <f>IF(OR($B1427=25,$B1427=26,$B1427=27),$F1427,"")</f>
        <v>342.92843150015437</v>
      </c>
      <c r="P1427" s="1">
        <f>AVERAGE(O1426:O1428)</f>
        <v>332.45243474959182</v>
      </c>
    </row>
    <row r="1428" spans="1:16" x14ac:dyDescent="0.25">
      <c r="A1428" s="4">
        <v>42895.365231481483</v>
      </c>
      <c r="B1428" s="5">
        <v>27</v>
      </c>
      <c r="C1428" s="6">
        <v>30</v>
      </c>
      <c r="D1428" s="6">
        <v>28</v>
      </c>
      <c r="E1428" s="7">
        <v>29</v>
      </c>
      <c r="F1428">
        <v>326.74065278622265</v>
      </c>
      <c r="G1428" s="8" t="str">
        <f>IF(OR($B1428=1,$B1428=2,$B1428=3),$F1428,"")</f>
        <v/>
      </c>
      <c r="I1428" s="2" t="str">
        <f>IF(OR($B1428=7,$B1428=8,$B1428=9),$F1428,"")</f>
        <v/>
      </c>
      <c r="J1428" s="1" t="str">
        <f>IF(AND(B1427=7,B1428=8,B1429=9),AVERAGE(I1427:I1429),"")</f>
        <v/>
      </c>
      <c r="K1428" s="8" t="str">
        <f>IF(OR($B1428=13,$B1428=14,$B1428=15),$F1428,"")</f>
        <v/>
      </c>
      <c r="L1428" s="1" t="str">
        <f>IF(AND(B1427=13,B1428=14,B1429=15),AVERAGE(K1427:K1428),"")</f>
        <v/>
      </c>
      <c r="M1428" s="2" t="str">
        <f>IF(OR($B1428=19,$B1428=20,$B1428=21),$F1428,"")</f>
        <v/>
      </c>
      <c r="N1428" s="1" t="str">
        <f>IF(AND(B1427=20,B1428=21),AVERAGE(M1427:M1428),"")</f>
        <v/>
      </c>
      <c r="O1428" s="8">
        <f>IF(OR($B1428=25,$B1428=26,$B1428=27),$F1428,"")</f>
        <v>326.74065278622265</v>
      </c>
      <c r="P1428" s="1"/>
    </row>
    <row r="1429" spans="1:16" x14ac:dyDescent="0.25">
      <c r="A1429" s="4">
        <v>42895.378541666665</v>
      </c>
      <c r="B1429" s="5">
        <v>2</v>
      </c>
      <c r="C1429" s="6">
        <v>5</v>
      </c>
      <c r="D1429" s="6">
        <v>3</v>
      </c>
      <c r="E1429" s="7">
        <v>4</v>
      </c>
      <c r="F1429">
        <v>476.51708785576517</v>
      </c>
      <c r="G1429" s="8">
        <f>IF(OR($B1429=1,$B1429=2,$B1429=3),$F1429,"")</f>
        <v>476.51708785576517</v>
      </c>
      <c r="I1429" s="2" t="str">
        <f>IF(OR($B1429=7,$B1429=8,$B1429=9),$F1429,"")</f>
        <v/>
      </c>
      <c r="J1429" s="1" t="str">
        <f>IF(AND(B1428=7,B1429=8,B1430=9),AVERAGE(I1428:I1430),"")</f>
        <v/>
      </c>
      <c r="K1429" s="8" t="str">
        <f>IF(OR($B1429=13,$B1429=14,$B1429=15),$F1429,"")</f>
        <v/>
      </c>
      <c r="L1429" s="1" t="str">
        <f>IF(AND(B1428=13,B1429=14,B1430=15),AVERAGE(K1428:K1429),"")</f>
        <v/>
      </c>
      <c r="M1429" s="2" t="str">
        <f>IF(OR($B1429=19,$B1429=20,$B1429=21),$F1429,"")</f>
        <v/>
      </c>
      <c r="N1429" s="1" t="str">
        <f>IF(AND(B1428=20,B1429=21),AVERAGE(M1428:M1429),"")</f>
        <v/>
      </c>
      <c r="O1429" s="8" t="str">
        <f>IF(OR($B1429=25,$B1429=26,$B1429=27),$F1429,"")</f>
        <v/>
      </c>
      <c r="P1429" s="1"/>
    </row>
    <row r="1430" spans="1:16" x14ac:dyDescent="0.25">
      <c r="A1430" s="4">
        <v>42895.378587962965</v>
      </c>
      <c r="B1430" s="5">
        <v>3</v>
      </c>
      <c r="C1430" s="6">
        <v>6</v>
      </c>
      <c r="D1430" s="6">
        <v>4</v>
      </c>
      <c r="E1430" s="7">
        <v>5</v>
      </c>
      <c r="F1430">
        <v>6544.7448867395115</v>
      </c>
      <c r="G1430" s="8">
        <f>IF(OR($B1430=1,$B1430=2,$B1430=3),$F1430,"")</f>
        <v>6544.7448867395115</v>
      </c>
      <c r="H1430" s="9">
        <f t="shared" si="89"/>
        <v>3510.6309872976385</v>
      </c>
      <c r="I1430" s="2" t="str">
        <f>IF(OR($B1430=7,$B1430=8,$B1430=9),$F1430,"")</f>
        <v/>
      </c>
      <c r="J1430" s="1" t="str">
        <f>IF(AND(B1429=7,B1430=8,B1431=9),AVERAGE(I1429:I1431),"")</f>
        <v/>
      </c>
      <c r="K1430" s="8" t="str">
        <f>IF(OR($B1430=13,$B1430=14,$B1430=15),$F1430,"")</f>
        <v/>
      </c>
      <c r="L1430" s="1" t="str">
        <f>IF(AND(B1429=13,B1430=14,B1431=15),AVERAGE(K1429:K1430),"")</f>
        <v/>
      </c>
      <c r="M1430" s="2" t="str">
        <f>IF(OR($B1430=19,$B1430=20,$B1430=21),$F1430,"")</f>
        <v/>
      </c>
      <c r="N1430" s="1" t="str">
        <f>IF(AND(B1429=20,B1430=21),AVERAGE(M1429:M1430),"")</f>
        <v/>
      </c>
      <c r="O1430" s="8" t="str">
        <f>IF(OR($B1430=25,$B1430=26,$B1430=27),$F1430,"")</f>
        <v/>
      </c>
      <c r="P1430" s="1"/>
    </row>
    <row r="1431" spans="1:16" x14ac:dyDescent="0.25">
      <c r="A1431" s="4">
        <v>42895.378622685188</v>
      </c>
      <c r="B1431" s="5">
        <v>7</v>
      </c>
      <c r="C1431" s="6">
        <v>10</v>
      </c>
      <c r="D1431" s="6">
        <v>8</v>
      </c>
      <c r="E1431" s="7">
        <v>9</v>
      </c>
      <c r="F1431">
        <v>2480.6251212194024</v>
      </c>
      <c r="G1431" s="8" t="str">
        <f>IF(OR($B1431=1,$B1431=2,$B1431=3),$F1431,"")</f>
        <v/>
      </c>
      <c r="I1431" s="2">
        <f>IF(OR($B1431=7,$B1431=8,$B1431=9),$F1431,"")</f>
        <v>2480.6251212194024</v>
      </c>
      <c r="J1431" s="1" t="str">
        <f>IF(AND(B1430=7,B1431=8,B1432=9),AVERAGE(I1430:I1432),"")</f>
        <v/>
      </c>
      <c r="K1431" s="8" t="str">
        <f>IF(OR($B1431=13,$B1431=14,$B1431=15),$F1431,"")</f>
        <v/>
      </c>
      <c r="L1431" s="1" t="str">
        <f>IF(AND(B1430=13,B1431=14,B1432=15),AVERAGE(K1430:K1431),"")</f>
        <v/>
      </c>
      <c r="M1431" s="2" t="str">
        <f>IF(OR($B1431=19,$B1431=20,$B1431=21),$F1431,"")</f>
        <v/>
      </c>
      <c r="N1431" s="1" t="str">
        <f>IF(AND(B1430=20,B1431=21),AVERAGE(M1430:M1431),"")</f>
        <v/>
      </c>
      <c r="O1431" s="8" t="str">
        <f>IF(OR($B1431=25,$B1431=26,$B1431=27),$F1431,"")</f>
        <v/>
      </c>
      <c r="P1431" s="1"/>
    </row>
    <row r="1432" spans="1:16" x14ac:dyDescent="0.25">
      <c r="A1432" s="4">
        <v>42895.378668981481</v>
      </c>
      <c r="B1432" s="5">
        <v>8</v>
      </c>
      <c r="C1432" s="6">
        <v>11</v>
      </c>
      <c r="D1432" s="6">
        <v>9</v>
      </c>
      <c r="E1432" s="7">
        <v>10</v>
      </c>
      <c r="F1432">
        <v>415.08073024069392</v>
      </c>
      <c r="G1432" s="8" t="str">
        <f>IF(OR($B1432=1,$B1432=2,$B1432=3),$F1432,"")</f>
        <v/>
      </c>
      <c r="I1432" s="2">
        <f>IF(OR($B1432=7,$B1432=8,$B1432=9),$F1432,"")</f>
        <v>415.08073024069392</v>
      </c>
      <c r="J1432" s="1">
        <f>IF(AND(B1431=7,B1432=8,B1433=9),AVERAGE(I1431:I1433),"")</f>
        <v>3073.8199130319413</v>
      </c>
      <c r="K1432" s="8" t="str">
        <f>IF(OR($B1432=13,$B1432=14,$B1432=15),$F1432,"")</f>
        <v/>
      </c>
      <c r="L1432" s="1" t="str">
        <f>IF(AND(B1431=13,B1432=14,B1433=15),AVERAGE(K1431:K1432),"")</f>
        <v/>
      </c>
      <c r="M1432" s="2" t="str">
        <f>IF(OR($B1432=19,$B1432=20,$B1432=21),$F1432,"")</f>
        <v/>
      </c>
      <c r="N1432" s="1" t="str">
        <f>IF(AND(B1431=20,B1432=21),AVERAGE(M1431:M1432),"")</f>
        <v/>
      </c>
      <c r="O1432" s="8" t="str">
        <f>IF(OR($B1432=25,$B1432=26,$B1432=27),$F1432,"")</f>
        <v/>
      </c>
      <c r="P1432" s="1"/>
    </row>
    <row r="1433" spans="1:16" x14ac:dyDescent="0.25">
      <c r="A1433" s="4">
        <v>42895.378703703704</v>
      </c>
      <c r="B1433" s="5">
        <v>9</v>
      </c>
      <c r="C1433" s="6">
        <v>12</v>
      </c>
      <c r="D1433" s="6">
        <v>10</v>
      </c>
      <c r="E1433" s="7">
        <v>11</v>
      </c>
      <c r="F1433">
        <v>6325.7538876357285</v>
      </c>
      <c r="G1433" s="8" t="str">
        <f>IF(OR($B1433=1,$B1433=2,$B1433=3),$F1433,"")</f>
        <v/>
      </c>
      <c r="I1433" s="2">
        <f>IF(OR($B1433=7,$B1433=8,$B1433=9),$F1433,"")</f>
        <v>6325.7538876357285</v>
      </c>
      <c r="J1433" s="1" t="str">
        <f>IF(AND(B1432=7,B1433=8,B1434=9),AVERAGE(I1432:I1434),"")</f>
        <v/>
      </c>
      <c r="K1433" s="8" t="str">
        <f>IF(OR($B1433=13,$B1433=14,$B1433=15),$F1433,"")</f>
        <v/>
      </c>
      <c r="L1433" s="1" t="str">
        <f>IF(AND(B1432=13,B1433=14,B1434=15),AVERAGE(K1432:K1433),"")</f>
        <v/>
      </c>
      <c r="M1433" s="2" t="str">
        <f>IF(OR($B1433=19,$B1433=20,$B1433=21),$F1433,"")</f>
        <v/>
      </c>
      <c r="N1433" s="1" t="str">
        <f>IF(AND(B1432=20,B1433=21),AVERAGE(M1432:M1433),"")</f>
        <v/>
      </c>
      <c r="O1433" s="8" t="str">
        <f>IF(OR($B1433=25,$B1433=26,$B1433=27),$F1433,"")</f>
        <v/>
      </c>
      <c r="P1433" s="1"/>
    </row>
    <row r="1434" spans="1:16" x14ac:dyDescent="0.25">
      <c r="A1434" s="4">
        <v>42895.378750000003</v>
      </c>
      <c r="B1434" s="5">
        <v>13</v>
      </c>
      <c r="C1434" s="6">
        <v>16</v>
      </c>
      <c r="D1434" s="6">
        <v>14</v>
      </c>
      <c r="E1434" s="7">
        <v>15</v>
      </c>
      <c r="F1434">
        <v>115.08863403271046</v>
      </c>
      <c r="G1434" s="8" t="str">
        <f>IF(OR($B1434=1,$B1434=2,$B1434=3),$F1434,"")</f>
        <v/>
      </c>
      <c r="I1434" s="2" t="str">
        <f>IF(OR($B1434=7,$B1434=8,$B1434=9),$F1434,"")</f>
        <v/>
      </c>
      <c r="J1434" s="1" t="str">
        <f>IF(AND(B1433=7,B1434=8,B1435=9),AVERAGE(I1433:I1435),"")</f>
        <v/>
      </c>
      <c r="K1434" s="8">
        <f>IF(OR($B1434=13,$B1434=14,$B1434=15),$F1434,"")</f>
        <v>115.08863403271046</v>
      </c>
      <c r="L1434" s="1" t="str">
        <f>IF(AND(B1433=13,B1434=14,B1435=15),AVERAGE(K1433:K1434),"")</f>
        <v/>
      </c>
      <c r="M1434" s="2" t="str">
        <f>IF(OR($B1434=19,$B1434=20,$B1434=21),$F1434,"")</f>
        <v/>
      </c>
      <c r="N1434" s="1" t="str">
        <f>IF(AND(B1433=20,B1434=21),AVERAGE(M1433:M1434),"")</f>
        <v/>
      </c>
      <c r="O1434" s="8" t="str">
        <f>IF(OR($B1434=25,$B1434=26,$B1434=27),$F1434,"")</f>
        <v/>
      </c>
      <c r="P1434" s="1"/>
    </row>
    <row r="1435" spans="1:16" x14ac:dyDescent="0.25">
      <c r="A1435" s="4">
        <v>42895.378796296296</v>
      </c>
      <c r="B1435" s="5">
        <v>14</v>
      </c>
      <c r="C1435" s="6">
        <v>17</v>
      </c>
      <c r="D1435" s="6">
        <v>15</v>
      </c>
      <c r="E1435" s="7">
        <v>16</v>
      </c>
      <c r="F1435">
        <v>12276.455019507945</v>
      </c>
      <c r="G1435" s="8" t="str">
        <f>IF(OR($B1435=1,$B1435=2,$B1435=3),$F1435,"")</f>
        <v/>
      </c>
      <c r="I1435" s="2" t="str">
        <f>IF(OR($B1435=7,$B1435=8,$B1435=9),$F1435,"")</f>
        <v/>
      </c>
      <c r="J1435" s="1" t="str">
        <f>IF(AND(B1434=7,B1435=8,B1436=9),AVERAGE(I1434:I1436),"")</f>
        <v/>
      </c>
      <c r="K1435" s="8">
        <f>IF(OR($B1435=13,$B1435=14,$B1435=15),$F1435,"")</f>
        <v>12276.455019507945</v>
      </c>
      <c r="L1435" s="1">
        <f>IF(AND(B1434=13,B1435=14,B1436=15),AVERAGE(K1434:K1435),"")</f>
        <v>6195.7718267703276</v>
      </c>
      <c r="M1435" s="2" t="str">
        <f>IF(OR($B1435=19,$B1435=20,$B1435=21),$F1435,"")</f>
        <v/>
      </c>
      <c r="N1435" s="1" t="str">
        <f>IF(AND(B1434=20,B1435=21),AVERAGE(M1434:M1435),"")</f>
        <v/>
      </c>
      <c r="O1435" s="8" t="str">
        <f>IF(OR($B1435=25,$B1435=26,$B1435=27),$F1435,"")</f>
        <v/>
      </c>
      <c r="P1435" s="1"/>
    </row>
    <row r="1436" spans="1:16" x14ac:dyDescent="0.25">
      <c r="A1436" s="4">
        <v>42895.378842592596</v>
      </c>
      <c r="B1436" s="5">
        <v>15</v>
      </c>
      <c r="C1436" s="6">
        <v>18</v>
      </c>
      <c r="D1436" s="6">
        <v>16</v>
      </c>
      <c r="E1436" s="7">
        <v>17</v>
      </c>
      <c r="F1436">
        <v>2.4484313363424756E-3</v>
      </c>
      <c r="G1436" s="8" t="str">
        <f>IF(OR($B1436=1,$B1436=2,$B1436=3),$F1436,"")</f>
        <v/>
      </c>
      <c r="I1436" s="2" t="str">
        <f>IF(OR($B1436=7,$B1436=8,$B1436=9),$F1436,"")</f>
        <v/>
      </c>
      <c r="J1436" s="1" t="str">
        <f>IF(AND(B1435=7,B1436=8,B1437=9),AVERAGE(I1435:I1437),"")</f>
        <v/>
      </c>
      <c r="K1436" s="8">
        <f>IF(OR($B1436=13,$B1436=14,$B1436=15),$F1436,"")</f>
        <v>2.4484313363424756E-3</v>
      </c>
      <c r="L1436" s="1" t="str">
        <f>IF(AND(B1435=13,B1436=14,B1437=15),AVERAGE(K1435:K1436),"")</f>
        <v/>
      </c>
      <c r="M1436" s="2" t="str">
        <f>IF(OR($B1436=19,$B1436=20,$B1436=21),$F1436,"")</f>
        <v/>
      </c>
      <c r="N1436" s="1" t="str">
        <f>IF(AND(B1435=20,B1436=21),AVERAGE(M1435:M1436),"")</f>
        <v/>
      </c>
      <c r="O1436" s="8" t="str">
        <f>IF(OR($B1436=25,$B1436=26,$B1436=27),$F1436,"")</f>
        <v/>
      </c>
      <c r="P1436" s="1"/>
    </row>
    <row r="1437" spans="1:16" x14ac:dyDescent="0.25">
      <c r="A1437" s="4">
        <v>42895.378923611112</v>
      </c>
      <c r="B1437" s="5">
        <v>20</v>
      </c>
      <c r="C1437" s="6">
        <v>23</v>
      </c>
      <c r="D1437" s="6">
        <v>21</v>
      </c>
      <c r="E1437" s="7">
        <v>22</v>
      </c>
      <c r="F1437">
        <v>4162.2112837394698</v>
      </c>
      <c r="G1437" s="8" t="str">
        <f>IF(OR($B1437=1,$B1437=2,$B1437=3),$F1437,"")</f>
        <v/>
      </c>
      <c r="I1437" s="2" t="str">
        <f>IF(OR($B1437=7,$B1437=8,$B1437=9),$F1437,"")</f>
        <v/>
      </c>
      <c r="J1437" s="1" t="str">
        <f>IF(AND(B1436=7,B1437=8,B1438=9),AVERAGE(I1436:I1438),"")</f>
        <v/>
      </c>
      <c r="K1437" s="8" t="str">
        <f>IF(OR($B1437=13,$B1437=14,$B1437=15),$F1437,"")</f>
        <v/>
      </c>
      <c r="L1437" s="1" t="str">
        <f>IF(AND(B1436=13,B1437=14,B1438=15),AVERAGE(K1436:K1437),"")</f>
        <v/>
      </c>
      <c r="M1437" s="2">
        <f>IF(OR($B1437=19,$B1437=20,$B1437=21),$F1437,"")</f>
        <v>4162.2112837394698</v>
      </c>
      <c r="N1437" s="1" t="str">
        <f>IF(AND(B1436=20,B1437=21),AVERAGE(M1436:M1437),"")</f>
        <v/>
      </c>
      <c r="O1437" s="8" t="str">
        <f>IF(OR($B1437=25,$B1437=26,$B1437=27),$F1437,"")</f>
        <v/>
      </c>
      <c r="P1437" s="1"/>
    </row>
    <row r="1438" spans="1:16" x14ac:dyDescent="0.25">
      <c r="A1438" s="4">
        <v>42895.378958333335</v>
      </c>
      <c r="B1438" s="5">
        <v>21</v>
      </c>
      <c r="C1438" s="6">
        <v>24</v>
      </c>
      <c r="D1438" s="6">
        <v>22</v>
      </c>
      <c r="E1438" s="7">
        <v>23</v>
      </c>
      <c r="F1438">
        <v>165.28688640736033</v>
      </c>
      <c r="G1438" s="8" t="str">
        <f>IF(OR($B1438=1,$B1438=2,$B1438=3),$F1438,"")</f>
        <v/>
      </c>
      <c r="I1438" s="2" t="str">
        <f>IF(OR($B1438=7,$B1438=8,$B1438=9),$F1438,"")</f>
        <v/>
      </c>
      <c r="J1438" s="1" t="str">
        <f>IF(AND(B1437=7,B1438=8,B1439=9),AVERAGE(I1437:I1439),"")</f>
        <v/>
      </c>
      <c r="K1438" s="8" t="str">
        <f>IF(OR($B1438=13,$B1438=14,$B1438=15),$F1438,"")</f>
        <v/>
      </c>
      <c r="L1438" s="1" t="str">
        <f>IF(AND(B1437=13,B1438=14,B1439=15),AVERAGE(K1437:K1438),"")</f>
        <v/>
      </c>
      <c r="M1438" s="2">
        <f>IF(OR($B1438=19,$B1438=20,$B1438=21),$F1438,"")</f>
        <v>165.28688640736033</v>
      </c>
      <c r="N1438" s="1">
        <f>IF(AND(B1437=20,B1438=21),AVERAGE(M1437:M1438),"")</f>
        <v>2163.7490850734152</v>
      </c>
      <c r="O1438" s="8" t="str">
        <f>IF(OR($B1438=25,$B1438=26,$B1438=27),$F1438,"")</f>
        <v/>
      </c>
      <c r="P1438" s="1"/>
    </row>
    <row r="1439" spans="1:16" x14ac:dyDescent="0.25">
      <c r="A1439" s="4">
        <v>42895.379004629627</v>
      </c>
      <c r="B1439" s="5">
        <v>25</v>
      </c>
      <c r="C1439" s="6">
        <v>28</v>
      </c>
      <c r="D1439" s="6">
        <v>26</v>
      </c>
      <c r="E1439" s="7">
        <v>27</v>
      </c>
      <c r="F1439">
        <v>346.28707679018072</v>
      </c>
      <c r="G1439" s="8" t="str">
        <f>IF(OR($B1439=1,$B1439=2,$B1439=3),$F1439,"")</f>
        <v/>
      </c>
      <c r="I1439" s="2" t="str">
        <f>IF(OR($B1439=7,$B1439=8,$B1439=9),$F1439,"")</f>
        <v/>
      </c>
      <c r="J1439" s="1" t="str">
        <f>IF(AND(B1438=7,B1439=8,B1440=9),AVERAGE(I1438:I1440),"")</f>
        <v/>
      </c>
      <c r="K1439" s="8" t="str">
        <f>IF(OR($B1439=13,$B1439=14,$B1439=15),$F1439,"")</f>
        <v/>
      </c>
      <c r="L1439" s="1" t="str">
        <f>IF(AND(B1438=13,B1439=14,B1440=15),AVERAGE(K1438:K1439),"")</f>
        <v/>
      </c>
      <c r="M1439" s="2" t="str">
        <f>IF(OR($B1439=19,$B1439=20,$B1439=21),$F1439,"")</f>
        <v/>
      </c>
      <c r="N1439" s="1" t="str">
        <f>IF(AND(B1438=20,B1439=21),AVERAGE(M1438:M1439),"")</f>
        <v/>
      </c>
      <c r="O1439" s="8">
        <f>IF(OR($B1439=25,$B1439=26,$B1439=27),$F1439,"")</f>
        <v>346.28707679018072</v>
      </c>
      <c r="P1439" s="1"/>
    </row>
    <row r="1440" spans="1:16" x14ac:dyDescent="0.25">
      <c r="A1440" s="4">
        <v>42895.37903935185</v>
      </c>
      <c r="B1440" s="5">
        <v>26</v>
      </c>
      <c r="C1440" s="6">
        <v>29</v>
      </c>
      <c r="D1440" s="6">
        <v>27</v>
      </c>
      <c r="E1440" s="7">
        <v>28</v>
      </c>
      <c r="F1440">
        <v>348.31560316660358</v>
      </c>
      <c r="G1440" s="8" t="str">
        <f>IF(OR($B1440=1,$B1440=2,$B1440=3),$F1440,"")</f>
        <v/>
      </c>
      <c r="I1440" s="2" t="str">
        <f>IF(OR($B1440=7,$B1440=8,$B1440=9),$F1440,"")</f>
        <v/>
      </c>
      <c r="J1440" s="1" t="str">
        <f>IF(AND(B1439=7,B1440=8,B1441=9),AVERAGE(I1439:I1441),"")</f>
        <v/>
      </c>
      <c r="K1440" s="8" t="str">
        <f>IF(OR($B1440=13,$B1440=14,$B1440=15),$F1440,"")</f>
        <v/>
      </c>
      <c r="L1440" s="1" t="str">
        <f>IF(AND(B1439=13,B1440=14,B1441=15),AVERAGE(K1439:K1440),"")</f>
        <v/>
      </c>
      <c r="M1440" s="2" t="str">
        <f>IF(OR($B1440=19,$B1440=20,$B1440=21),$F1440,"")</f>
        <v/>
      </c>
      <c r="N1440" s="1" t="str">
        <f>IF(AND(B1439=20,B1440=21),AVERAGE(M1439:M1440),"")</f>
        <v/>
      </c>
      <c r="O1440" s="8">
        <f>IF(OR($B1440=25,$B1440=26,$B1440=27),$F1440,"")</f>
        <v>348.31560316660358</v>
      </c>
      <c r="P1440" s="1">
        <f>AVERAGE(O1439:O1441)</f>
        <v>354.44610707081875</v>
      </c>
    </row>
    <row r="1441" spans="1:16" x14ac:dyDescent="0.25">
      <c r="A1441" s="4">
        <v>42895.37908564815</v>
      </c>
      <c r="B1441" s="5">
        <v>27</v>
      </c>
      <c r="C1441" s="6">
        <v>30</v>
      </c>
      <c r="D1441" s="6">
        <v>28</v>
      </c>
      <c r="E1441" s="7">
        <v>29</v>
      </c>
      <c r="F1441">
        <v>368.73564125567191</v>
      </c>
      <c r="G1441" s="8" t="str">
        <f>IF(OR($B1441=1,$B1441=2,$B1441=3),$F1441,"")</f>
        <v/>
      </c>
      <c r="I1441" s="2" t="str">
        <f>IF(OR($B1441=7,$B1441=8,$B1441=9),$F1441,"")</f>
        <v/>
      </c>
      <c r="J1441" s="1" t="str">
        <f>IF(AND(B1440=7,B1441=8,B1442=9),AVERAGE(I1440:I1442),"")</f>
        <v/>
      </c>
      <c r="K1441" s="8" t="str">
        <f>IF(OR($B1441=13,$B1441=14,$B1441=15),$F1441,"")</f>
        <v/>
      </c>
      <c r="L1441" s="1" t="str">
        <f>IF(AND(B1440=13,B1441=14,B1442=15),AVERAGE(K1440:K1441),"")</f>
        <v/>
      </c>
      <c r="M1441" s="2" t="str">
        <f>IF(OR($B1441=19,$B1441=20,$B1441=21),$F1441,"")</f>
        <v/>
      </c>
      <c r="N1441" s="1" t="str">
        <f>IF(AND(B1440=20,B1441=21),AVERAGE(M1440:M1441),"")</f>
        <v/>
      </c>
      <c r="O1441" s="8">
        <f>IF(OR($B1441=25,$B1441=26,$B1441=27),$F1441,"")</f>
        <v>368.73564125567191</v>
      </c>
      <c r="P1441" s="1"/>
    </row>
    <row r="1442" spans="1:16" x14ac:dyDescent="0.25">
      <c r="A1442" s="4">
        <v>42895.392407407409</v>
      </c>
      <c r="B1442" s="5">
        <v>1</v>
      </c>
      <c r="C1442" s="6">
        <v>4</v>
      </c>
      <c r="D1442" s="6">
        <v>2</v>
      </c>
      <c r="E1442" s="7">
        <v>3</v>
      </c>
      <c r="F1442">
        <v>314.10262244343505</v>
      </c>
      <c r="G1442" s="8">
        <f>IF(OR($B1442=1,$B1442=2,$B1442=3),$F1442,"")</f>
        <v>314.10262244343505</v>
      </c>
      <c r="I1442" s="2" t="str">
        <f>IF(OR($B1442=7,$B1442=8,$B1442=9),$F1442,"")</f>
        <v/>
      </c>
      <c r="J1442" s="1" t="str">
        <f>IF(AND(B1441=7,B1442=8,B1443=9),AVERAGE(I1441:I1443),"")</f>
        <v/>
      </c>
      <c r="K1442" s="8" t="str">
        <f>IF(OR($B1442=13,$B1442=14,$B1442=15),$F1442,"")</f>
        <v/>
      </c>
      <c r="L1442" s="1" t="str">
        <f>IF(AND(B1441=13,B1442=14,B1443=15),AVERAGE(K1441:K1442),"")</f>
        <v/>
      </c>
      <c r="M1442" s="2" t="str">
        <f>IF(OR($B1442=19,$B1442=20,$B1442=21),$F1442,"")</f>
        <v/>
      </c>
      <c r="N1442" s="1" t="str">
        <f>IF(AND(B1441=20,B1442=21),AVERAGE(M1441:M1442),"")</f>
        <v/>
      </c>
      <c r="O1442" s="8" t="str">
        <f>IF(OR($B1442=25,$B1442=26,$B1442=27),$F1442,"")</f>
        <v/>
      </c>
      <c r="P1442" s="1"/>
    </row>
    <row r="1443" spans="1:16" x14ac:dyDescent="0.25">
      <c r="A1443" s="4">
        <v>42895.392453703702</v>
      </c>
      <c r="B1443" s="5">
        <v>2</v>
      </c>
      <c r="C1443" s="6">
        <v>5</v>
      </c>
      <c r="D1443" s="6">
        <v>3</v>
      </c>
      <c r="E1443" s="7">
        <v>4</v>
      </c>
      <c r="F1443">
        <v>435.59407363157379</v>
      </c>
      <c r="G1443" s="8">
        <f>IF(OR($B1443=1,$B1443=2,$B1443=3),$F1443,"")</f>
        <v>435.59407363157379</v>
      </c>
      <c r="H1443" s="9">
        <f>AVERAGE(G1442:G1444)</f>
        <v>2734.2850299161951</v>
      </c>
      <c r="I1443" s="2" t="str">
        <f>IF(OR($B1443=7,$B1443=8,$B1443=9),$F1443,"")</f>
        <v/>
      </c>
      <c r="J1443" s="1" t="str">
        <f>IF(AND(B1442=7,B1443=8,B1444=9),AVERAGE(I1442:I1444),"")</f>
        <v/>
      </c>
      <c r="K1443" s="8" t="str">
        <f>IF(OR($B1443=13,$B1443=14,$B1443=15),$F1443,"")</f>
        <v/>
      </c>
      <c r="L1443" s="1" t="str">
        <f>IF(AND(B1442=13,B1443=14,B1444=15),AVERAGE(K1442:K1443),"")</f>
        <v/>
      </c>
      <c r="M1443" s="2" t="str">
        <f>IF(OR($B1443=19,$B1443=20,$B1443=21),$F1443,"")</f>
        <v/>
      </c>
      <c r="N1443" s="1" t="str">
        <f>IF(AND(B1442=20,B1443=21),AVERAGE(M1442:M1443),"")</f>
        <v/>
      </c>
      <c r="O1443" s="8" t="str">
        <f>IF(OR($B1443=25,$B1443=26,$B1443=27),$F1443,"")</f>
        <v/>
      </c>
      <c r="P1443" s="1"/>
    </row>
    <row r="1444" spans="1:16" x14ac:dyDescent="0.25">
      <c r="A1444" s="4">
        <v>42895.392500000002</v>
      </c>
      <c r="B1444" s="5">
        <v>3</v>
      </c>
      <c r="C1444" s="6">
        <v>6</v>
      </c>
      <c r="D1444" s="6">
        <v>4</v>
      </c>
      <c r="E1444" s="7">
        <v>5</v>
      </c>
      <c r="F1444">
        <v>7453.158393673576</v>
      </c>
      <c r="G1444" s="8">
        <f>IF(OR($B1444=1,$B1444=2,$B1444=3),$F1444,"")</f>
        <v>7453.158393673576</v>
      </c>
      <c r="I1444" s="2" t="str">
        <f>IF(OR($B1444=7,$B1444=8,$B1444=9),$F1444,"")</f>
        <v/>
      </c>
      <c r="J1444" s="1" t="str">
        <f>IF(AND(B1443=7,B1444=8,B1445=9),AVERAGE(I1443:I1445),"")</f>
        <v/>
      </c>
      <c r="K1444" s="8" t="str">
        <f>IF(OR($B1444=13,$B1444=14,$B1444=15),$F1444,"")</f>
        <v/>
      </c>
      <c r="L1444" s="1" t="str">
        <f>IF(AND(B1443=13,B1444=14,B1445=15),AVERAGE(K1443:K1444),"")</f>
        <v/>
      </c>
      <c r="M1444" s="2" t="str">
        <f>IF(OR($B1444=19,$B1444=20,$B1444=21),$F1444,"")</f>
        <v/>
      </c>
      <c r="N1444" s="1" t="str">
        <f>IF(AND(B1443=20,B1444=21),AVERAGE(M1443:M1444),"")</f>
        <v/>
      </c>
      <c r="O1444" s="8" t="str">
        <f>IF(OR($B1444=25,$B1444=26,$B1444=27),$F1444,"")</f>
        <v/>
      </c>
      <c r="P1444" s="1"/>
    </row>
    <row r="1445" spans="1:16" x14ac:dyDescent="0.25">
      <c r="A1445" s="4">
        <v>42895.392546296294</v>
      </c>
      <c r="B1445" s="5">
        <v>7</v>
      </c>
      <c r="C1445" s="6">
        <v>10</v>
      </c>
      <c r="D1445" s="6">
        <v>8</v>
      </c>
      <c r="E1445" s="7">
        <v>9</v>
      </c>
      <c r="F1445">
        <v>2747.5888684620331</v>
      </c>
      <c r="G1445" s="8" t="str">
        <f>IF(OR($B1445=1,$B1445=2,$B1445=3),$F1445,"")</f>
        <v/>
      </c>
      <c r="I1445" s="2">
        <f>IF(OR($B1445=7,$B1445=8,$B1445=9),$F1445,"")</f>
        <v>2747.5888684620331</v>
      </c>
      <c r="J1445" s="1" t="str">
        <f>IF(AND(B1444=7,B1445=8,B1446=9),AVERAGE(I1444:I1446),"")</f>
        <v/>
      </c>
      <c r="K1445" s="8" t="str">
        <f>IF(OR($B1445=13,$B1445=14,$B1445=15),$F1445,"")</f>
        <v/>
      </c>
      <c r="L1445" s="1" t="str">
        <f>IF(AND(B1444=13,B1445=14,B1446=15),AVERAGE(K1444:K1445),"")</f>
        <v/>
      </c>
      <c r="M1445" s="2" t="str">
        <f>IF(OR($B1445=19,$B1445=20,$B1445=21),$F1445,"")</f>
        <v/>
      </c>
      <c r="N1445" s="1" t="str">
        <f>IF(AND(B1444=20,B1445=21),AVERAGE(M1444:M1445),"")</f>
        <v/>
      </c>
      <c r="O1445" s="8" t="str">
        <f>IF(OR($B1445=25,$B1445=26,$B1445=27),$F1445,"")</f>
        <v/>
      </c>
      <c r="P1445" s="1"/>
    </row>
    <row r="1446" spans="1:16" x14ac:dyDescent="0.25">
      <c r="A1446" s="4">
        <v>42895.392581018517</v>
      </c>
      <c r="B1446" s="5">
        <v>8</v>
      </c>
      <c r="C1446" s="6">
        <v>11</v>
      </c>
      <c r="D1446" s="6">
        <v>9</v>
      </c>
      <c r="E1446" s="7">
        <v>10</v>
      </c>
      <c r="F1446">
        <v>514.60292975449966</v>
      </c>
      <c r="G1446" s="8" t="str">
        <f>IF(OR($B1446=1,$B1446=2,$B1446=3),$F1446,"")</f>
        <v/>
      </c>
      <c r="I1446" s="2">
        <f>IF(OR($B1446=7,$B1446=8,$B1446=9),$F1446,"")</f>
        <v>514.60292975449966</v>
      </c>
      <c r="J1446" s="1">
        <f>IF(AND(B1445=7,B1446=8,B1447=9),AVERAGE(I1445:I1447),"")</f>
        <v>3370.2669837297367</v>
      </c>
      <c r="K1446" s="8" t="str">
        <f>IF(OR($B1446=13,$B1446=14,$B1446=15),$F1446,"")</f>
        <v/>
      </c>
      <c r="L1446" s="1" t="str">
        <f>IF(AND(B1445=13,B1446=14,B1447=15),AVERAGE(K1445:K1446),"")</f>
        <v/>
      </c>
      <c r="M1446" s="2" t="str">
        <f>IF(OR($B1446=19,$B1446=20,$B1446=21),$F1446,"")</f>
        <v/>
      </c>
      <c r="N1446" s="1" t="str">
        <f>IF(AND(B1445=20,B1446=21),AVERAGE(M1445:M1446),"")</f>
        <v/>
      </c>
      <c r="O1446" s="8" t="str">
        <f>IF(OR($B1446=25,$B1446=26,$B1446=27),$F1446,"")</f>
        <v/>
      </c>
      <c r="P1446" s="1"/>
    </row>
    <row r="1447" spans="1:16" x14ac:dyDescent="0.25">
      <c r="A1447" s="4">
        <v>42895.392627314817</v>
      </c>
      <c r="B1447" s="5">
        <v>9</v>
      </c>
      <c r="C1447" s="6">
        <v>12</v>
      </c>
      <c r="D1447" s="6">
        <v>10</v>
      </c>
      <c r="E1447" s="7">
        <v>11</v>
      </c>
      <c r="F1447">
        <v>6848.6091529726773</v>
      </c>
      <c r="G1447" s="8" t="str">
        <f>IF(OR($B1447=1,$B1447=2,$B1447=3),$F1447,"")</f>
        <v/>
      </c>
      <c r="I1447" s="2">
        <f>IF(OR($B1447=7,$B1447=8,$B1447=9),$F1447,"")</f>
        <v>6848.6091529726773</v>
      </c>
      <c r="J1447" s="1" t="str">
        <f>IF(AND(B1446=7,B1447=8,B1448=9),AVERAGE(I1446:I1448),"")</f>
        <v/>
      </c>
      <c r="K1447" s="8" t="str">
        <f>IF(OR($B1447=13,$B1447=14,$B1447=15),$F1447,"")</f>
        <v/>
      </c>
      <c r="L1447" s="1" t="str">
        <f>IF(AND(B1446=13,B1447=14,B1448=15),AVERAGE(K1446:K1447),"")</f>
        <v/>
      </c>
      <c r="M1447" s="2" t="str">
        <f>IF(OR($B1447=19,$B1447=20,$B1447=21),$F1447,"")</f>
        <v/>
      </c>
      <c r="N1447" s="1" t="str">
        <f>IF(AND(B1446=20,B1447=21),AVERAGE(M1446:M1447),"")</f>
        <v/>
      </c>
      <c r="O1447" s="8" t="str">
        <f>IF(OR($B1447=25,$B1447=26,$B1447=27),$F1447,"")</f>
        <v/>
      </c>
      <c r="P1447" s="1"/>
    </row>
    <row r="1448" spans="1:16" x14ac:dyDescent="0.25">
      <c r="A1448" s="4">
        <v>42895.39266203704</v>
      </c>
      <c r="B1448" s="5">
        <v>13</v>
      </c>
      <c r="C1448" s="6">
        <v>16</v>
      </c>
      <c r="D1448" s="6">
        <v>14</v>
      </c>
      <c r="E1448" s="7">
        <v>15</v>
      </c>
      <c r="F1448">
        <v>110.70501272352394</v>
      </c>
      <c r="G1448" s="8" t="str">
        <f>IF(OR($B1448=1,$B1448=2,$B1448=3),$F1448,"")</f>
        <v/>
      </c>
      <c r="I1448" s="2" t="str">
        <f>IF(OR($B1448=7,$B1448=8,$B1448=9),$F1448,"")</f>
        <v/>
      </c>
      <c r="J1448" s="1" t="str">
        <f>IF(AND(B1447=7,B1448=8,B1449=9),AVERAGE(I1447:I1449),"")</f>
        <v/>
      </c>
      <c r="K1448" s="8">
        <f>IF(OR($B1448=13,$B1448=14,$B1448=15),$F1448,"")</f>
        <v>110.70501272352394</v>
      </c>
      <c r="L1448" s="1" t="str">
        <f>IF(AND(B1447=13,B1448=14,B1449=15),AVERAGE(K1447:K1448),"")</f>
        <v/>
      </c>
      <c r="M1448" s="2" t="str">
        <f>IF(OR($B1448=19,$B1448=20,$B1448=21),$F1448,"")</f>
        <v/>
      </c>
      <c r="N1448" s="1" t="str">
        <f>IF(AND(B1447=20,B1448=21),AVERAGE(M1447:M1448),"")</f>
        <v/>
      </c>
      <c r="O1448" s="8" t="str">
        <f>IF(OR($B1448=25,$B1448=26,$B1448=27),$F1448,"")</f>
        <v/>
      </c>
      <c r="P1448" s="1"/>
    </row>
    <row r="1449" spans="1:16" x14ac:dyDescent="0.25">
      <c r="A1449" s="4">
        <v>42895.392708333333</v>
      </c>
      <c r="B1449" s="5">
        <v>14</v>
      </c>
      <c r="C1449" s="6">
        <v>17</v>
      </c>
      <c r="D1449" s="6">
        <v>15</v>
      </c>
      <c r="E1449" s="7">
        <v>16</v>
      </c>
      <c r="F1449">
        <v>13772.035334990596</v>
      </c>
      <c r="G1449" s="8" t="str">
        <f>IF(OR($B1449=1,$B1449=2,$B1449=3),$F1449,"")</f>
        <v/>
      </c>
      <c r="I1449" s="2" t="str">
        <f>IF(OR($B1449=7,$B1449=8,$B1449=9),$F1449,"")</f>
        <v/>
      </c>
      <c r="J1449" s="1" t="str">
        <f>IF(AND(B1448=7,B1449=8,B1450=9),AVERAGE(I1448:I1450),"")</f>
        <v/>
      </c>
      <c r="K1449" s="8">
        <f>IF(OR($B1449=13,$B1449=14,$B1449=15),$F1449,"")</f>
        <v>13772.035334990596</v>
      </c>
      <c r="L1449" s="1">
        <f>IF(AND(B1448=13,B1449=14,B1450=15),AVERAGE(K1448:K1449),"")</f>
        <v>6941.3701738570599</v>
      </c>
      <c r="M1449" s="2" t="str">
        <f>IF(OR($B1449=19,$B1449=20,$B1449=21),$F1449,"")</f>
        <v/>
      </c>
      <c r="N1449" s="1" t="str">
        <f>IF(AND(B1448=20,B1449=21),AVERAGE(M1448:M1449),"")</f>
        <v/>
      </c>
      <c r="O1449" s="8" t="str">
        <f>IF(OR($B1449=25,$B1449=26,$B1449=27),$F1449,"")</f>
        <v/>
      </c>
      <c r="P1449" s="1"/>
    </row>
    <row r="1450" spans="1:16" x14ac:dyDescent="0.25">
      <c r="A1450" s="4">
        <v>42895.392743055556</v>
      </c>
      <c r="B1450" s="5">
        <v>15</v>
      </c>
      <c r="C1450" s="6">
        <v>18</v>
      </c>
      <c r="D1450" s="6">
        <v>16</v>
      </c>
      <c r="E1450" s="7">
        <v>17</v>
      </c>
      <c r="F1450">
        <v>3.0193664781277595E-3</v>
      </c>
      <c r="G1450" s="8" t="str">
        <f>IF(OR($B1450=1,$B1450=2,$B1450=3),$F1450,"")</f>
        <v/>
      </c>
      <c r="I1450" s="2" t="str">
        <f>IF(OR($B1450=7,$B1450=8,$B1450=9),$F1450,"")</f>
        <v/>
      </c>
      <c r="J1450" s="1" t="str">
        <f>IF(AND(B1449=7,B1450=8,B1451=9),AVERAGE(I1449:I1451),"")</f>
        <v/>
      </c>
      <c r="K1450" s="8">
        <f>IF(OR($B1450=13,$B1450=14,$B1450=15),$F1450,"")</f>
        <v>3.0193664781277595E-3</v>
      </c>
      <c r="L1450" s="1" t="str">
        <f>IF(AND(B1449=13,B1450=14,B1451=15),AVERAGE(K1449:K1450),"")</f>
        <v/>
      </c>
      <c r="M1450" s="2" t="str">
        <f>IF(OR($B1450=19,$B1450=20,$B1450=21),$F1450,"")</f>
        <v/>
      </c>
      <c r="N1450" s="1" t="str">
        <f>IF(AND(B1449=20,B1450=21),AVERAGE(M1449:M1450),"")</f>
        <v/>
      </c>
      <c r="O1450" s="8" t="str">
        <f>IF(OR($B1450=25,$B1450=26,$B1450=27),$F1450,"")</f>
        <v/>
      </c>
      <c r="P1450" s="1"/>
    </row>
    <row r="1451" spans="1:16" x14ac:dyDescent="0.25">
      <c r="A1451" s="4">
        <v>42895.392812500002</v>
      </c>
      <c r="B1451" s="5">
        <v>20</v>
      </c>
      <c r="C1451" s="6">
        <v>23</v>
      </c>
      <c r="D1451" s="6">
        <v>21</v>
      </c>
      <c r="E1451" s="7">
        <v>22</v>
      </c>
      <c r="F1451">
        <v>4543.1733752843829</v>
      </c>
      <c r="G1451" s="8" t="str">
        <f>IF(OR($B1451=1,$B1451=2,$B1451=3),$F1451,"")</f>
        <v/>
      </c>
      <c r="I1451" s="2" t="str">
        <f>IF(OR($B1451=7,$B1451=8,$B1451=9),$F1451,"")</f>
        <v/>
      </c>
      <c r="J1451" s="1" t="str">
        <f>IF(AND(B1450=7,B1451=8,B1452=9),AVERAGE(I1450:I1452),"")</f>
        <v/>
      </c>
      <c r="K1451" s="8" t="str">
        <f>IF(OR($B1451=13,$B1451=14,$B1451=15),$F1451,"")</f>
        <v/>
      </c>
      <c r="L1451" s="1" t="str">
        <f>IF(AND(B1450=13,B1451=14,B1452=15),AVERAGE(K1450:K1451),"")</f>
        <v/>
      </c>
      <c r="M1451" s="2">
        <f>IF(OR($B1451=19,$B1451=20,$B1451=21),$F1451,"")</f>
        <v>4543.1733752843829</v>
      </c>
      <c r="N1451" s="1" t="str">
        <f>IF(AND(B1450=20,B1451=21),AVERAGE(M1450:M1451),"")</f>
        <v/>
      </c>
      <c r="O1451" s="8" t="str">
        <f>IF(OR($B1451=25,$B1451=26,$B1451=27),$F1451,"")</f>
        <v/>
      </c>
      <c r="P1451" s="1"/>
    </row>
    <row r="1452" spans="1:16" x14ac:dyDescent="0.25">
      <c r="A1452" s="4">
        <v>42895.392858796295</v>
      </c>
      <c r="B1452" s="5">
        <v>21</v>
      </c>
      <c r="C1452" s="6">
        <v>24</v>
      </c>
      <c r="D1452" s="6">
        <v>22</v>
      </c>
      <c r="E1452" s="7">
        <v>23</v>
      </c>
      <c r="F1452">
        <v>168.16103527835003</v>
      </c>
      <c r="G1452" s="8" t="str">
        <f>IF(OR($B1452=1,$B1452=2,$B1452=3),$F1452,"")</f>
        <v/>
      </c>
      <c r="I1452" s="2" t="str">
        <f>IF(OR($B1452=7,$B1452=8,$B1452=9),$F1452,"")</f>
        <v/>
      </c>
      <c r="J1452" s="1" t="str">
        <f>IF(AND(B1451=7,B1452=8,B1453=9),AVERAGE(I1451:I1453),"")</f>
        <v/>
      </c>
      <c r="K1452" s="8" t="str">
        <f>IF(OR($B1452=13,$B1452=14,$B1452=15),$F1452,"")</f>
        <v/>
      </c>
      <c r="L1452" s="1" t="str">
        <f>IF(AND(B1451=13,B1452=14,B1453=15),AVERAGE(K1451:K1452),"")</f>
        <v/>
      </c>
      <c r="M1452" s="2">
        <f>IF(OR($B1452=19,$B1452=20,$B1452=21),$F1452,"")</f>
        <v>168.16103527835003</v>
      </c>
      <c r="N1452" s="1">
        <f>IF(AND(B1451=20,B1452=21),AVERAGE(M1451:M1452),"")</f>
        <v>2355.6672052813665</v>
      </c>
      <c r="O1452" s="8" t="str">
        <f>IF(OR($B1452=25,$B1452=26,$B1452=27),$F1452,"")</f>
        <v/>
      </c>
      <c r="P1452" s="1"/>
    </row>
    <row r="1453" spans="1:16" x14ac:dyDescent="0.25">
      <c r="A1453" s="4">
        <v>42895.392893518518</v>
      </c>
      <c r="B1453" s="5">
        <v>25</v>
      </c>
      <c r="C1453" s="6">
        <v>28</v>
      </c>
      <c r="D1453" s="6">
        <v>26</v>
      </c>
      <c r="E1453" s="7">
        <v>27</v>
      </c>
      <c r="F1453">
        <v>370.79181364744642</v>
      </c>
      <c r="G1453" s="8" t="str">
        <f>IF(OR($B1453=1,$B1453=2,$B1453=3),$F1453,"")</f>
        <v/>
      </c>
      <c r="I1453" s="2" t="str">
        <f>IF(OR($B1453=7,$B1453=8,$B1453=9),$F1453,"")</f>
        <v/>
      </c>
      <c r="J1453" s="1" t="str">
        <f>IF(AND(B1452=7,B1453=8,B1454=9),AVERAGE(I1452:I1454),"")</f>
        <v/>
      </c>
      <c r="K1453" s="8" t="str">
        <f>IF(OR($B1453=13,$B1453=14,$B1453=15),$F1453,"")</f>
        <v/>
      </c>
      <c r="L1453" s="1" t="str">
        <f>IF(AND(B1452=13,B1453=14,B1454=15),AVERAGE(K1452:K1453),"")</f>
        <v/>
      </c>
      <c r="M1453" s="2" t="str">
        <f>IF(OR($B1453=19,$B1453=20,$B1453=21),$F1453,"")</f>
        <v/>
      </c>
      <c r="N1453" s="1" t="str">
        <f>IF(AND(B1452=20,B1453=21),AVERAGE(M1452:M1453),"")</f>
        <v/>
      </c>
      <c r="O1453" s="8">
        <f>IF(OR($B1453=25,$B1453=26,$B1453=27),$F1453,"")</f>
        <v>370.79181364744642</v>
      </c>
      <c r="P1453" s="1"/>
    </row>
    <row r="1454" spans="1:16" x14ac:dyDescent="0.25">
      <c r="A1454" s="4">
        <v>42895.392928240741</v>
      </c>
      <c r="B1454" s="5">
        <v>26</v>
      </c>
      <c r="C1454" s="6">
        <v>29</v>
      </c>
      <c r="D1454" s="6">
        <v>27</v>
      </c>
      <c r="E1454" s="7">
        <v>28</v>
      </c>
      <c r="F1454">
        <v>236.85274404725422</v>
      </c>
      <c r="G1454" s="8" t="str">
        <f>IF(OR($B1454=1,$B1454=2,$B1454=3),$F1454,"")</f>
        <v/>
      </c>
      <c r="I1454" s="2" t="str">
        <f>IF(OR($B1454=7,$B1454=8,$B1454=9),$F1454,"")</f>
        <v/>
      </c>
      <c r="J1454" s="1" t="str">
        <f>IF(AND(B1453=7,B1454=8,B1455=9),AVERAGE(I1453:I1455),"")</f>
        <v/>
      </c>
      <c r="K1454" s="8" t="str">
        <f>IF(OR($B1454=13,$B1454=14,$B1454=15),$F1454,"")</f>
        <v/>
      </c>
      <c r="L1454" s="1" t="str">
        <f>IF(AND(B1453=13,B1454=14,B1455=15),AVERAGE(K1453:K1454),"")</f>
        <v/>
      </c>
      <c r="M1454" s="2" t="str">
        <f>IF(OR($B1454=19,$B1454=20,$B1454=21),$F1454,"")</f>
        <v/>
      </c>
      <c r="N1454" s="1" t="str">
        <f>IF(AND(B1453=20,B1454=21),AVERAGE(M1453:M1454),"")</f>
        <v/>
      </c>
      <c r="O1454" s="8">
        <f>IF(OR($B1454=25,$B1454=26,$B1454=27),$F1454,"")</f>
        <v>236.85274404725422</v>
      </c>
      <c r="P1454" s="1">
        <f>AVERAGE(O1453:O1455)</f>
        <v>329.49177688889773</v>
      </c>
    </row>
    <row r="1455" spans="1:16" x14ac:dyDescent="0.25">
      <c r="A1455" s="4">
        <v>42895.392962962964</v>
      </c>
      <c r="B1455" s="5">
        <v>27</v>
      </c>
      <c r="C1455" s="6">
        <v>30</v>
      </c>
      <c r="D1455" s="6">
        <v>28</v>
      </c>
      <c r="E1455" s="7">
        <v>29</v>
      </c>
      <c r="F1455">
        <v>380.83077297199264</v>
      </c>
      <c r="G1455" s="8" t="str">
        <f>IF(OR($B1455=1,$B1455=2,$B1455=3),$F1455,"")</f>
        <v/>
      </c>
      <c r="I1455" s="2" t="str">
        <f>IF(OR($B1455=7,$B1455=8,$B1455=9),$F1455,"")</f>
        <v/>
      </c>
      <c r="J1455" s="1" t="str">
        <f>IF(AND(B1454=7,B1455=8,B1456=9),AVERAGE(I1454:I1456),"")</f>
        <v/>
      </c>
      <c r="K1455" s="8" t="str">
        <f>IF(OR($B1455=13,$B1455=14,$B1455=15),$F1455,"")</f>
        <v/>
      </c>
      <c r="L1455" s="1" t="str">
        <f>IF(AND(B1454=13,B1455=14,B1456=15),AVERAGE(K1454:K1455),"")</f>
        <v/>
      </c>
      <c r="M1455" s="2" t="str">
        <f>IF(OR($B1455=19,$B1455=20,$B1455=21),$F1455,"")</f>
        <v/>
      </c>
      <c r="N1455" s="1" t="str">
        <f>IF(AND(B1454=20,B1455=21),AVERAGE(M1454:M1455),"")</f>
        <v/>
      </c>
      <c r="O1455" s="8">
        <f>IF(OR($B1455=25,$B1455=26,$B1455=27),$F1455,"")</f>
        <v>380.83077297199264</v>
      </c>
      <c r="P1455" s="1"/>
    </row>
    <row r="1456" spans="1:16" x14ac:dyDescent="0.25">
      <c r="A1456" s="4">
        <v>42895.4062962963</v>
      </c>
      <c r="B1456" s="5">
        <v>1</v>
      </c>
      <c r="C1456" s="6">
        <v>4</v>
      </c>
      <c r="D1456" s="6">
        <v>2</v>
      </c>
      <c r="E1456" s="7">
        <v>3</v>
      </c>
      <c r="F1456">
        <v>354.05560710397754</v>
      </c>
      <c r="G1456" s="8">
        <f>IF(OR($B1456=1,$B1456=2,$B1456=3),$F1456,"")</f>
        <v>354.05560710397754</v>
      </c>
      <c r="I1456" s="2" t="str">
        <f>IF(OR($B1456=7,$B1456=8,$B1456=9),$F1456,"")</f>
        <v/>
      </c>
      <c r="J1456" s="1" t="str">
        <f>IF(AND(B1455=7,B1456=8,B1457=9),AVERAGE(I1455:I1457),"")</f>
        <v/>
      </c>
      <c r="K1456" s="8" t="str">
        <f>IF(OR($B1456=13,$B1456=14,$B1456=15),$F1456,"")</f>
        <v/>
      </c>
      <c r="L1456" s="1" t="str">
        <f>IF(AND(B1455=13,B1456=14,B1457=15),AVERAGE(K1455:K1456),"")</f>
        <v/>
      </c>
      <c r="M1456" s="2" t="str">
        <f>IF(OR($B1456=19,$B1456=20,$B1456=21),$F1456,"")</f>
        <v/>
      </c>
      <c r="N1456" s="1" t="str">
        <f>IF(AND(B1455=20,B1456=21),AVERAGE(M1455:M1456),"")</f>
        <v/>
      </c>
      <c r="O1456" s="8" t="str">
        <f>IF(OR($B1456=25,$B1456=26,$B1456=27),$F1456,"")</f>
        <v/>
      </c>
      <c r="P1456" s="1"/>
    </row>
    <row r="1457" spans="1:16" x14ac:dyDescent="0.25">
      <c r="A1457" s="4">
        <v>42895.406331018516</v>
      </c>
      <c r="B1457" s="5">
        <v>2</v>
      </c>
      <c r="C1457" s="6">
        <v>5</v>
      </c>
      <c r="D1457" s="6">
        <v>3</v>
      </c>
      <c r="E1457" s="7">
        <v>4</v>
      </c>
      <c r="F1457">
        <v>503.17821391045493</v>
      </c>
      <c r="G1457" s="8">
        <f>IF(OR($B1457=1,$B1457=2,$B1457=3),$F1457,"")</f>
        <v>503.17821391045493</v>
      </c>
      <c r="H1457" s="9">
        <f t="shared" ref="H1457" si="90">AVERAGE(G1456:G1458)</f>
        <v>3084.028204200516</v>
      </c>
      <c r="I1457" s="2" t="str">
        <f>IF(OR($B1457=7,$B1457=8,$B1457=9),$F1457,"")</f>
        <v/>
      </c>
      <c r="J1457" s="1" t="str">
        <f>IF(AND(B1456=7,B1457=8,B1458=9),AVERAGE(I1456:I1458),"")</f>
        <v/>
      </c>
      <c r="K1457" s="8" t="str">
        <f>IF(OR($B1457=13,$B1457=14,$B1457=15),$F1457,"")</f>
        <v/>
      </c>
      <c r="L1457" s="1" t="str">
        <f>IF(AND(B1456=13,B1457=14,B1458=15),AVERAGE(K1456:K1457),"")</f>
        <v/>
      </c>
      <c r="M1457" s="2" t="str">
        <f>IF(OR($B1457=19,$B1457=20,$B1457=21),$F1457,"")</f>
        <v/>
      </c>
      <c r="N1457" s="1" t="str">
        <f>IF(AND(B1456=20,B1457=21),AVERAGE(M1456:M1457),"")</f>
        <v/>
      </c>
      <c r="O1457" s="8" t="str">
        <f>IF(OR($B1457=25,$B1457=26,$B1457=27),$F1457,"")</f>
        <v/>
      </c>
      <c r="P1457" s="1"/>
    </row>
    <row r="1458" spans="1:16" x14ac:dyDescent="0.25">
      <c r="A1458" s="4">
        <v>42895.406365740739</v>
      </c>
      <c r="B1458" s="5">
        <v>3</v>
      </c>
      <c r="C1458" s="6">
        <v>6</v>
      </c>
      <c r="D1458" s="6">
        <v>4</v>
      </c>
      <c r="E1458" s="7">
        <v>5</v>
      </c>
      <c r="F1458">
        <v>8394.850791587116</v>
      </c>
      <c r="G1458" s="8">
        <f>IF(OR($B1458=1,$B1458=2,$B1458=3),$F1458,"")</f>
        <v>8394.850791587116</v>
      </c>
      <c r="I1458" s="2" t="str">
        <f>IF(OR($B1458=7,$B1458=8,$B1458=9),$F1458,"")</f>
        <v/>
      </c>
      <c r="J1458" s="1" t="str">
        <f>IF(AND(B1457=7,B1458=8,B1459=9),AVERAGE(I1457:I1459),"")</f>
        <v/>
      </c>
      <c r="K1458" s="8" t="str">
        <f>IF(OR($B1458=13,$B1458=14,$B1458=15),$F1458,"")</f>
        <v/>
      </c>
      <c r="L1458" s="1" t="str">
        <f>IF(AND(B1457=13,B1458=14,B1459=15),AVERAGE(K1457:K1458),"")</f>
        <v/>
      </c>
      <c r="M1458" s="2" t="str">
        <f>IF(OR($B1458=19,$B1458=20,$B1458=21),$F1458,"")</f>
        <v/>
      </c>
      <c r="N1458" s="1" t="str">
        <f>IF(AND(B1457=20,B1458=21),AVERAGE(M1457:M1458),"")</f>
        <v/>
      </c>
      <c r="O1458" s="8" t="str">
        <f>IF(OR($B1458=25,$B1458=26,$B1458=27),$F1458,"")</f>
        <v/>
      </c>
      <c r="P1458" s="1"/>
    </row>
    <row r="1459" spans="1:16" x14ac:dyDescent="0.25">
      <c r="A1459" s="4">
        <v>42895.406412037039</v>
      </c>
      <c r="B1459" s="5">
        <v>7</v>
      </c>
      <c r="C1459" s="6">
        <v>10</v>
      </c>
      <c r="D1459" s="6">
        <v>8</v>
      </c>
      <c r="E1459" s="7">
        <v>9</v>
      </c>
      <c r="F1459">
        <v>2873.3747825598498</v>
      </c>
      <c r="G1459" s="8" t="str">
        <f>IF(OR($B1459=1,$B1459=2,$B1459=3),$F1459,"")</f>
        <v/>
      </c>
      <c r="I1459" s="2">
        <f>IF(OR($B1459=7,$B1459=8,$B1459=9),$F1459,"")</f>
        <v>2873.3747825598498</v>
      </c>
      <c r="J1459" s="1" t="str">
        <f>IF(AND(B1458=7,B1459=8,B1460=9),AVERAGE(I1458:I1460),"")</f>
        <v/>
      </c>
      <c r="K1459" s="8" t="str">
        <f>IF(OR($B1459=13,$B1459=14,$B1459=15),$F1459,"")</f>
        <v/>
      </c>
      <c r="L1459" s="1" t="str">
        <f>IF(AND(B1458=13,B1459=14,B1460=15),AVERAGE(K1458:K1459),"")</f>
        <v/>
      </c>
      <c r="M1459" s="2" t="str">
        <f>IF(OR($B1459=19,$B1459=20,$B1459=21),$F1459,"")</f>
        <v/>
      </c>
      <c r="N1459" s="1" t="str">
        <f>IF(AND(B1458=20,B1459=21),AVERAGE(M1458:M1459),"")</f>
        <v/>
      </c>
      <c r="O1459" s="8" t="str">
        <f>IF(OR($B1459=25,$B1459=26,$B1459=27),$F1459,"")</f>
        <v/>
      </c>
      <c r="P1459" s="1"/>
    </row>
    <row r="1460" spans="1:16" x14ac:dyDescent="0.25">
      <c r="A1460" s="4">
        <v>42895.406446759262</v>
      </c>
      <c r="B1460" s="5">
        <v>8</v>
      </c>
      <c r="C1460" s="6">
        <v>11</v>
      </c>
      <c r="D1460" s="6">
        <v>9</v>
      </c>
      <c r="E1460" s="7">
        <v>10</v>
      </c>
      <c r="F1460">
        <v>590.01089237788074</v>
      </c>
      <c r="G1460" s="8" t="str">
        <f>IF(OR($B1460=1,$B1460=2,$B1460=3),$F1460,"")</f>
        <v/>
      </c>
      <c r="I1460" s="2">
        <f>IF(OR($B1460=7,$B1460=8,$B1460=9),$F1460,"")</f>
        <v>590.01089237788074</v>
      </c>
      <c r="J1460" s="1">
        <f>IF(AND(B1459=7,B1460=8,B1461=9),AVERAGE(I1459:I1461),"")</f>
        <v>3559.0662302349715</v>
      </c>
      <c r="K1460" s="8" t="str">
        <f>IF(OR($B1460=13,$B1460=14,$B1460=15),$F1460,"")</f>
        <v/>
      </c>
      <c r="L1460" s="1" t="str">
        <f>IF(AND(B1459=13,B1460=14,B1461=15),AVERAGE(K1459:K1460),"")</f>
        <v/>
      </c>
      <c r="M1460" s="2" t="str">
        <f>IF(OR($B1460=19,$B1460=20,$B1460=21),$F1460,"")</f>
        <v/>
      </c>
      <c r="N1460" s="1" t="str">
        <f>IF(AND(B1459=20,B1460=21),AVERAGE(M1459:M1460),"")</f>
        <v/>
      </c>
      <c r="O1460" s="8" t="str">
        <f>IF(OR($B1460=25,$B1460=26,$B1460=27),$F1460,"")</f>
        <v/>
      </c>
      <c r="P1460" s="1"/>
    </row>
    <row r="1461" spans="1:16" x14ac:dyDescent="0.25">
      <c r="A1461" s="4">
        <v>42895.406481481485</v>
      </c>
      <c r="B1461" s="5">
        <v>9</v>
      </c>
      <c r="C1461" s="6">
        <v>12</v>
      </c>
      <c r="D1461" s="6">
        <v>10</v>
      </c>
      <c r="E1461" s="7">
        <v>11</v>
      </c>
      <c r="F1461">
        <v>7213.813015767184</v>
      </c>
      <c r="G1461" s="8" t="str">
        <f>IF(OR($B1461=1,$B1461=2,$B1461=3),$F1461,"")</f>
        <v/>
      </c>
      <c r="I1461" s="2">
        <f>IF(OR($B1461=7,$B1461=8,$B1461=9),$F1461,"")</f>
        <v>7213.813015767184</v>
      </c>
      <c r="J1461" s="1" t="str">
        <f>IF(AND(B1460=7,B1461=8,B1462=9),AVERAGE(I1460:I1462),"")</f>
        <v/>
      </c>
      <c r="K1461" s="8" t="str">
        <f>IF(OR($B1461=13,$B1461=14,$B1461=15),$F1461,"")</f>
        <v/>
      </c>
      <c r="L1461" s="1" t="str">
        <f>IF(AND(B1460=13,B1461=14,B1462=15),AVERAGE(K1460:K1461),"")</f>
        <v/>
      </c>
      <c r="M1461" s="2" t="str">
        <f>IF(OR($B1461=19,$B1461=20,$B1461=21),$F1461,"")</f>
        <v/>
      </c>
      <c r="N1461" s="1" t="str">
        <f>IF(AND(B1460=20,B1461=21),AVERAGE(M1460:M1461),"")</f>
        <v/>
      </c>
      <c r="O1461" s="8" t="str">
        <f>IF(OR($B1461=25,$B1461=26,$B1461=27),$F1461,"")</f>
        <v/>
      </c>
      <c r="P1461" s="1"/>
    </row>
    <row r="1462" spans="1:16" x14ac:dyDescent="0.25">
      <c r="A1462" s="4">
        <v>42895.406527777777</v>
      </c>
      <c r="B1462" s="5">
        <v>13</v>
      </c>
      <c r="C1462" s="6">
        <v>16</v>
      </c>
      <c r="D1462" s="6">
        <v>14</v>
      </c>
      <c r="E1462" s="7">
        <v>15</v>
      </c>
      <c r="F1462">
        <v>128.23811565950243</v>
      </c>
      <c r="G1462" s="8" t="str">
        <f>IF(OR($B1462=1,$B1462=2,$B1462=3),$F1462,"")</f>
        <v/>
      </c>
      <c r="I1462" s="2" t="str">
        <f>IF(OR($B1462=7,$B1462=8,$B1462=9),$F1462,"")</f>
        <v/>
      </c>
      <c r="J1462" s="1" t="str">
        <f>IF(AND(B1461=7,B1462=8,B1463=9),AVERAGE(I1461:I1463),"")</f>
        <v/>
      </c>
      <c r="K1462" s="8">
        <f>IF(OR($B1462=13,$B1462=14,$B1462=15),$F1462,"")</f>
        <v>128.23811565950243</v>
      </c>
      <c r="L1462" s="1" t="str">
        <f>IF(AND(B1461=13,B1462=14,B1463=15),AVERAGE(K1461:K1462),"")</f>
        <v/>
      </c>
      <c r="M1462" s="2" t="str">
        <f>IF(OR($B1462=19,$B1462=20,$B1462=21),$F1462,"")</f>
        <v/>
      </c>
      <c r="N1462" s="1" t="str">
        <f>IF(AND(B1461=20,B1462=21),AVERAGE(M1461:M1462),"")</f>
        <v/>
      </c>
      <c r="O1462" s="8" t="str">
        <f>IF(OR($B1462=25,$B1462=26,$B1462=27),$F1462,"")</f>
        <v/>
      </c>
      <c r="P1462" s="1"/>
    </row>
    <row r="1463" spans="1:16" x14ac:dyDescent="0.25">
      <c r="A1463" s="4">
        <v>42895.4065625</v>
      </c>
      <c r="B1463" s="5">
        <v>14</v>
      </c>
      <c r="C1463" s="6">
        <v>17</v>
      </c>
      <c r="D1463" s="6">
        <v>15</v>
      </c>
      <c r="E1463" s="7">
        <v>16</v>
      </c>
      <c r="F1463">
        <v>15474.960765610173</v>
      </c>
      <c r="G1463" s="8" t="str">
        <f>IF(OR($B1463=1,$B1463=2,$B1463=3),$F1463,"")</f>
        <v/>
      </c>
      <c r="I1463" s="2" t="str">
        <f>IF(OR($B1463=7,$B1463=8,$B1463=9),$F1463,"")</f>
        <v/>
      </c>
      <c r="J1463" s="1" t="str">
        <f>IF(AND(B1462=7,B1463=8,B1464=9),AVERAGE(I1462:I1464),"")</f>
        <v/>
      </c>
      <c r="K1463" s="8">
        <f>IF(OR($B1463=13,$B1463=14,$B1463=15),$F1463,"")</f>
        <v>15474.960765610173</v>
      </c>
      <c r="L1463" s="1">
        <f>IF(AND(B1462=13,B1463=14,B1464=15),AVERAGE(K1462:K1463),"")</f>
        <v>7801.5994406348373</v>
      </c>
      <c r="M1463" s="2" t="str">
        <f>IF(OR($B1463=19,$B1463=20,$B1463=21),$F1463,"")</f>
        <v/>
      </c>
      <c r="N1463" s="1" t="str">
        <f>IF(AND(B1462=20,B1463=21),AVERAGE(M1462:M1463),"")</f>
        <v/>
      </c>
      <c r="O1463" s="8" t="str">
        <f>IF(OR($B1463=25,$B1463=26,$B1463=27),$F1463,"")</f>
        <v/>
      </c>
      <c r="P1463" s="1"/>
    </row>
    <row r="1464" spans="1:16" x14ac:dyDescent="0.25">
      <c r="A1464" s="4">
        <v>42895.406608796293</v>
      </c>
      <c r="B1464" s="5">
        <v>15</v>
      </c>
      <c r="C1464" s="6">
        <v>18</v>
      </c>
      <c r="D1464" s="6">
        <v>16</v>
      </c>
      <c r="E1464" s="7">
        <v>17</v>
      </c>
      <c r="F1464">
        <v>3.2152834216687223E-3</v>
      </c>
      <c r="G1464" s="8" t="str">
        <f>IF(OR($B1464=1,$B1464=2,$B1464=3),$F1464,"")</f>
        <v/>
      </c>
      <c r="I1464" s="2" t="str">
        <f>IF(OR($B1464=7,$B1464=8,$B1464=9),$F1464,"")</f>
        <v/>
      </c>
      <c r="J1464" s="1" t="str">
        <f>IF(AND(B1463=7,B1464=8,B1465=9),AVERAGE(I1463:I1465),"")</f>
        <v/>
      </c>
      <c r="K1464" s="8">
        <f>IF(OR($B1464=13,$B1464=14,$B1464=15),$F1464,"")</f>
        <v>3.2152834216687223E-3</v>
      </c>
      <c r="L1464" s="1" t="str">
        <f>IF(AND(B1463=13,B1464=14,B1465=15),AVERAGE(K1463:K1464),"")</f>
        <v/>
      </c>
      <c r="M1464" s="2" t="str">
        <f>IF(OR($B1464=19,$B1464=20,$B1464=21),$F1464,"")</f>
        <v/>
      </c>
      <c r="N1464" s="1" t="str">
        <f>IF(AND(B1463=20,B1464=21),AVERAGE(M1463:M1464),"")</f>
        <v/>
      </c>
      <c r="O1464" s="8" t="str">
        <f>IF(OR($B1464=25,$B1464=26,$B1464=27),$F1464,"")</f>
        <v/>
      </c>
      <c r="P1464" s="1"/>
    </row>
    <row r="1465" spans="1:16" x14ac:dyDescent="0.25">
      <c r="A1465" s="4">
        <v>42895.406689814816</v>
      </c>
      <c r="B1465" s="5">
        <v>20</v>
      </c>
      <c r="C1465" s="6">
        <v>23</v>
      </c>
      <c r="D1465" s="6">
        <v>21</v>
      </c>
      <c r="E1465" s="7">
        <v>22</v>
      </c>
      <c r="F1465">
        <v>4679.3991159293428</v>
      </c>
      <c r="G1465" s="8" t="str">
        <f>IF(OR($B1465=1,$B1465=2,$B1465=3),$F1465,"")</f>
        <v/>
      </c>
      <c r="I1465" s="2" t="str">
        <f>IF(OR($B1465=7,$B1465=8,$B1465=9),$F1465,"")</f>
        <v/>
      </c>
      <c r="J1465" s="1" t="str">
        <f>IF(AND(B1464=7,B1465=8,B1466=9),AVERAGE(I1464:I1466),"")</f>
        <v/>
      </c>
      <c r="K1465" s="8" t="str">
        <f>IF(OR($B1465=13,$B1465=14,$B1465=15),$F1465,"")</f>
        <v/>
      </c>
      <c r="L1465" s="1" t="str">
        <f>IF(AND(B1464=13,B1465=14,B1466=15),AVERAGE(K1464:K1465),"")</f>
        <v/>
      </c>
      <c r="M1465" s="2">
        <f>IF(OR($B1465=19,$B1465=20,$B1465=21),$F1465,"")</f>
        <v>4679.3991159293428</v>
      </c>
      <c r="N1465" s="1" t="str">
        <f>IF(AND(B1464=20,B1465=21),AVERAGE(M1464:M1465),"")</f>
        <v/>
      </c>
      <c r="O1465" s="8" t="str">
        <f>IF(OR($B1465=25,$B1465=26,$B1465=27),$F1465,"")</f>
        <v/>
      </c>
      <c r="P1465" s="1"/>
    </row>
    <row r="1466" spans="1:16" x14ac:dyDescent="0.25">
      <c r="A1466" s="4">
        <v>42895.406724537039</v>
      </c>
      <c r="B1466" s="5">
        <v>21</v>
      </c>
      <c r="C1466" s="6">
        <v>24</v>
      </c>
      <c r="D1466" s="6">
        <v>22</v>
      </c>
      <c r="E1466" s="7">
        <v>23</v>
      </c>
      <c r="F1466">
        <v>247.72039268196434</v>
      </c>
      <c r="G1466" s="8" t="str">
        <f>IF(OR($B1466=1,$B1466=2,$B1466=3),$F1466,"")</f>
        <v/>
      </c>
      <c r="I1466" s="2" t="str">
        <f>IF(OR($B1466=7,$B1466=8,$B1466=9),$F1466,"")</f>
        <v/>
      </c>
      <c r="J1466" s="1" t="str">
        <f>IF(AND(B1465=7,B1466=8,B1467=9),AVERAGE(I1465:I1467),"")</f>
        <v/>
      </c>
      <c r="K1466" s="8" t="str">
        <f>IF(OR($B1466=13,$B1466=14,$B1466=15),$F1466,"")</f>
        <v/>
      </c>
      <c r="L1466" s="1" t="str">
        <f>IF(AND(B1465=13,B1466=14,B1467=15),AVERAGE(K1465:K1466),"")</f>
        <v/>
      </c>
      <c r="M1466" s="2">
        <f>IF(OR($B1466=19,$B1466=20,$B1466=21),$F1466,"")</f>
        <v>247.72039268196434</v>
      </c>
      <c r="N1466" s="1">
        <f>IF(AND(B1465=20,B1466=21),AVERAGE(M1465:M1466),"")</f>
        <v>2463.5597543056538</v>
      </c>
      <c r="O1466" s="8" t="str">
        <f>IF(OR($B1466=25,$B1466=26,$B1466=27),$F1466,"")</f>
        <v/>
      </c>
      <c r="P1466" s="1"/>
    </row>
    <row r="1467" spans="1:16" x14ac:dyDescent="0.25">
      <c r="A1467" s="4">
        <v>42895.406759259262</v>
      </c>
      <c r="B1467" s="5">
        <v>25</v>
      </c>
      <c r="C1467" s="6">
        <v>28</v>
      </c>
      <c r="D1467" s="6">
        <v>26</v>
      </c>
      <c r="E1467" s="7">
        <v>27</v>
      </c>
      <c r="F1467">
        <v>395.41404606995644</v>
      </c>
      <c r="G1467" s="8" t="str">
        <f>IF(OR($B1467=1,$B1467=2,$B1467=3),$F1467,"")</f>
        <v/>
      </c>
      <c r="I1467" s="2" t="str">
        <f>IF(OR($B1467=7,$B1467=8,$B1467=9),$F1467,"")</f>
        <v/>
      </c>
      <c r="J1467" s="1" t="str">
        <f>IF(AND(B1466=7,B1467=8,B1468=9),AVERAGE(I1466:I1468),"")</f>
        <v/>
      </c>
      <c r="K1467" s="8" t="str">
        <f>IF(OR($B1467=13,$B1467=14,$B1467=15),$F1467,"")</f>
        <v/>
      </c>
      <c r="L1467" s="1" t="str">
        <f>IF(AND(B1466=13,B1467=14,B1468=15),AVERAGE(K1466:K1467),"")</f>
        <v/>
      </c>
      <c r="M1467" s="2" t="str">
        <f>IF(OR($B1467=19,$B1467=20,$B1467=21),$F1467,"")</f>
        <v/>
      </c>
      <c r="N1467" s="1" t="str">
        <f>IF(AND(B1466=20,B1467=21),AVERAGE(M1466:M1467),"")</f>
        <v/>
      </c>
      <c r="O1467" s="8">
        <f>IF(OR($B1467=25,$B1467=26,$B1467=27),$F1467,"")</f>
        <v>395.41404606995644</v>
      </c>
      <c r="P1467" s="1"/>
    </row>
    <row r="1468" spans="1:16" x14ac:dyDescent="0.25">
      <c r="A1468" s="4">
        <v>42895.406793981485</v>
      </c>
      <c r="B1468" s="5">
        <v>26</v>
      </c>
      <c r="C1468" s="6">
        <v>29</v>
      </c>
      <c r="D1468" s="6">
        <v>27</v>
      </c>
      <c r="E1468" s="7">
        <v>28</v>
      </c>
      <c r="F1468">
        <v>229.91255746842938</v>
      </c>
      <c r="G1468" s="8" t="str">
        <f>IF(OR($B1468=1,$B1468=2,$B1468=3),$F1468,"")</f>
        <v/>
      </c>
      <c r="I1468" s="2" t="str">
        <f>IF(OR($B1468=7,$B1468=8,$B1468=9),$F1468,"")</f>
        <v/>
      </c>
      <c r="J1468" s="1" t="str">
        <f>IF(AND(B1467=7,B1468=8,B1469=9),AVERAGE(I1467:I1469),"")</f>
        <v/>
      </c>
      <c r="K1468" s="8" t="str">
        <f>IF(OR($B1468=13,$B1468=14,$B1468=15),$F1468,"")</f>
        <v/>
      </c>
      <c r="L1468" s="1" t="str">
        <f>IF(AND(B1467=13,B1468=14,B1469=15),AVERAGE(K1467:K1468),"")</f>
        <v/>
      </c>
      <c r="M1468" s="2" t="str">
        <f>IF(OR($B1468=19,$B1468=20,$B1468=21),$F1468,"")</f>
        <v/>
      </c>
      <c r="N1468" s="1" t="str">
        <f>IF(AND(B1467=20,B1468=21),AVERAGE(M1467:M1468),"")</f>
        <v/>
      </c>
      <c r="O1468" s="8">
        <f>IF(OR($B1468=25,$B1468=26,$B1468=27),$F1468,"")</f>
        <v>229.91255746842938</v>
      </c>
      <c r="P1468" s="1">
        <f>AVERAGE(O1467:O1469)</f>
        <v>349.8872791393415</v>
      </c>
    </row>
    <row r="1469" spans="1:16" x14ac:dyDescent="0.25">
      <c r="A1469" s="4">
        <v>42895.406828703701</v>
      </c>
      <c r="B1469" s="5">
        <v>27</v>
      </c>
      <c r="C1469" s="6">
        <v>30</v>
      </c>
      <c r="D1469" s="6">
        <v>28</v>
      </c>
      <c r="E1469" s="7">
        <v>29</v>
      </c>
      <c r="F1469">
        <v>424.33523387963874</v>
      </c>
      <c r="G1469" s="8" t="str">
        <f>IF(OR($B1469=1,$B1469=2,$B1469=3),$F1469,"")</f>
        <v/>
      </c>
      <c r="I1469" s="2" t="str">
        <f>IF(OR($B1469=7,$B1469=8,$B1469=9),$F1469,"")</f>
        <v/>
      </c>
      <c r="J1469" s="1" t="str">
        <f>IF(AND(B1468=7,B1469=8,B1470=9),AVERAGE(I1468:I1470),"")</f>
        <v/>
      </c>
      <c r="K1469" s="8" t="str">
        <f>IF(OR($B1469=13,$B1469=14,$B1469=15),$F1469,"")</f>
        <v/>
      </c>
      <c r="L1469" s="1" t="str">
        <f>IF(AND(B1468=13,B1469=14,B1470=15),AVERAGE(K1468:K1469),"")</f>
        <v/>
      </c>
      <c r="M1469" s="2" t="str">
        <f>IF(OR($B1469=19,$B1469=20,$B1469=21),$F1469,"")</f>
        <v/>
      </c>
      <c r="N1469" s="1" t="str">
        <f>IF(AND(B1468=20,B1469=21),AVERAGE(M1468:M1469),"")</f>
        <v/>
      </c>
      <c r="O1469" s="8">
        <f>IF(OR($B1469=25,$B1469=26,$B1469=27),$F1469,"")</f>
        <v>424.33523387963874</v>
      </c>
      <c r="P1469" s="1"/>
    </row>
    <row r="1470" spans="1:16" x14ac:dyDescent="0.25">
      <c r="A1470" s="4">
        <v>42895.420185185183</v>
      </c>
      <c r="B1470" s="5">
        <v>1</v>
      </c>
      <c r="C1470" s="6">
        <v>4</v>
      </c>
      <c r="D1470" s="6">
        <v>2</v>
      </c>
      <c r="E1470" s="7">
        <v>3</v>
      </c>
      <c r="F1470">
        <v>391.44684286700328</v>
      </c>
      <c r="G1470" s="8">
        <f>IF(OR($B1470=1,$B1470=2,$B1470=3),$F1470,"")</f>
        <v>391.44684286700328</v>
      </c>
      <c r="I1470" s="2" t="str">
        <f>IF(OR($B1470=7,$B1470=8,$B1470=9),$F1470,"")</f>
        <v/>
      </c>
      <c r="J1470" s="1" t="str">
        <f>IF(AND(B1469=7,B1470=8,B1471=9),AVERAGE(I1469:I1471),"")</f>
        <v/>
      </c>
      <c r="K1470" s="8" t="str">
        <f>IF(OR($B1470=13,$B1470=14,$B1470=15),$F1470,"")</f>
        <v/>
      </c>
      <c r="L1470" s="1" t="str">
        <f>IF(AND(B1469=13,B1470=14,B1471=15),AVERAGE(K1469:K1470),"")</f>
        <v/>
      </c>
      <c r="M1470" s="2" t="str">
        <f>IF(OR($B1470=19,$B1470=20,$B1470=21),$F1470,"")</f>
        <v/>
      </c>
      <c r="N1470" s="1" t="str">
        <f>IF(AND(B1469=20,B1470=21),AVERAGE(M1469:M1470),"")</f>
        <v/>
      </c>
      <c r="O1470" s="8" t="str">
        <f>IF(OR($B1470=25,$B1470=26,$B1470=27),$F1470,"")</f>
        <v/>
      </c>
      <c r="P1470" s="1"/>
    </row>
    <row r="1471" spans="1:16" x14ac:dyDescent="0.25">
      <c r="A1471" s="4">
        <v>42895.420219907406</v>
      </c>
      <c r="B1471" s="5">
        <v>2</v>
      </c>
      <c r="C1471" s="6">
        <v>5</v>
      </c>
      <c r="D1471" s="6">
        <v>3</v>
      </c>
      <c r="E1471" s="7">
        <v>4</v>
      </c>
      <c r="F1471">
        <v>543.33750696055858</v>
      </c>
      <c r="G1471" s="8">
        <f>IF(OR($B1471=1,$B1471=2,$B1471=3),$F1471,"")</f>
        <v>543.33750696055858</v>
      </c>
      <c r="H1471" s="9">
        <f>(G1471+G1470+G1472)/3</f>
        <v>3632.2613597129184</v>
      </c>
      <c r="I1471" s="2" t="str">
        <f>IF(OR($B1471=7,$B1471=8,$B1471=9),$F1471,"")</f>
        <v/>
      </c>
      <c r="J1471" s="1" t="str">
        <f>IF(AND(B1470=7,B1471=8,B1472=9),AVERAGE(I1470:I1472),"")</f>
        <v/>
      </c>
      <c r="K1471" s="8" t="str">
        <f>IF(OR($B1471=13,$B1471=14,$B1471=15),$F1471,"")</f>
        <v/>
      </c>
      <c r="L1471" s="1" t="str">
        <f>IF(AND(B1470=13,B1471=14,B1472=15),AVERAGE(K1470:K1471),"")</f>
        <v/>
      </c>
      <c r="M1471" s="2" t="str">
        <f>IF(OR($B1471=19,$B1471=20,$B1471=21),$F1471,"")</f>
        <v/>
      </c>
      <c r="N1471" s="1" t="str">
        <f>IF(AND(B1470=20,B1471=21),AVERAGE(M1470:M1471),"")</f>
        <v/>
      </c>
      <c r="O1471" s="8" t="str">
        <f>IF(OR($B1471=25,$B1471=26,$B1471=27),$F1471,"")</f>
        <v/>
      </c>
      <c r="P1471" s="1"/>
    </row>
    <row r="1472" spans="1:16" x14ac:dyDescent="0.25">
      <c r="A1472" s="4">
        <v>42895.420277777775</v>
      </c>
      <c r="B1472" s="5">
        <v>3</v>
      </c>
      <c r="C1472" s="6">
        <v>6</v>
      </c>
      <c r="D1472" s="6">
        <v>4</v>
      </c>
      <c r="E1472" s="7">
        <v>5</v>
      </c>
      <c r="F1472">
        <v>9961.9997293111937</v>
      </c>
      <c r="G1472" s="8">
        <f>IF(OR($B1472=1,$B1472=2,$B1472=3),$F1472,"")</f>
        <v>9961.9997293111937</v>
      </c>
      <c r="I1472" s="2" t="str">
        <f>IF(OR($B1472=7,$B1472=8,$B1472=9),$F1472,"")</f>
        <v/>
      </c>
      <c r="J1472" s="1" t="str">
        <f>IF(AND(B1471=7,B1472=8,B1473=9),AVERAGE(I1471:I1473),"")</f>
        <v/>
      </c>
      <c r="K1472" s="8" t="str">
        <f>IF(OR($B1472=13,$B1472=14,$B1472=15),$F1472,"")</f>
        <v/>
      </c>
      <c r="L1472" s="1" t="str">
        <f>IF(AND(B1471=13,B1472=14,B1473=15),AVERAGE(K1471:K1472),"")</f>
        <v/>
      </c>
      <c r="M1472" s="2" t="str">
        <f>IF(OR($B1472=19,$B1472=20,$B1472=21),$F1472,"")</f>
        <v/>
      </c>
      <c r="N1472" s="1" t="str">
        <f>IF(AND(B1471=20,B1472=21),AVERAGE(M1471:M1472),"")</f>
        <v/>
      </c>
      <c r="O1472" s="8" t="str">
        <f>IF(OR($B1472=25,$B1472=26,$B1472=27),$F1472,"")</f>
        <v/>
      </c>
      <c r="P1472" s="1"/>
    </row>
    <row r="1473" spans="1:16" x14ac:dyDescent="0.25">
      <c r="A1473" s="4">
        <v>42895.420312499999</v>
      </c>
      <c r="B1473" s="5">
        <v>7</v>
      </c>
      <c r="C1473" s="6">
        <v>10</v>
      </c>
      <c r="D1473" s="6">
        <v>8</v>
      </c>
      <c r="E1473" s="7">
        <v>9</v>
      </c>
      <c r="F1473">
        <v>2730.2893743557756</v>
      </c>
      <c r="G1473" s="8" t="str">
        <f>IF(OR($B1473=1,$B1473=2,$B1473=3),$F1473,"")</f>
        <v/>
      </c>
      <c r="I1473" s="2">
        <f>IF(OR($B1473=7,$B1473=8,$B1473=9),$F1473,"")</f>
        <v>2730.2893743557756</v>
      </c>
      <c r="J1473" s="1" t="str">
        <f>IF(AND(B1472=7,B1473=8,B1474=9),AVERAGE(I1472:I1474),"")</f>
        <v/>
      </c>
      <c r="K1473" s="8" t="str">
        <f>IF(OR($B1473=13,$B1473=14,$B1473=15),$F1473,"")</f>
        <v/>
      </c>
      <c r="L1473" s="1" t="str">
        <f>IF(AND(B1472=13,B1473=14,B1474=15),AVERAGE(K1472:K1473),"")</f>
        <v/>
      </c>
      <c r="M1473" s="2" t="str">
        <f>IF(OR($B1473=19,$B1473=20,$B1473=21),$F1473,"")</f>
        <v/>
      </c>
      <c r="N1473" s="1" t="str">
        <f>IF(AND(B1472=20,B1473=21),AVERAGE(M1472:M1473),"")</f>
        <v/>
      </c>
      <c r="O1473" s="8" t="str">
        <f>IF(OR($B1473=25,$B1473=26,$B1473=27),$F1473,"")</f>
        <v/>
      </c>
      <c r="P1473" s="1"/>
    </row>
    <row r="1474" spans="1:16" x14ac:dyDescent="0.25">
      <c r="A1474" s="4">
        <v>42895.420358796298</v>
      </c>
      <c r="B1474" s="5">
        <v>8</v>
      </c>
      <c r="C1474" s="6">
        <v>11</v>
      </c>
      <c r="D1474" s="6">
        <v>9</v>
      </c>
      <c r="E1474" s="7">
        <v>10</v>
      </c>
      <c r="F1474">
        <v>586.9663749372869</v>
      </c>
      <c r="G1474" s="8" t="str">
        <f>IF(OR($B1474=1,$B1474=2,$B1474=3),$F1474,"")</f>
        <v/>
      </c>
      <c r="I1474" s="2">
        <f>IF(OR($B1474=7,$B1474=8,$B1474=9),$F1474,"")</f>
        <v>586.9663749372869</v>
      </c>
      <c r="J1474" s="1">
        <f>IF(AND(B1473=7,B1474=8,B1475=9),AVERAGE(I1473:I1475),"")</f>
        <v>3505.0459162379643</v>
      </c>
      <c r="K1474" s="8" t="str">
        <f>IF(OR($B1474=13,$B1474=14,$B1474=15),$F1474,"")</f>
        <v/>
      </c>
      <c r="L1474" s="1" t="str">
        <f>IF(AND(B1473=13,B1474=14,B1475=15),AVERAGE(K1473:K1474),"")</f>
        <v/>
      </c>
      <c r="M1474" s="2" t="str">
        <f>IF(OR($B1474=19,$B1474=20,$B1474=21),$F1474,"")</f>
        <v/>
      </c>
      <c r="N1474" s="1" t="str">
        <f>IF(AND(B1473=20,B1474=21),AVERAGE(M1473:M1474),"")</f>
        <v/>
      </c>
      <c r="O1474" s="8" t="str">
        <f>IF(OR($B1474=25,$B1474=26,$B1474=27),$F1474,"")</f>
        <v/>
      </c>
      <c r="P1474" s="1"/>
    </row>
    <row r="1475" spans="1:16" x14ac:dyDescent="0.25">
      <c r="A1475" s="4">
        <v>42895.420393518521</v>
      </c>
      <c r="B1475" s="5">
        <v>9</v>
      </c>
      <c r="C1475" s="6">
        <v>12</v>
      </c>
      <c r="D1475" s="6">
        <v>10</v>
      </c>
      <c r="E1475" s="7">
        <v>11</v>
      </c>
      <c r="F1475">
        <v>7197.8819994208297</v>
      </c>
      <c r="G1475" s="8" t="str">
        <f>IF(OR($B1475=1,$B1475=2,$B1475=3),$F1475,"")</f>
        <v/>
      </c>
      <c r="I1475" s="2">
        <f>IF(OR($B1475=7,$B1475=8,$B1475=9),$F1475,"")</f>
        <v>7197.8819994208297</v>
      </c>
      <c r="J1475" s="1" t="str">
        <f>IF(AND(B1474=7,B1475=8,B1476=9),AVERAGE(I1474:I1476),"")</f>
        <v/>
      </c>
      <c r="K1475" s="8" t="str">
        <f>IF(OR($B1475=13,$B1475=14,$B1475=15),$F1475,"")</f>
        <v/>
      </c>
      <c r="L1475" s="1" t="str">
        <f>IF(AND(B1474=13,B1475=14,B1476=15),AVERAGE(K1474:K1475),"")</f>
        <v/>
      </c>
      <c r="M1475" s="2" t="str">
        <f>IF(OR($B1475=19,$B1475=20,$B1475=21),$F1475,"")</f>
        <v/>
      </c>
      <c r="N1475" s="1" t="str">
        <f>IF(AND(B1474=20,B1475=21),AVERAGE(M1474:M1475),"")</f>
        <v/>
      </c>
      <c r="O1475" s="8" t="str">
        <f>IF(OR($B1475=25,$B1475=26,$B1475=27),$F1475,"")</f>
        <v/>
      </c>
      <c r="P1475" s="1"/>
    </row>
    <row r="1476" spans="1:16" x14ac:dyDescent="0.25">
      <c r="A1476" s="4">
        <v>42895.420428240737</v>
      </c>
      <c r="B1476" s="5">
        <v>13</v>
      </c>
      <c r="C1476" s="6">
        <v>16</v>
      </c>
      <c r="D1476" s="6">
        <v>14</v>
      </c>
      <c r="E1476" s="7">
        <v>15</v>
      </c>
      <c r="F1476">
        <v>110.02215614433966</v>
      </c>
      <c r="G1476" s="8" t="str">
        <f>IF(OR($B1476=1,$B1476=2,$B1476=3),$F1476,"")</f>
        <v/>
      </c>
      <c r="I1476" s="2" t="str">
        <f>IF(OR($B1476=7,$B1476=8,$B1476=9),$F1476,"")</f>
        <v/>
      </c>
      <c r="J1476" s="1" t="str">
        <f>IF(AND(B1475=7,B1476=8,B1477=9),AVERAGE(I1475:I1477),"")</f>
        <v/>
      </c>
      <c r="K1476" s="8">
        <f>IF(OR($B1476=13,$B1476=14,$B1476=15),$F1476,"")</f>
        <v>110.02215614433966</v>
      </c>
      <c r="L1476" s="1" t="str">
        <f>IF(AND(B1475=13,B1476=14,B1477=15),AVERAGE(K1475:K1476),"")</f>
        <v/>
      </c>
      <c r="M1476" s="2" t="str">
        <f>IF(OR($B1476=19,$B1476=20,$B1476=21),$F1476,"")</f>
        <v/>
      </c>
      <c r="N1476" s="1" t="str">
        <f>IF(AND(B1475=20,B1476=21),AVERAGE(M1475:M1476),"")</f>
        <v/>
      </c>
      <c r="O1476" s="8" t="str">
        <f>IF(OR($B1476=25,$B1476=26,$B1476=27),$F1476,"")</f>
        <v/>
      </c>
      <c r="P1476" s="1"/>
    </row>
    <row r="1477" spans="1:16" x14ac:dyDescent="0.25">
      <c r="A1477" s="4">
        <v>42895.42046296296</v>
      </c>
      <c r="B1477" s="5">
        <v>14</v>
      </c>
      <c r="C1477" s="6">
        <v>17</v>
      </c>
      <c r="D1477" s="6">
        <v>15</v>
      </c>
      <c r="E1477" s="7">
        <v>16</v>
      </c>
      <c r="F1477">
        <v>17842.358175205216</v>
      </c>
      <c r="G1477" s="8" t="str">
        <f>IF(OR($B1477=1,$B1477=2,$B1477=3),$F1477,"")</f>
        <v/>
      </c>
      <c r="I1477" s="2" t="str">
        <f>IF(OR($B1477=7,$B1477=8,$B1477=9),$F1477,"")</f>
        <v/>
      </c>
      <c r="J1477" s="1" t="str">
        <f>IF(AND(B1476=7,B1477=8,B1478=9),AVERAGE(I1476:I1478),"")</f>
        <v/>
      </c>
      <c r="K1477" s="8">
        <f>IF(OR($B1477=13,$B1477=14,$B1477=15),$F1477,"")</f>
        <v>17842.358175205216</v>
      </c>
      <c r="L1477" s="1">
        <f>IF(AND(B1476=13,B1477=14,B1478=15),AVERAGE(K1476:K1477),"")</f>
        <v>8976.1901656747777</v>
      </c>
      <c r="M1477" s="2" t="str">
        <f>IF(OR($B1477=19,$B1477=20,$B1477=21),$F1477,"")</f>
        <v/>
      </c>
      <c r="N1477" s="1" t="str">
        <f>IF(AND(B1476=20,B1477=21),AVERAGE(M1476:M1477),"")</f>
        <v/>
      </c>
      <c r="O1477" s="8" t="str">
        <f>IF(OR($B1477=25,$B1477=26,$B1477=27),$F1477,"")</f>
        <v/>
      </c>
      <c r="P1477" s="1"/>
    </row>
    <row r="1478" spans="1:16" x14ac:dyDescent="0.25">
      <c r="A1478" s="4">
        <v>42895.420497685183</v>
      </c>
      <c r="B1478" s="5">
        <v>15</v>
      </c>
      <c r="C1478" s="6">
        <v>18</v>
      </c>
      <c r="D1478" s="6">
        <v>16</v>
      </c>
      <c r="E1478" s="7">
        <v>17</v>
      </c>
      <c r="F1478">
        <v>3.4561320516598572E-3</v>
      </c>
      <c r="G1478" s="8" t="str">
        <f>IF(OR($B1478=1,$B1478=2,$B1478=3),$F1478,"")</f>
        <v/>
      </c>
      <c r="I1478" s="2" t="str">
        <f>IF(OR($B1478=7,$B1478=8,$B1478=9),$F1478,"")</f>
        <v/>
      </c>
      <c r="J1478" s="1" t="str">
        <f>IF(AND(B1477=7,B1478=8,B1479=9),AVERAGE(I1477:I1479),"")</f>
        <v/>
      </c>
      <c r="K1478" s="8">
        <f>IF(OR($B1478=13,$B1478=14,$B1478=15),$F1478,"")</f>
        <v>3.4561320516598572E-3</v>
      </c>
      <c r="L1478" s="1" t="str">
        <f>IF(AND(B1477=13,B1478=14,B1479=15),AVERAGE(K1477:K1478),"")</f>
        <v/>
      </c>
      <c r="M1478" s="2" t="str">
        <f>IF(OR($B1478=19,$B1478=20,$B1478=21),$F1478,"")</f>
        <v/>
      </c>
      <c r="N1478" s="1" t="str">
        <f>IF(AND(B1477=20,B1478=21),AVERAGE(M1477:M1478),"")</f>
        <v/>
      </c>
      <c r="O1478" s="8" t="str">
        <f>IF(OR($B1478=25,$B1478=26,$B1478=27),$F1478,"")</f>
        <v/>
      </c>
      <c r="P1478" s="1"/>
    </row>
    <row r="1479" spans="1:16" x14ac:dyDescent="0.25">
      <c r="A1479" s="4">
        <v>42895.420578703706</v>
      </c>
      <c r="B1479" s="5">
        <v>20</v>
      </c>
      <c r="C1479" s="6">
        <v>23</v>
      </c>
      <c r="D1479" s="6">
        <v>21</v>
      </c>
      <c r="E1479" s="7">
        <v>22</v>
      </c>
      <c r="F1479">
        <v>4877.068125693213</v>
      </c>
      <c r="G1479" s="8" t="str">
        <f>IF(OR($B1479=1,$B1479=2,$B1479=3),$F1479,"")</f>
        <v/>
      </c>
      <c r="I1479" s="2" t="str">
        <f>IF(OR($B1479=7,$B1479=8,$B1479=9),$F1479,"")</f>
        <v/>
      </c>
      <c r="J1479" s="1" t="str">
        <f>IF(AND(B1478=7,B1479=8,B1480=9),AVERAGE(I1478:I1480),"")</f>
        <v/>
      </c>
      <c r="K1479" s="8" t="str">
        <f>IF(OR($B1479=13,$B1479=14,$B1479=15),$F1479,"")</f>
        <v/>
      </c>
      <c r="L1479" s="1" t="str">
        <f>IF(AND(B1478=13,B1479=14,B1480=15),AVERAGE(K1478:K1479),"")</f>
        <v/>
      </c>
      <c r="M1479" s="2">
        <f>IF(OR($B1479=19,$B1479=20,$B1479=21),$F1479,"")</f>
        <v>4877.068125693213</v>
      </c>
      <c r="N1479" s="1" t="str">
        <f>IF(AND(B1478=20,B1479=21),AVERAGE(M1478:M1479),"")</f>
        <v/>
      </c>
      <c r="O1479" s="8" t="str">
        <f>IF(OR($B1479=25,$B1479=26,$B1479=27),$F1479,"")</f>
        <v/>
      </c>
      <c r="P1479" s="1"/>
    </row>
    <row r="1480" spans="1:16" x14ac:dyDescent="0.25">
      <c r="A1480" s="4">
        <v>42895.420613425929</v>
      </c>
      <c r="B1480" s="5">
        <v>21</v>
      </c>
      <c r="C1480" s="6">
        <v>24</v>
      </c>
      <c r="D1480" s="6">
        <v>22</v>
      </c>
      <c r="E1480" s="7">
        <v>23</v>
      </c>
      <c r="F1480">
        <v>250.35402121939518</v>
      </c>
      <c r="G1480" s="8" t="str">
        <f>IF(OR($B1480=1,$B1480=2,$B1480=3),$F1480,"")</f>
        <v/>
      </c>
      <c r="I1480" s="2" t="str">
        <f>IF(OR($B1480=7,$B1480=8,$B1480=9),$F1480,"")</f>
        <v/>
      </c>
      <c r="J1480" s="1" t="str">
        <f>IF(AND(B1479=7,B1480=8,B1481=9),AVERAGE(I1479:I1481),"")</f>
        <v/>
      </c>
      <c r="K1480" s="8" t="str">
        <f>IF(OR($B1480=13,$B1480=14,$B1480=15),$F1480,"")</f>
        <v/>
      </c>
      <c r="L1480" s="1" t="str">
        <f>IF(AND(B1479=13,B1480=14,B1481=15),AVERAGE(K1479:K1480),"")</f>
        <v/>
      </c>
      <c r="M1480" s="2">
        <f>IF(OR($B1480=19,$B1480=20,$B1480=21),$F1480,"")</f>
        <v>250.35402121939518</v>
      </c>
      <c r="N1480" s="1">
        <f>IF(AND(B1479=20,B1480=21),AVERAGE(M1479:M1480),"")</f>
        <v>2563.7110734563039</v>
      </c>
      <c r="O1480" s="8" t="str">
        <f>IF(OR($B1480=25,$B1480=26,$B1480=27),$F1480,"")</f>
        <v/>
      </c>
      <c r="P1480" s="1"/>
    </row>
    <row r="1481" spans="1:16" x14ac:dyDescent="0.25">
      <c r="A1481" s="4">
        <v>42895.420648148145</v>
      </c>
      <c r="B1481" s="5">
        <v>25</v>
      </c>
      <c r="C1481" s="6">
        <v>28</v>
      </c>
      <c r="D1481" s="6">
        <v>26</v>
      </c>
      <c r="E1481" s="7">
        <v>27</v>
      </c>
      <c r="F1481">
        <v>406.38260266069983</v>
      </c>
      <c r="G1481" s="8" t="str">
        <f>IF(OR($B1481=1,$B1481=2,$B1481=3),$F1481,"")</f>
        <v/>
      </c>
      <c r="I1481" s="2" t="str">
        <f>IF(OR($B1481=7,$B1481=8,$B1481=9),$F1481,"")</f>
        <v/>
      </c>
      <c r="J1481" s="1" t="str">
        <f>IF(AND(B1480=7,B1481=8,B1482=9),AVERAGE(I1480:I1482),"")</f>
        <v/>
      </c>
      <c r="K1481" s="8" t="str">
        <f>IF(OR($B1481=13,$B1481=14,$B1481=15),$F1481,"")</f>
        <v/>
      </c>
      <c r="L1481" s="1" t="str">
        <f>IF(AND(B1480=13,B1481=14,B1482=15),AVERAGE(K1480:K1481),"")</f>
        <v/>
      </c>
      <c r="M1481" s="2" t="str">
        <f>IF(OR($B1481=19,$B1481=20,$B1481=21),$F1481,"")</f>
        <v/>
      </c>
      <c r="N1481" s="1" t="str">
        <f>IF(AND(B1480=20,B1481=21),AVERAGE(M1480:M1481),"")</f>
        <v/>
      </c>
      <c r="O1481" s="8">
        <f>IF(OR($B1481=25,$B1481=26,$B1481=27),$F1481,"")</f>
        <v>406.38260266069983</v>
      </c>
      <c r="P1481" s="1"/>
    </row>
    <row r="1482" spans="1:16" x14ac:dyDescent="0.25">
      <c r="A1482" s="4">
        <v>42895.420717592591</v>
      </c>
      <c r="B1482" s="5">
        <v>27</v>
      </c>
      <c r="C1482" s="6">
        <v>30</v>
      </c>
      <c r="D1482" s="6">
        <v>28</v>
      </c>
      <c r="E1482" s="7">
        <v>29</v>
      </c>
      <c r="F1482">
        <v>486.06533040782062</v>
      </c>
      <c r="G1482" s="8" t="str">
        <f>IF(OR($B1482=1,$B1482=2,$B1482=3),$F1482,"")</f>
        <v/>
      </c>
      <c r="I1482" s="2" t="str">
        <f>IF(OR($B1482=7,$B1482=8,$B1482=9),$F1482,"")</f>
        <v/>
      </c>
      <c r="J1482" s="1" t="str">
        <f>IF(AND(B1481=7,B1482=8,B1483=9),AVERAGE(I1481:I1483),"")</f>
        <v/>
      </c>
      <c r="K1482" s="8" t="str">
        <f>IF(OR($B1482=13,$B1482=14,$B1482=15),$F1482,"")</f>
        <v/>
      </c>
      <c r="L1482" s="1" t="str">
        <f>IF(AND(B1481=13,B1482=14,B1483=15),AVERAGE(K1481:K1482),"")</f>
        <v/>
      </c>
      <c r="M1482" s="2" t="str">
        <f>IF(OR($B1482=19,$B1482=20,$B1482=21),$F1482,"")</f>
        <v/>
      </c>
      <c r="N1482" s="1" t="str">
        <f>IF(AND(B1481=20,B1482=21),AVERAGE(M1481:M1482),"")</f>
        <v/>
      </c>
      <c r="O1482" s="8">
        <f>IF(OR($B1482=25,$B1482=26,$B1482=27),$F1482,"")</f>
        <v>486.06533040782062</v>
      </c>
      <c r="P1482" s="1">
        <f>AVERAGE(O1481:O1482)</f>
        <v>446.22396653426023</v>
      </c>
    </row>
    <row r="1483" spans="1:16" x14ac:dyDescent="0.25">
      <c r="A1483" s="4">
        <v>42895.434074074074</v>
      </c>
      <c r="B1483" s="5">
        <v>1</v>
      </c>
      <c r="C1483" s="6">
        <v>4</v>
      </c>
      <c r="D1483" s="6">
        <v>2</v>
      </c>
      <c r="E1483" s="7">
        <v>3</v>
      </c>
      <c r="F1483">
        <v>429.69856085784721</v>
      </c>
      <c r="G1483" s="8">
        <f>IF(OR($B1483=1,$B1483=2,$B1483=3),$F1483,"")</f>
        <v>429.69856085784721</v>
      </c>
      <c r="I1483" s="2" t="str">
        <f>IF(OR($B1483=7,$B1483=8,$B1483=9),$F1483,"")</f>
        <v/>
      </c>
      <c r="J1483" s="1" t="str">
        <f>IF(AND(B1482=7,B1483=8,B1484=9),AVERAGE(I1482:I1484),"")</f>
        <v/>
      </c>
      <c r="K1483" s="8" t="str">
        <f>IF(OR($B1483=13,$B1483=14,$B1483=15),$F1483,"")</f>
        <v/>
      </c>
      <c r="L1483" s="1" t="str">
        <f>IF(AND(B1482=13,B1483=14,B1484=15),AVERAGE(K1482:K1483),"")</f>
        <v/>
      </c>
      <c r="M1483" s="2" t="str">
        <f>IF(OR($B1483=19,$B1483=20,$B1483=21),$F1483,"")</f>
        <v/>
      </c>
      <c r="N1483" s="1" t="str">
        <f>IF(AND(B1482=20,B1483=21),AVERAGE(M1482:M1483),"")</f>
        <v/>
      </c>
      <c r="O1483" s="8" t="str">
        <f>IF(OR($B1483=25,$B1483=26,$B1483=27),$F1483,"")</f>
        <v/>
      </c>
      <c r="P1483" s="1"/>
    </row>
    <row r="1484" spans="1:16" x14ac:dyDescent="0.25">
      <c r="A1484" s="4">
        <v>42895.434155092589</v>
      </c>
      <c r="B1484" s="5">
        <v>3</v>
      </c>
      <c r="C1484" s="6">
        <v>6</v>
      </c>
      <c r="D1484" s="6">
        <v>4</v>
      </c>
      <c r="E1484" s="7">
        <v>5</v>
      </c>
      <c r="F1484">
        <v>11993.42893734604</v>
      </c>
      <c r="G1484" s="8">
        <f>IF(OR($B1484=1,$B1484=2,$B1484=3),$F1484,"")</f>
        <v>11993.42893734604</v>
      </c>
      <c r="H1484" s="9">
        <f t="shared" ref="H1484:H1531" si="91">(G1484+G1483)/2</f>
        <v>6211.5637491019434</v>
      </c>
      <c r="I1484" s="2" t="str">
        <f>IF(OR($B1484=7,$B1484=8,$B1484=9),$F1484,"")</f>
        <v/>
      </c>
      <c r="J1484" s="1" t="str">
        <f>IF(AND(B1483=7,B1484=8,B1485=9),AVERAGE(I1483:I1485),"")</f>
        <v/>
      </c>
      <c r="K1484" s="8" t="str">
        <f>IF(OR($B1484=13,$B1484=14,$B1484=15),$F1484,"")</f>
        <v/>
      </c>
      <c r="L1484" s="1" t="str">
        <f>IF(AND(B1483=13,B1484=14,B1485=15),AVERAGE(K1483:K1484),"")</f>
        <v/>
      </c>
      <c r="M1484" s="2" t="str">
        <f>IF(OR($B1484=19,$B1484=20,$B1484=21),$F1484,"")</f>
        <v/>
      </c>
      <c r="N1484" s="1" t="str">
        <f>IF(AND(B1483=20,B1484=21),AVERAGE(M1483:M1484),"")</f>
        <v/>
      </c>
      <c r="O1484" s="8" t="str">
        <f>IF(OR($B1484=25,$B1484=26,$B1484=27),$F1484,"")</f>
        <v/>
      </c>
      <c r="P1484" s="1"/>
    </row>
    <row r="1485" spans="1:16" x14ac:dyDescent="0.25">
      <c r="A1485" s="4">
        <v>42895.434189814812</v>
      </c>
      <c r="B1485" s="5">
        <v>7</v>
      </c>
      <c r="C1485" s="6">
        <v>10</v>
      </c>
      <c r="D1485" s="6">
        <v>8</v>
      </c>
      <c r="E1485" s="7">
        <v>9</v>
      </c>
      <c r="F1485">
        <v>3035.7847554946848</v>
      </c>
      <c r="G1485" s="8" t="str">
        <f>IF(OR($B1485=1,$B1485=2,$B1485=3),$F1485,"")</f>
        <v/>
      </c>
      <c r="I1485" s="2">
        <f>IF(OR($B1485=7,$B1485=8,$B1485=9),$F1485,"")</f>
        <v>3035.7847554946848</v>
      </c>
      <c r="J1485" s="1" t="str">
        <f>IF(AND(B1484=7,B1485=8,B1486=9),AVERAGE(I1484:I1486),"")</f>
        <v/>
      </c>
      <c r="K1485" s="8" t="str">
        <f>IF(OR($B1485=13,$B1485=14,$B1485=15),$F1485,"")</f>
        <v/>
      </c>
      <c r="L1485" s="1" t="str">
        <f>IF(AND(B1484=13,B1485=14,B1486=15),AVERAGE(K1484:K1485),"")</f>
        <v/>
      </c>
      <c r="M1485" s="2" t="str">
        <f>IF(OR($B1485=19,$B1485=20,$B1485=21),$F1485,"")</f>
        <v/>
      </c>
      <c r="N1485" s="1" t="str">
        <f>IF(AND(B1484=20,B1485=21),AVERAGE(M1484:M1485),"")</f>
        <v/>
      </c>
      <c r="O1485" s="8" t="str">
        <f>IF(OR($B1485=25,$B1485=26,$B1485=27),$F1485,"")</f>
        <v/>
      </c>
      <c r="P1485" s="1"/>
    </row>
    <row r="1486" spans="1:16" x14ac:dyDescent="0.25">
      <c r="A1486" s="4">
        <v>42895.434236111112</v>
      </c>
      <c r="B1486" s="5">
        <v>8</v>
      </c>
      <c r="C1486" s="6">
        <v>11</v>
      </c>
      <c r="D1486" s="6">
        <v>9</v>
      </c>
      <c r="E1486" s="7">
        <v>10</v>
      </c>
      <c r="F1486">
        <v>647.31762644980824</v>
      </c>
      <c r="G1486" s="8" t="str">
        <f>IF(OR($B1486=1,$B1486=2,$B1486=3),$F1486,"")</f>
        <v/>
      </c>
      <c r="I1486" s="2">
        <f>IF(OR($B1486=7,$B1486=8,$B1486=9),$F1486,"")</f>
        <v>647.31762644980824</v>
      </c>
      <c r="J1486" s="1">
        <f>IF(AND(B1485=7,B1486=8,B1487=9),AVERAGE(I1485:I1487),"")</f>
        <v>3378.1921747971924</v>
      </c>
      <c r="K1486" s="8" t="str">
        <f>IF(OR($B1486=13,$B1486=14,$B1486=15),$F1486,"")</f>
        <v/>
      </c>
      <c r="L1486" s="1" t="str">
        <f>IF(AND(B1485=13,B1486=14,B1487=15),AVERAGE(K1485:K1486),"")</f>
        <v/>
      </c>
      <c r="M1486" s="2" t="str">
        <f>IF(OR($B1486=19,$B1486=20,$B1486=21),$F1486,"")</f>
        <v/>
      </c>
      <c r="N1486" s="1" t="str">
        <f>IF(AND(B1485=20,B1486=21),AVERAGE(M1485:M1486),"")</f>
        <v/>
      </c>
      <c r="O1486" s="8" t="str">
        <f>IF(OR($B1486=25,$B1486=26,$B1486=27),$F1486,"")</f>
        <v/>
      </c>
      <c r="P1486" s="1"/>
    </row>
    <row r="1487" spans="1:16" x14ac:dyDescent="0.25">
      <c r="A1487" s="4">
        <v>42895.434270833335</v>
      </c>
      <c r="B1487" s="5">
        <v>9</v>
      </c>
      <c r="C1487" s="6">
        <v>12</v>
      </c>
      <c r="D1487" s="6">
        <v>10</v>
      </c>
      <c r="E1487" s="7">
        <v>11</v>
      </c>
      <c r="F1487">
        <v>6451.474142447084</v>
      </c>
      <c r="G1487" s="8" t="str">
        <f>IF(OR($B1487=1,$B1487=2,$B1487=3),$F1487,"")</f>
        <v/>
      </c>
      <c r="I1487" s="2">
        <f>IF(OR($B1487=7,$B1487=8,$B1487=9),$F1487,"")</f>
        <v>6451.474142447084</v>
      </c>
      <c r="J1487" s="1" t="str">
        <f>IF(AND(B1486=7,B1487=8,B1488=9),AVERAGE(I1486:I1488),"")</f>
        <v/>
      </c>
      <c r="K1487" s="8" t="str">
        <f>IF(OR($B1487=13,$B1487=14,$B1487=15),$F1487,"")</f>
        <v/>
      </c>
      <c r="L1487" s="1" t="str">
        <f>IF(AND(B1486=13,B1487=14,B1488=15),AVERAGE(K1486:K1487),"")</f>
        <v/>
      </c>
      <c r="M1487" s="2" t="str">
        <f>IF(OR($B1487=19,$B1487=20,$B1487=21),$F1487,"")</f>
        <v/>
      </c>
      <c r="N1487" s="1" t="str">
        <f>IF(AND(B1486=20,B1487=21),AVERAGE(M1486:M1487),"")</f>
        <v/>
      </c>
      <c r="O1487" s="8" t="str">
        <f>IF(OR($B1487=25,$B1487=26,$B1487=27),$F1487,"")</f>
        <v/>
      </c>
      <c r="P1487" s="1"/>
    </row>
    <row r="1488" spans="1:16" x14ac:dyDescent="0.25">
      <c r="A1488" s="4">
        <v>42895.434317129628</v>
      </c>
      <c r="B1488" s="5">
        <v>13</v>
      </c>
      <c r="C1488" s="6">
        <v>16</v>
      </c>
      <c r="D1488" s="6">
        <v>14</v>
      </c>
      <c r="E1488" s="7">
        <v>15</v>
      </c>
      <c r="F1488">
        <v>94.410451275296666</v>
      </c>
      <c r="G1488" s="8" t="str">
        <f>IF(OR($B1488=1,$B1488=2,$B1488=3),$F1488,"")</f>
        <v/>
      </c>
      <c r="I1488" s="2" t="str">
        <f>IF(OR($B1488=7,$B1488=8,$B1488=9),$F1488,"")</f>
        <v/>
      </c>
      <c r="J1488" s="1" t="str">
        <f>IF(AND(B1487=7,B1488=8,B1489=9),AVERAGE(I1487:I1489),"")</f>
        <v/>
      </c>
      <c r="K1488" s="8">
        <f>IF(OR($B1488=13,$B1488=14,$B1488=15),$F1488,"")</f>
        <v>94.410451275296666</v>
      </c>
      <c r="L1488" s="1" t="str">
        <f>IF(AND(B1487=13,B1488=14,B1489=15),AVERAGE(K1487:K1488),"")</f>
        <v/>
      </c>
      <c r="M1488" s="2" t="str">
        <f>IF(OR($B1488=19,$B1488=20,$B1488=21),$F1488,"")</f>
        <v/>
      </c>
      <c r="N1488" s="1" t="str">
        <f>IF(AND(B1487=20,B1488=21),AVERAGE(M1487:M1488),"")</f>
        <v/>
      </c>
      <c r="O1488" s="8" t="str">
        <f>IF(OR($B1488=25,$B1488=26,$B1488=27),$F1488,"")</f>
        <v/>
      </c>
      <c r="P1488" s="1"/>
    </row>
    <row r="1489" spans="1:16" x14ac:dyDescent="0.25">
      <c r="A1489" s="4">
        <v>42895.434351851851</v>
      </c>
      <c r="B1489" s="5">
        <v>14</v>
      </c>
      <c r="C1489" s="6">
        <v>17</v>
      </c>
      <c r="D1489" s="6">
        <v>15</v>
      </c>
      <c r="E1489" s="7">
        <v>16</v>
      </c>
      <c r="F1489">
        <v>23157.857546855463</v>
      </c>
      <c r="G1489" s="8" t="str">
        <f>IF(OR($B1489=1,$B1489=2,$B1489=3),$F1489,"")</f>
        <v/>
      </c>
      <c r="I1489" s="2" t="str">
        <f>IF(OR($B1489=7,$B1489=8,$B1489=9),$F1489,"")</f>
        <v/>
      </c>
      <c r="J1489" s="1" t="str">
        <f>IF(AND(B1488=7,B1489=8,B1490=9),AVERAGE(I1488:I1490),"")</f>
        <v/>
      </c>
      <c r="K1489" s="8">
        <f>IF(OR($B1489=13,$B1489=14,$B1489=15),$F1489,"")</f>
        <v>23157.857546855463</v>
      </c>
      <c r="L1489" s="1">
        <f>IF(AND(B1488=13,B1489=14,B1490=15),AVERAGE(K1488:K1489),"")</f>
        <v>11626.13399906538</v>
      </c>
      <c r="M1489" s="2" t="str">
        <f>IF(OR($B1489=19,$B1489=20,$B1489=21),$F1489,"")</f>
        <v/>
      </c>
      <c r="N1489" s="1" t="str">
        <f>IF(AND(B1488=20,B1489=21),AVERAGE(M1488:M1489),"")</f>
        <v/>
      </c>
      <c r="O1489" s="8" t="str">
        <f>IF(OR($B1489=25,$B1489=26,$B1489=27),$F1489,"")</f>
        <v/>
      </c>
      <c r="P1489" s="1"/>
    </row>
    <row r="1490" spans="1:16" x14ac:dyDescent="0.25">
      <c r="A1490" s="4">
        <v>42895.434398148151</v>
      </c>
      <c r="B1490" s="5">
        <v>15</v>
      </c>
      <c r="C1490" s="6">
        <v>18</v>
      </c>
      <c r="D1490" s="6">
        <v>16</v>
      </c>
      <c r="E1490" s="7">
        <v>17</v>
      </c>
      <c r="F1490">
        <v>4.0581931509791119E-3</v>
      </c>
      <c r="G1490" s="8" t="str">
        <f>IF(OR($B1490=1,$B1490=2,$B1490=3),$F1490,"")</f>
        <v/>
      </c>
      <c r="I1490" s="2" t="str">
        <f>IF(OR($B1490=7,$B1490=8,$B1490=9),$F1490,"")</f>
        <v/>
      </c>
      <c r="J1490" s="1" t="str">
        <f>IF(AND(B1489=7,B1490=8,B1491=9),AVERAGE(I1489:I1491),"")</f>
        <v/>
      </c>
      <c r="K1490" s="8">
        <f>IF(OR($B1490=13,$B1490=14,$B1490=15),$F1490,"")</f>
        <v>4.0581931509791119E-3</v>
      </c>
      <c r="L1490" s="1" t="str">
        <f>IF(AND(B1489=13,B1490=14,B1491=15),AVERAGE(K1489:K1490),"")</f>
        <v/>
      </c>
      <c r="M1490" s="2" t="str">
        <f>IF(OR($B1490=19,$B1490=20,$B1490=21),$F1490,"")</f>
        <v/>
      </c>
      <c r="N1490" s="1" t="str">
        <f>IF(AND(B1489=20,B1490=21),AVERAGE(M1489:M1490),"")</f>
        <v/>
      </c>
      <c r="O1490" s="8" t="str">
        <f>IF(OR($B1490=25,$B1490=26,$B1490=27),$F1490,"")</f>
        <v/>
      </c>
      <c r="P1490" s="1"/>
    </row>
    <row r="1491" spans="1:16" x14ac:dyDescent="0.25">
      <c r="A1491" s="4">
        <v>42895.434467592589</v>
      </c>
      <c r="B1491" s="5">
        <v>20</v>
      </c>
      <c r="C1491" s="6">
        <v>23</v>
      </c>
      <c r="D1491" s="6">
        <v>21</v>
      </c>
      <c r="E1491" s="7">
        <v>22</v>
      </c>
      <c r="F1491">
        <v>5554.464616845552</v>
      </c>
      <c r="G1491" s="8" t="str">
        <f>IF(OR($B1491=1,$B1491=2,$B1491=3),$F1491,"")</f>
        <v/>
      </c>
      <c r="I1491" s="2" t="str">
        <f>IF(OR($B1491=7,$B1491=8,$B1491=9),$F1491,"")</f>
        <v/>
      </c>
      <c r="J1491" s="1" t="str">
        <f>IF(AND(B1490=7,B1491=8,B1492=9),AVERAGE(I1490:I1492),"")</f>
        <v/>
      </c>
      <c r="K1491" s="8" t="str">
        <f>IF(OR($B1491=13,$B1491=14,$B1491=15),$F1491,"")</f>
        <v/>
      </c>
      <c r="L1491" s="1" t="str">
        <f>IF(AND(B1490=13,B1491=14,B1492=15),AVERAGE(K1490:K1491),"")</f>
        <v/>
      </c>
      <c r="M1491" s="2">
        <f>IF(OR($B1491=19,$B1491=20,$B1491=21),$F1491,"")</f>
        <v>5554.464616845552</v>
      </c>
      <c r="N1491" s="1" t="str">
        <f>IF(AND(B1490=20,B1491=21),AVERAGE(M1490:M1491),"")</f>
        <v/>
      </c>
      <c r="O1491" s="8" t="str">
        <f>IF(OR($B1491=25,$B1491=26,$B1491=27),$F1491,"")</f>
        <v/>
      </c>
      <c r="P1491" s="1"/>
    </row>
    <row r="1492" spans="1:16" x14ac:dyDescent="0.25">
      <c r="A1492" s="4">
        <v>42895.434513888889</v>
      </c>
      <c r="B1492" s="5">
        <v>21</v>
      </c>
      <c r="C1492" s="6">
        <v>24</v>
      </c>
      <c r="D1492" s="6">
        <v>22</v>
      </c>
      <c r="E1492" s="7">
        <v>23</v>
      </c>
      <c r="F1492">
        <v>262.78401529666201</v>
      </c>
      <c r="G1492" s="8" t="str">
        <f>IF(OR($B1492=1,$B1492=2,$B1492=3),$F1492,"")</f>
        <v/>
      </c>
      <c r="I1492" s="2" t="str">
        <f>IF(OR($B1492=7,$B1492=8,$B1492=9),$F1492,"")</f>
        <v/>
      </c>
      <c r="J1492" s="1" t="str">
        <f>IF(AND(B1491=7,B1492=8,B1493=9),AVERAGE(I1491:I1493),"")</f>
        <v/>
      </c>
      <c r="K1492" s="8" t="str">
        <f>IF(OR($B1492=13,$B1492=14,$B1492=15),$F1492,"")</f>
        <v/>
      </c>
      <c r="L1492" s="1" t="str">
        <f>IF(AND(B1491=13,B1492=14,B1493=15),AVERAGE(K1491:K1492),"")</f>
        <v/>
      </c>
      <c r="M1492" s="2">
        <f>IF(OR($B1492=19,$B1492=20,$B1492=21),$F1492,"")</f>
        <v>262.78401529666201</v>
      </c>
      <c r="N1492" s="1">
        <f>IF(AND(B1491=20,B1492=21),AVERAGE(M1491:M1492),"")</f>
        <v>2908.6243160711069</v>
      </c>
      <c r="O1492" s="8" t="str">
        <f>IF(OR($B1492=25,$B1492=26,$B1492=27),$F1492,"")</f>
        <v/>
      </c>
      <c r="P1492" s="1"/>
    </row>
    <row r="1493" spans="1:16" x14ac:dyDescent="0.25">
      <c r="A1493" s="4">
        <v>42895.434548611112</v>
      </c>
      <c r="B1493" s="5">
        <v>25</v>
      </c>
      <c r="C1493" s="6">
        <v>28</v>
      </c>
      <c r="D1493" s="6">
        <v>26</v>
      </c>
      <c r="E1493" s="7">
        <v>27</v>
      </c>
      <c r="F1493">
        <v>423.23976052133196</v>
      </c>
      <c r="G1493" s="8" t="str">
        <f>IF(OR($B1493=1,$B1493=2,$B1493=3),$F1493,"")</f>
        <v/>
      </c>
      <c r="I1493" s="2" t="str">
        <f>IF(OR($B1493=7,$B1493=8,$B1493=9),$F1493,"")</f>
        <v/>
      </c>
      <c r="J1493" s="1" t="str">
        <f>IF(AND(B1492=7,B1493=8,B1494=9),AVERAGE(I1492:I1494),"")</f>
        <v/>
      </c>
      <c r="K1493" s="8" t="str">
        <f>IF(OR($B1493=13,$B1493=14,$B1493=15),$F1493,"")</f>
        <v/>
      </c>
      <c r="L1493" s="1" t="str">
        <f>IF(AND(B1492=13,B1493=14,B1494=15),AVERAGE(K1492:K1493),"")</f>
        <v/>
      </c>
      <c r="M1493" s="2" t="str">
        <f>IF(OR($B1493=19,$B1493=20,$B1493=21),$F1493,"")</f>
        <v/>
      </c>
      <c r="N1493" s="1" t="str">
        <f>IF(AND(B1492=20,B1493=21),AVERAGE(M1492:M1493),"")</f>
        <v/>
      </c>
      <c r="O1493" s="8">
        <f>IF(OR($B1493=25,$B1493=26,$B1493=27),$F1493,"")</f>
        <v>423.23976052133196</v>
      </c>
      <c r="P1493" s="1"/>
    </row>
    <row r="1494" spans="1:16" x14ac:dyDescent="0.25">
      <c r="A1494" s="4">
        <v>42895.434606481482</v>
      </c>
      <c r="B1494" s="5">
        <v>27</v>
      </c>
      <c r="C1494" s="6">
        <v>30</v>
      </c>
      <c r="D1494" s="6">
        <v>28</v>
      </c>
      <c r="E1494" s="7">
        <v>29</v>
      </c>
      <c r="F1494">
        <v>546.89693143707586</v>
      </c>
      <c r="G1494" s="8" t="str">
        <f>IF(OR($B1494=1,$B1494=2,$B1494=3),$F1494,"")</f>
        <v/>
      </c>
      <c r="I1494" s="2" t="str">
        <f>IF(OR($B1494=7,$B1494=8,$B1494=9),$F1494,"")</f>
        <v/>
      </c>
      <c r="J1494" s="1" t="str">
        <f>IF(AND(B1493=7,B1494=8,B1495=9),AVERAGE(I1493:I1495),"")</f>
        <v/>
      </c>
      <c r="K1494" s="8" t="str">
        <f>IF(OR($B1494=13,$B1494=14,$B1494=15),$F1494,"")</f>
        <v/>
      </c>
      <c r="L1494" s="1" t="str">
        <f>IF(AND(B1493=13,B1494=14,B1495=15),AVERAGE(K1493:K1494),"")</f>
        <v/>
      </c>
      <c r="M1494" s="2" t="str">
        <f>IF(OR($B1494=19,$B1494=20,$B1494=21),$F1494,"")</f>
        <v/>
      </c>
      <c r="N1494" s="1" t="str">
        <f>IF(AND(B1493=20,B1494=21),AVERAGE(M1493:M1494),"")</f>
        <v/>
      </c>
      <c r="O1494" s="8">
        <f>IF(OR($B1494=25,$B1494=26,$B1494=27),$F1494,"")</f>
        <v>546.89693143707586</v>
      </c>
      <c r="P1494" s="1">
        <f>AVERAGE(O1493:O1494)</f>
        <v>485.06834597920391</v>
      </c>
    </row>
    <row r="1495" spans="1:16" x14ac:dyDescent="0.25">
      <c r="A1495" s="4">
        <v>42895.447962962964</v>
      </c>
      <c r="B1495" s="5">
        <v>1</v>
      </c>
      <c r="C1495" s="6">
        <v>4</v>
      </c>
      <c r="D1495" s="6">
        <v>2</v>
      </c>
      <c r="E1495" s="7">
        <v>3</v>
      </c>
      <c r="F1495">
        <v>454.93937287384904</v>
      </c>
      <c r="G1495" s="8">
        <f>IF(OR($B1495=1,$B1495=2,$B1495=3),$F1495,"")</f>
        <v>454.93937287384904</v>
      </c>
      <c r="I1495" s="2" t="str">
        <f>IF(OR($B1495=7,$B1495=8,$B1495=9),$F1495,"")</f>
        <v/>
      </c>
      <c r="J1495" s="1" t="str">
        <f>IF(AND(B1494=7,B1495=8,B1496=9),AVERAGE(I1494:I1496),"")</f>
        <v/>
      </c>
      <c r="K1495" s="8" t="str">
        <f>IF(OR($B1495=13,$B1495=14,$B1495=15),$F1495,"")</f>
        <v/>
      </c>
      <c r="L1495" s="1" t="str">
        <f>IF(AND(B1494=13,B1495=14,B1496=15),AVERAGE(K1494:K1495),"")</f>
        <v/>
      </c>
      <c r="M1495" s="2" t="str">
        <f>IF(OR($B1495=19,$B1495=20,$B1495=21),$F1495,"")</f>
        <v/>
      </c>
      <c r="N1495" s="1" t="str">
        <f>IF(AND(B1494=20,B1495=21),AVERAGE(M1494:M1495),"")</f>
        <v/>
      </c>
      <c r="O1495" s="8" t="str">
        <f>IF(OR($B1495=25,$B1495=26,$B1495=27),$F1495,"")</f>
        <v/>
      </c>
      <c r="P1495" s="1"/>
    </row>
    <row r="1496" spans="1:16" x14ac:dyDescent="0.25">
      <c r="A1496" s="4">
        <v>42895.447997685187</v>
      </c>
      <c r="B1496" s="5">
        <v>2</v>
      </c>
      <c r="C1496" s="6">
        <v>5</v>
      </c>
      <c r="D1496" s="6">
        <v>3</v>
      </c>
      <c r="E1496" s="7">
        <v>4</v>
      </c>
      <c r="F1496">
        <v>1127.6498644240928</v>
      </c>
      <c r="G1496" s="8">
        <f>IF(OR($B1496=1,$B1496=2,$B1496=3),$F1496,"")</f>
        <v>1127.6498644240928</v>
      </c>
      <c r="H1496" s="9">
        <f>(G1496+G1495+G1497)/3</f>
        <v>4650.4260918408763</v>
      </c>
      <c r="I1496" s="2" t="str">
        <f>IF(OR($B1496=7,$B1496=8,$B1496=9),$F1496,"")</f>
        <v/>
      </c>
      <c r="J1496" s="1" t="str">
        <f>IF(AND(B1495=7,B1496=8,B1497=9),AVERAGE(I1495:I1497),"")</f>
        <v/>
      </c>
      <c r="K1496" s="8" t="str">
        <f>IF(OR($B1496=13,$B1496=14,$B1496=15),$F1496,"")</f>
        <v/>
      </c>
      <c r="L1496" s="1" t="str">
        <f>IF(AND(B1495=13,B1496=14,B1497=15),AVERAGE(K1495:K1496),"")</f>
        <v/>
      </c>
      <c r="M1496" s="2" t="str">
        <f>IF(OR($B1496=19,$B1496=20,$B1496=21),$F1496,"")</f>
        <v/>
      </c>
      <c r="N1496" s="1" t="str">
        <f>IF(AND(B1495=20,B1496=21),AVERAGE(M1495:M1496),"")</f>
        <v/>
      </c>
      <c r="O1496" s="8" t="str">
        <f>IF(OR($B1496=25,$B1496=26,$B1496=27),$F1496,"")</f>
        <v/>
      </c>
      <c r="P1496" s="1"/>
    </row>
    <row r="1497" spans="1:16" x14ac:dyDescent="0.25">
      <c r="A1497" s="4">
        <v>42895.44804398148</v>
      </c>
      <c r="B1497" s="5">
        <v>3</v>
      </c>
      <c r="C1497" s="6">
        <v>6</v>
      </c>
      <c r="D1497" s="6">
        <v>4</v>
      </c>
      <c r="E1497" s="7">
        <v>5</v>
      </c>
      <c r="F1497">
        <v>12368.689038224687</v>
      </c>
      <c r="G1497" s="8">
        <f>IF(OR($B1497=1,$B1497=2,$B1497=3),$F1497,"")</f>
        <v>12368.689038224687</v>
      </c>
      <c r="I1497" s="2" t="str">
        <f>IF(OR($B1497=7,$B1497=8,$B1497=9),$F1497,"")</f>
        <v/>
      </c>
      <c r="J1497" s="1" t="str">
        <f>IF(AND(B1496=7,B1497=8,B1498=9),AVERAGE(I1496:I1498),"")</f>
        <v/>
      </c>
      <c r="K1497" s="8" t="str">
        <f>IF(OR($B1497=13,$B1497=14,$B1497=15),$F1497,"")</f>
        <v/>
      </c>
      <c r="L1497" s="1" t="str">
        <f>IF(AND(B1496=13,B1497=14,B1498=15),AVERAGE(K1496:K1497),"")</f>
        <v/>
      </c>
      <c r="M1497" s="2" t="str">
        <f>IF(OR($B1497=19,$B1497=20,$B1497=21),$F1497,"")</f>
        <v/>
      </c>
      <c r="N1497" s="1" t="str">
        <f>IF(AND(B1496=20,B1497=21),AVERAGE(M1496:M1497),"")</f>
        <v/>
      </c>
      <c r="O1497" s="8" t="str">
        <f>IF(OR($B1497=25,$B1497=26,$B1497=27),$F1497,"")</f>
        <v/>
      </c>
      <c r="P1497" s="1" t="str">
        <f t="shared" ref="P1497" si="92">O1497</f>
        <v/>
      </c>
    </row>
    <row r="1498" spans="1:16" x14ac:dyDescent="0.25">
      <c r="A1498" s="4">
        <v>42895.448078703703</v>
      </c>
      <c r="B1498" s="5">
        <v>7</v>
      </c>
      <c r="C1498" s="6">
        <v>10</v>
      </c>
      <c r="D1498" s="6">
        <v>8</v>
      </c>
      <c r="E1498" s="7">
        <v>9</v>
      </c>
      <c r="F1498">
        <v>3380.7102660288001</v>
      </c>
      <c r="G1498" s="8" t="str">
        <f>IF(OR($B1498=1,$B1498=2,$B1498=3),$F1498,"")</f>
        <v/>
      </c>
      <c r="I1498" s="2">
        <f>IF(OR($B1498=7,$B1498=8,$B1498=9),$F1498,"")</f>
        <v>3380.7102660288001</v>
      </c>
      <c r="J1498" s="1" t="str">
        <f>IF(AND(B1497=7,B1498=8,B1499=9),AVERAGE(I1497:I1499),"")</f>
        <v/>
      </c>
      <c r="K1498" s="8" t="str">
        <f>IF(OR($B1498=13,$B1498=14,$B1498=15),$F1498,"")</f>
        <v/>
      </c>
      <c r="L1498" s="1" t="str">
        <f>IF(AND(B1497=13,B1498=14,B1499=15),AVERAGE(K1497:K1498),"")</f>
        <v/>
      </c>
      <c r="M1498" s="2" t="str">
        <f>IF(OR($B1498=19,$B1498=20,$B1498=21),$F1498,"")</f>
        <v/>
      </c>
      <c r="N1498" s="1" t="str">
        <f>IF(AND(B1497=20,B1498=21),AVERAGE(M1497:M1498),"")</f>
        <v/>
      </c>
      <c r="O1498" s="8" t="str">
        <f>IF(OR($B1498=25,$B1498=26,$B1498=27),$F1498,"")</f>
        <v/>
      </c>
      <c r="P1498" s="1" t="str">
        <f t="shared" ref="P1498:P1561" si="93">O1498</f>
        <v/>
      </c>
    </row>
    <row r="1499" spans="1:16" x14ac:dyDescent="0.25">
      <c r="A1499" s="4">
        <v>42895.448113425926</v>
      </c>
      <c r="B1499" s="5">
        <v>8</v>
      </c>
      <c r="C1499" s="6">
        <v>11</v>
      </c>
      <c r="D1499" s="6">
        <v>9</v>
      </c>
      <c r="E1499" s="7">
        <v>10</v>
      </c>
      <c r="F1499">
        <v>635.54042391003077</v>
      </c>
      <c r="G1499" s="8" t="str">
        <f>IF(OR($B1499=1,$B1499=2,$B1499=3),$F1499,"")</f>
        <v/>
      </c>
      <c r="I1499" s="2">
        <f>IF(OR($B1499=7,$B1499=8,$B1499=9),$F1499,"")</f>
        <v>635.54042391003077</v>
      </c>
      <c r="J1499" s="1">
        <f>IF(AND(B1498=7,B1499=8,B1500=9),AVERAGE(I1498:I1500),"")</f>
        <v>3780.3195949283604</v>
      </c>
      <c r="K1499" s="8" t="str">
        <f>IF(OR($B1499=13,$B1499=14,$B1499=15),$F1499,"")</f>
        <v/>
      </c>
      <c r="L1499" s="1" t="str">
        <f>IF(AND(B1498=13,B1499=14,B1500=15),AVERAGE(K1498:K1499),"")</f>
        <v/>
      </c>
      <c r="M1499" s="2" t="str">
        <f>IF(OR($B1499=19,$B1499=20,$B1499=21),$F1499,"")</f>
        <v/>
      </c>
      <c r="N1499" s="1" t="str">
        <f>IF(AND(B1498=20,B1499=21),AVERAGE(M1498:M1499),"")</f>
        <v/>
      </c>
      <c r="O1499" s="8" t="str">
        <f>IF(OR($B1499=25,$B1499=26,$B1499=27),$F1499,"")</f>
        <v/>
      </c>
      <c r="P1499" s="1" t="str">
        <f t="shared" si="93"/>
        <v/>
      </c>
    </row>
    <row r="1500" spans="1:16" x14ac:dyDescent="0.25">
      <c r="A1500" s="4">
        <v>42895.448159722226</v>
      </c>
      <c r="B1500" s="5">
        <v>9</v>
      </c>
      <c r="C1500" s="6">
        <v>12</v>
      </c>
      <c r="D1500" s="6">
        <v>10</v>
      </c>
      <c r="E1500" s="7">
        <v>11</v>
      </c>
      <c r="F1500">
        <v>7324.7080948462508</v>
      </c>
      <c r="G1500" s="8" t="str">
        <f>IF(OR($B1500=1,$B1500=2,$B1500=3),$F1500,"")</f>
        <v/>
      </c>
      <c r="I1500" s="2">
        <f>IF(OR($B1500=7,$B1500=8,$B1500=9),$F1500,"")</f>
        <v>7324.7080948462508</v>
      </c>
      <c r="J1500" s="1" t="str">
        <f>IF(AND(B1499=7,B1500=8,B1501=9),AVERAGE(I1499:I1501),"")</f>
        <v/>
      </c>
      <c r="K1500" s="8" t="str">
        <f>IF(OR($B1500=13,$B1500=14,$B1500=15),$F1500,"")</f>
        <v/>
      </c>
      <c r="L1500" s="1" t="str">
        <f>IF(AND(B1499=13,B1500=14,B1501=15),AVERAGE(K1499:K1500),"")</f>
        <v/>
      </c>
      <c r="M1500" s="2" t="str">
        <f>IF(OR($B1500=19,$B1500=20,$B1500=21),$F1500,"")</f>
        <v/>
      </c>
      <c r="N1500" s="1" t="str">
        <f>IF(AND(B1499=20,B1500=21),AVERAGE(M1499:M1500),"")</f>
        <v/>
      </c>
      <c r="O1500" s="8" t="str">
        <f>IF(OR($B1500=25,$B1500=26,$B1500=27),$F1500,"")</f>
        <v/>
      </c>
      <c r="P1500" s="1" t="str">
        <f t="shared" si="93"/>
        <v/>
      </c>
    </row>
    <row r="1501" spans="1:16" x14ac:dyDescent="0.25">
      <c r="A1501" s="4">
        <v>42895.448194444441</v>
      </c>
      <c r="B1501" s="5">
        <v>13</v>
      </c>
      <c r="C1501" s="6">
        <v>16</v>
      </c>
      <c r="D1501" s="6">
        <v>14</v>
      </c>
      <c r="E1501" s="7">
        <v>15</v>
      </c>
      <c r="F1501">
        <v>69.69318567501557</v>
      </c>
      <c r="G1501" s="8" t="str">
        <f>IF(OR($B1501=1,$B1501=2,$B1501=3),$F1501,"")</f>
        <v/>
      </c>
      <c r="I1501" s="2" t="str">
        <f>IF(OR($B1501=7,$B1501=8,$B1501=9),$F1501,"")</f>
        <v/>
      </c>
      <c r="J1501" s="1" t="str">
        <f>IF(AND(B1500=7,B1501=8,B1502=9),AVERAGE(I1500:I1502),"")</f>
        <v/>
      </c>
      <c r="K1501" s="8">
        <f>IF(OR($B1501=13,$B1501=14,$B1501=15),$F1501,"")</f>
        <v>69.69318567501557</v>
      </c>
      <c r="L1501" s="1" t="str">
        <f>IF(AND(B1500=13,B1501=14,B1502=15),AVERAGE(K1500:K1501),"")</f>
        <v/>
      </c>
      <c r="M1501" s="2" t="str">
        <f>IF(OR($B1501=19,$B1501=20,$B1501=21),$F1501,"")</f>
        <v/>
      </c>
      <c r="N1501" s="1" t="str">
        <f>IF(AND(B1500=20,B1501=21),AVERAGE(M1500:M1501),"")</f>
        <v/>
      </c>
      <c r="O1501" s="8" t="str">
        <f>IF(OR($B1501=25,$B1501=26,$B1501=27),$F1501,"")</f>
        <v/>
      </c>
      <c r="P1501" s="1" t="str">
        <f t="shared" si="93"/>
        <v/>
      </c>
    </row>
    <row r="1502" spans="1:16" x14ac:dyDescent="0.25">
      <c r="A1502" s="4">
        <v>42895.448229166665</v>
      </c>
      <c r="B1502" s="5">
        <v>14</v>
      </c>
      <c r="C1502" s="6">
        <v>17</v>
      </c>
      <c r="D1502" s="6">
        <v>15</v>
      </c>
      <c r="E1502" s="7">
        <v>16</v>
      </c>
      <c r="F1502">
        <v>24136.422817744184</v>
      </c>
      <c r="G1502" s="8" t="str">
        <f>IF(OR($B1502=1,$B1502=2,$B1502=3),$F1502,"")</f>
        <v/>
      </c>
      <c r="I1502" s="2" t="str">
        <f>IF(OR($B1502=7,$B1502=8,$B1502=9),$F1502,"")</f>
        <v/>
      </c>
      <c r="J1502" s="1" t="str">
        <f>IF(AND(B1501=7,B1502=8,B1503=9),AVERAGE(I1501:I1503),"")</f>
        <v/>
      </c>
      <c r="K1502" s="8">
        <f>IF(OR($B1502=13,$B1502=14,$B1502=15),$F1502,"")</f>
        <v>24136.422817744184</v>
      </c>
      <c r="L1502" s="1">
        <f>IF(AND(B1501=13,B1502=14,B1503=15),AVERAGE(K1501:K1502),"")</f>
        <v>12103.0580017096</v>
      </c>
      <c r="M1502" s="2" t="str">
        <f>IF(OR($B1502=19,$B1502=20,$B1502=21),$F1502,"")</f>
        <v/>
      </c>
      <c r="N1502" s="1" t="str">
        <f>IF(AND(B1501=20,B1502=21),AVERAGE(M1501:M1502),"")</f>
        <v/>
      </c>
      <c r="O1502" s="8" t="str">
        <f>IF(OR($B1502=25,$B1502=26,$B1502=27),$F1502,"")</f>
        <v/>
      </c>
      <c r="P1502" s="1" t="str">
        <f t="shared" si="93"/>
        <v/>
      </c>
    </row>
    <row r="1503" spans="1:16" x14ac:dyDescent="0.25">
      <c r="A1503" s="4">
        <v>42895.448275462964</v>
      </c>
      <c r="B1503" s="5">
        <v>15</v>
      </c>
      <c r="C1503" s="6">
        <v>18</v>
      </c>
      <c r="D1503" s="6">
        <v>16</v>
      </c>
      <c r="E1503" s="7">
        <v>17</v>
      </c>
      <c r="F1503">
        <v>4.2701344161682406E-3</v>
      </c>
      <c r="G1503" s="8" t="str">
        <f>IF(OR($B1503=1,$B1503=2,$B1503=3),$F1503,"")</f>
        <v/>
      </c>
      <c r="I1503" s="2" t="str">
        <f>IF(OR($B1503=7,$B1503=8,$B1503=9),$F1503,"")</f>
        <v/>
      </c>
      <c r="J1503" s="1" t="str">
        <f>IF(AND(B1502=7,B1503=8,B1504=9),AVERAGE(I1502:I1504),"")</f>
        <v/>
      </c>
      <c r="K1503" s="8">
        <f>IF(OR($B1503=13,$B1503=14,$B1503=15),$F1503,"")</f>
        <v>4.2701344161682406E-3</v>
      </c>
      <c r="L1503" s="1" t="str">
        <f>IF(AND(B1502=13,B1503=14,B1504=15),AVERAGE(K1502:K1503),"")</f>
        <v/>
      </c>
      <c r="M1503" s="2" t="str">
        <f>IF(OR($B1503=19,$B1503=20,$B1503=21),$F1503,"")</f>
        <v/>
      </c>
      <c r="N1503" s="1" t="str">
        <f>IF(AND(B1502=20,B1503=21),AVERAGE(M1502:M1503),"")</f>
        <v/>
      </c>
      <c r="O1503" s="8" t="str">
        <f>IF(OR($B1503=25,$B1503=26,$B1503=27),$F1503,"")</f>
        <v/>
      </c>
      <c r="P1503" s="1" t="str">
        <f t="shared" si="93"/>
        <v/>
      </c>
    </row>
    <row r="1504" spans="1:16" x14ac:dyDescent="0.25">
      <c r="A1504" s="4">
        <v>42895.448344907411</v>
      </c>
      <c r="B1504" s="5">
        <v>20</v>
      </c>
      <c r="C1504" s="6">
        <v>23</v>
      </c>
      <c r="D1504" s="6">
        <v>21</v>
      </c>
      <c r="E1504" s="7">
        <v>22</v>
      </c>
      <c r="F1504">
        <v>6121.4843917066664</v>
      </c>
      <c r="G1504" s="8" t="str">
        <f>IF(OR($B1504=1,$B1504=2,$B1504=3),$F1504,"")</f>
        <v/>
      </c>
      <c r="I1504" s="2" t="str">
        <f>IF(OR($B1504=7,$B1504=8,$B1504=9),$F1504,"")</f>
        <v/>
      </c>
      <c r="J1504" s="1" t="str">
        <f>IF(AND(B1503=7,B1504=8,B1505=9),AVERAGE(I1503:I1505),"")</f>
        <v/>
      </c>
      <c r="K1504" s="8" t="str">
        <f>IF(OR($B1504=13,$B1504=14,$B1504=15),$F1504,"")</f>
        <v/>
      </c>
      <c r="L1504" s="1" t="str">
        <f>IF(AND(B1503=13,B1504=14,B1505=15),AVERAGE(K1503:K1504),"")</f>
        <v/>
      </c>
      <c r="M1504" s="2">
        <f>IF(OR($B1504=19,$B1504=20,$B1504=21),$F1504,"")</f>
        <v>6121.4843917066664</v>
      </c>
      <c r="N1504" s="1" t="str">
        <f>IF(AND(B1503=20,B1504=21),AVERAGE(M1503:M1504),"")</f>
        <v/>
      </c>
      <c r="O1504" s="8" t="str">
        <f>IF(OR($B1504=25,$B1504=26,$B1504=27),$F1504,"")</f>
        <v/>
      </c>
      <c r="P1504" s="1" t="str">
        <f t="shared" si="93"/>
        <v/>
      </c>
    </row>
    <row r="1505" spans="1:16" x14ac:dyDescent="0.25">
      <c r="A1505" s="4">
        <v>42895.448379629626</v>
      </c>
      <c r="B1505" s="5">
        <v>21</v>
      </c>
      <c r="C1505" s="6">
        <v>24</v>
      </c>
      <c r="D1505" s="6">
        <v>22</v>
      </c>
      <c r="E1505" s="7">
        <v>23</v>
      </c>
      <c r="F1505">
        <v>270.94615575402713</v>
      </c>
      <c r="G1505" s="8" t="str">
        <f>IF(OR($B1505=1,$B1505=2,$B1505=3),$F1505,"")</f>
        <v/>
      </c>
      <c r="I1505" s="2" t="str">
        <f>IF(OR($B1505=7,$B1505=8,$B1505=9),$F1505,"")</f>
        <v/>
      </c>
      <c r="J1505" s="1" t="str">
        <f>IF(AND(B1504=7,B1505=8,B1506=9),AVERAGE(I1504:I1506),"")</f>
        <v/>
      </c>
      <c r="K1505" s="8" t="str">
        <f>IF(OR($B1505=13,$B1505=14,$B1505=15),$F1505,"")</f>
        <v/>
      </c>
      <c r="L1505" s="1" t="str">
        <f>IF(AND(B1504=13,B1505=14,B1506=15),AVERAGE(K1504:K1505),"")</f>
        <v/>
      </c>
      <c r="M1505" s="2">
        <f>IF(OR($B1505=19,$B1505=20,$B1505=21),$F1505,"")</f>
        <v>270.94615575402713</v>
      </c>
      <c r="N1505" s="1">
        <f>IF(AND(B1504=20,B1505=21),AVERAGE(M1504:M1505),"")</f>
        <v>3196.2152737303468</v>
      </c>
      <c r="O1505" s="8" t="str">
        <f>IF(OR($B1505=25,$B1505=26,$B1505=27),$F1505,"")</f>
        <v/>
      </c>
      <c r="P1505" s="1" t="str">
        <f t="shared" si="93"/>
        <v/>
      </c>
    </row>
    <row r="1506" spans="1:16" x14ac:dyDescent="0.25">
      <c r="A1506" s="4">
        <v>42895.448425925926</v>
      </c>
      <c r="B1506" s="5">
        <v>25</v>
      </c>
      <c r="C1506" s="6">
        <v>28</v>
      </c>
      <c r="D1506" s="6">
        <v>26</v>
      </c>
      <c r="E1506" s="7">
        <v>27</v>
      </c>
      <c r="F1506">
        <v>441.74185629538368</v>
      </c>
      <c r="G1506" s="8" t="str">
        <f>IF(OR($B1506=1,$B1506=2,$B1506=3),$F1506,"")</f>
        <v/>
      </c>
      <c r="I1506" s="2" t="str">
        <f>IF(OR($B1506=7,$B1506=8,$B1506=9),$F1506,"")</f>
        <v/>
      </c>
      <c r="J1506" s="1" t="str">
        <f>IF(AND(B1505=7,B1506=8,B1507=9),AVERAGE(I1505:I1507),"")</f>
        <v/>
      </c>
      <c r="K1506" s="8" t="str">
        <f>IF(OR($B1506=13,$B1506=14,$B1506=15),$F1506,"")</f>
        <v/>
      </c>
      <c r="L1506" s="1" t="str">
        <f>IF(AND(B1505=13,B1506=14,B1507=15),AVERAGE(K1505:K1506),"")</f>
        <v/>
      </c>
      <c r="M1506" s="2" t="str">
        <f>IF(OR($B1506=19,$B1506=20,$B1506=21),$F1506,"")</f>
        <v/>
      </c>
      <c r="N1506" s="1" t="str">
        <f>IF(AND(B1505=20,B1506=21),AVERAGE(M1505:M1506),"")</f>
        <v/>
      </c>
      <c r="O1506" s="8">
        <f>IF(OR($B1506=25,$B1506=26,$B1506=27),$F1506,"")</f>
        <v>441.74185629538368</v>
      </c>
      <c r="P1506" s="1">
        <f t="shared" si="93"/>
        <v>441.74185629538368</v>
      </c>
    </row>
    <row r="1507" spans="1:16" x14ac:dyDescent="0.25">
      <c r="A1507" s="4">
        <v>42895.461851851855</v>
      </c>
      <c r="B1507" s="5">
        <v>1</v>
      </c>
      <c r="C1507" s="6">
        <v>4</v>
      </c>
      <c r="D1507" s="6">
        <v>2</v>
      </c>
      <c r="E1507" s="7">
        <v>3</v>
      </c>
      <c r="F1507">
        <v>493.13234308207086</v>
      </c>
      <c r="G1507" s="8">
        <f>IF(OR($B1507=1,$B1507=2,$B1507=3),$F1507,"")</f>
        <v>493.13234308207086</v>
      </c>
      <c r="I1507" s="2" t="str">
        <f>IF(OR($B1507=7,$B1507=8,$B1507=9),$F1507,"")</f>
        <v/>
      </c>
      <c r="J1507" s="1" t="str">
        <f>IF(AND(B1506=7,B1507=8,B1508=9),AVERAGE(I1506:I1508),"")</f>
        <v/>
      </c>
      <c r="K1507" s="8" t="str">
        <f>IF(OR($B1507=13,$B1507=14,$B1507=15),$F1507,"")</f>
        <v/>
      </c>
      <c r="L1507" s="1" t="str">
        <f>IF(AND(B1506=13,B1507=14,B1508=15),AVERAGE(K1506:K1507),"")</f>
        <v/>
      </c>
      <c r="M1507" s="2" t="str">
        <f>IF(OR($B1507=19,$B1507=20,$B1507=21),$F1507,"")</f>
        <v/>
      </c>
      <c r="N1507" s="1" t="str">
        <f>IF(AND(B1506=20,B1507=21),AVERAGE(M1506:M1507),"")</f>
        <v/>
      </c>
      <c r="O1507" s="8" t="str">
        <f>IF(OR($B1507=25,$B1507=26,$B1507=27),$F1507,"")</f>
        <v/>
      </c>
      <c r="P1507" s="1" t="str">
        <f t="shared" si="93"/>
        <v/>
      </c>
    </row>
    <row r="1508" spans="1:16" x14ac:dyDescent="0.25">
      <c r="A1508" s="4">
        <v>42895.461886574078</v>
      </c>
      <c r="B1508" s="5">
        <v>2</v>
      </c>
      <c r="C1508" s="6">
        <v>5</v>
      </c>
      <c r="D1508" s="6">
        <v>3</v>
      </c>
      <c r="E1508" s="7">
        <v>4</v>
      </c>
      <c r="F1508">
        <v>1561.5333408557869</v>
      </c>
      <c r="G1508" s="8">
        <f>IF(OR($B1508=1,$B1508=2,$B1508=3),$F1508,"")</f>
        <v>1561.5333408557869</v>
      </c>
      <c r="H1508" s="9">
        <f>AVERAGE(G1507:G1509)</f>
        <v>5398.7069663546918</v>
      </c>
      <c r="I1508" s="2" t="str">
        <f>IF(OR($B1508=7,$B1508=8,$B1508=9),$F1508,"")</f>
        <v/>
      </c>
      <c r="J1508" s="1" t="str">
        <f>IF(AND(B1507=7,B1508=8,B1509=9),AVERAGE(I1507:I1509),"")</f>
        <v/>
      </c>
      <c r="K1508" s="8" t="str">
        <f>IF(OR($B1508=13,$B1508=14,$B1508=15),$F1508,"")</f>
        <v/>
      </c>
      <c r="L1508" s="1" t="str">
        <f>IF(AND(B1507=13,B1508=14,B1509=15),AVERAGE(K1507:K1508),"")</f>
        <v/>
      </c>
      <c r="M1508" s="2" t="str">
        <f>IF(OR($B1508=19,$B1508=20,$B1508=21),$F1508,"")</f>
        <v/>
      </c>
      <c r="N1508" s="1" t="str">
        <f>IF(AND(B1507=20,B1508=21),AVERAGE(M1507:M1508),"")</f>
        <v/>
      </c>
      <c r="O1508" s="8" t="str">
        <f>IF(OR($B1508=25,$B1508=26,$B1508=27),$F1508,"")</f>
        <v/>
      </c>
      <c r="P1508" s="1" t="str">
        <f t="shared" si="93"/>
        <v/>
      </c>
    </row>
    <row r="1509" spans="1:16" x14ac:dyDescent="0.25">
      <c r="A1509" s="4">
        <v>42895.46193287037</v>
      </c>
      <c r="B1509" s="5">
        <v>3</v>
      </c>
      <c r="C1509" s="6">
        <v>6</v>
      </c>
      <c r="D1509" s="6">
        <v>4</v>
      </c>
      <c r="E1509" s="7">
        <v>5</v>
      </c>
      <c r="F1509">
        <v>14141.455215126218</v>
      </c>
      <c r="G1509" s="8">
        <f>IF(OR($B1509=1,$B1509=2,$B1509=3),$F1509,"")</f>
        <v>14141.455215126218</v>
      </c>
      <c r="I1509" s="2" t="str">
        <f>IF(OR($B1509=7,$B1509=8,$B1509=9),$F1509,"")</f>
        <v/>
      </c>
      <c r="J1509" s="1" t="str">
        <f>IF(AND(B1508=7,B1509=8,B1510=9),AVERAGE(I1508:I1510),"")</f>
        <v/>
      </c>
      <c r="K1509" s="8" t="str">
        <f>IF(OR($B1509=13,$B1509=14,$B1509=15),$F1509,"")</f>
        <v/>
      </c>
      <c r="L1509" s="1" t="str">
        <f>IF(AND(B1508=13,B1509=14,B1510=15),AVERAGE(K1508:K1509),"")</f>
        <v/>
      </c>
      <c r="M1509" s="2" t="str">
        <f>IF(OR($B1509=19,$B1509=20,$B1509=21),$F1509,"")</f>
        <v/>
      </c>
      <c r="N1509" s="1" t="str">
        <f>IF(AND(B1508=20,B1509=21),AVERAGE(M1508:M1509),"")</f>
        <v/>
      </c>
      <c r="O1509" s="8" t="str">
        <f>IF(OR($B1509=25,$B1509=26,$B1509=27),$F1509,"")</f>
        <v/>
      </c>
      <c r="P1509" s="1" t="str">
        <f t="shared" si="93"/>
        <v/>
      </c>
    </row>
    <row r="1510" spans="1:16" x14ac:dyDescent="0.25">
      <c r="A1510" s="4">
        <v>42895.46197916667</v>
      </c>
      <c r="B1510" s="5">
        <v>7</v>
      </c>
      <c r="C1510" s="6">
        <v>10</v>
      </c>
      <c r="D1510" s="6">
        <v>8</v>
      </c>
      <c r="E1510" s="7">
        <v>9</v>
      </c>
      <c r="F1510">
        <v>3608.841728958203</v>
      </c>
      <c r="G1510" s="8" t="str">
        <f>IF(OR($B1510=1,$B1510=2,$B1510=3),$F1510,"")</f>
        <v/>
      </c>
      <c r="I1510" s="2">
        <f>IF(OR($B1510=7,$B1510=8,$B1510=9),$F1510,"")</f>
        <v>3608.841728958203</v>
      </c>
      <c r="J1510" s="1" t="str">
        <f>IF(AND(B1509=7,B1510=8,B1511=9),AVERAGE(I1509:I1511),"")</f>
        <v/>
      </c>
      <c r="K1510" s="8" t="str">
        <f>IF(OR($B1510=13,$B1510=14,$B1510=15),$F1510,"")</f>
        <v/>
      </c>
      <c r="L1510" s="1" t="str">
        <f>IF(AND(B1509=13,B1510=14,B1511=15),AVERAGE(K1509:K1510),"")</f>
        <v/>
      </c>
      <c r="M1510" s="2" t="str">
        <f>IF(OR($B1510=19,$B1510=20,$B1510=21),$F1510,"")</f>
        <v/>
      </c>
      <c r="N1510" s="1" t="str">
        <f>IF(AND(B1509=20,B1510=21),AVERAGE(M1509:M1510),"")</f>
        <v/>
      </c>
      <c r="O1510" s="8" t="str">
        <f>IF(OR($B1510=25,$B1510=26,$B1510=27),$F1510,"")</f>
        <v/>
      </c>
      <c r="P1510" s="1" t="str">
        <f t="shared" si="93"/>
        <v/>
      </c>
    </row>
    <row r="1511" spans="1:16" x14ac:dyDescent="0.25">
      <c r="A1511" s="4">
        <v>42895.462013888886</v>
      </c>
      <c r="B1511" s="5">
        <v>8</v>
      </c>
      <c r="C1511" s="6">
        <v>11</v>
      </c>
      <c r="D1511" s="6">
        <v>9</v>
      </c>
      <c r="E1511" s="7">
        <v>10</v>
      </c>
      <c r="F1511">
        <v>623.52477448784589</v>
      </c>
      <c r="G1511" s="8" t="str">
        <f>IF(OR($B1511=1,$B1511=2,$B1511=3),$F1511,"")</f>
        <v/>
      </c>
      <c r="I1511" s="2">
        <f>IF(OR($B1511=7,$B1511=8,$B1511=9),$F1511,"")</f>
        <v>623.52477448784589</v>
      </c>
      <c r="J1511" s="1">
        <f>IF(AND(B1510=7,B1511=8,B1512=9),AVERAGE(I1510:I1512),"")</f>
        <v>3998.363718006352</v>
      </c>
      <c r="K1511" s="8" t="str">
        <f>IF(OR($B1511=13,$B1511=14,$B1511=15),$F1511,"")</f>
        <v/>
      </c>
      <c r="L1511" s="1" t="str">
        <f>IF(AND(B1510=13,B1511=14,B1512=15),AVERAGE(K1510:K1511),"")</f>
        <v/>
      </c>
      <c r="M1511" s="2" t="str">
        <f>IF(OR($B1511=19,$B1511=20,$B1511=21),$F1511,"")</f>
        <v/>
      </c>
      <c r="N1511" s="1" t="str">
        <f>IF(AND(B1510=20,B1511=21),AVERAGE(M1510:M1511),"")</f>
        <v/>
      </c>
      <c r="O1511" s="8" t="str">
        <f>IF(OR($B1511=25,$B1511=26,$B1511=27),$F1511,"")</f>
        <v/>
      </c>
      <c r="P1511" s="1" t="str">
        <f t="shared" si="93"/>
        <v/>
      </c>
    </row>
    <row r="1512" spans="1:16" x14ac:dyDescent="0.25">
      <c r="A1512" s="4">
        <v>42895.462048611109</v>
      </c>
      <c r="B1512" s="5">
        <v>9</v>
      </c>
      <c r="C1512" s="6">
        <v>12</v>
      </c>
      <c r="D1512" s="6">
        <v>10</v>
      </c>
      <c r="E1512" s="7">
        <v>11</v>
      </c>
      <c r="F1512">
        <v>7762.7246505730063</v>
      </c>
      <c r="G1512" s="8" t="str">
        <f>IF(OR($B1512=1,$B1512=2,$B1512=3),$F1512,"")</f>
        <v/>
      </c>
      <c r="I1512" s="2">
        <f>IF(OR($B1512=7,$B1512=8,$B1512=9),$F1512,"")</f>
        <v>7762.7246505730063</v>
      </c>
      <c r="J1512" s="1" t="str">
        <f>IF(AND(B1511=7,B1512=8,B1513=9),AVERAGE(I1511:I1513),"")</f>
        <v/>
      </c>
      <c r="K1512" s="8" t="str">
        <f>IF(OR($B1512=13,$B1512=14,$B1512=15),$F1512,"")</f>
        <v/>
      </c>
      <c r="L1512" s="1" t="str">
        <f>IF(AND(B1511=13,B1512=14,B1513=15),AVERAGE(K1511:K1512),"")</f>
        <v/>
      </c>
      <c r="M1512" s="2" t="str">
        <f>IF(OR($B1512=19,$B1512=20,$B1512=21),$F1512,"")</f>
        <v/>
      </c>
      <c r="N1512" s="1" t="str">
        <f>IF(AND(B1511=20,B1512=21),AVERAGE(M1511:M1512),"")</f>
        <v/>
      </c>
      <c r="O1512" s="8" t="str">
        <f>IF(OR($B1512=25,$B1512=26,$B1512=27),$F1512,"")</f>
        <v/>
      </c>
      <c r="P1512" s="1" t="str">
        <f t="shared" si="93"/>
        <v/>
      </c>
    </row>
    <row r="1513" spans="1:16" x14ac:dyDescent="0.25">
      <c r="A1513" s="4">
        <v>42895.462094907409</v>
      </c>
      <c r="B1513" s="5">
        <v>13</v>
      </c>
      <c r="C1513" s="6">
        <v>16</v>
      </c>
      <c r="D1513" s="6">
        <v>14</v>
      </c>
      <c r="E1513" s="7">
        <v>15</v>
      </c>
      <c r="F1513">
        <v>73.42505217228836</v>
      </c>
      <c r="G1513" s="8" t="str">
        <f>IF(OR($B1513=1,$B1513=2,$B1513=3),$F1513,"")</f>
        <v/>
      </c>
      <c r="I1513" s="2" t="str">
        <f>IF(OR($B1513=7,$B1513=8,$B1513=9),$F1513,"")</f>
        <v/>
      </c>
      <c r="J1513" s="1" t="str">
        <f>IF(AND(B1512=7,B1513=8,B1514=9),AVERAGE(I1512:I1514),"")</f>
        <v/>
      </c>
      <c r="K1513" s="8">
        <f>IF(OR($B1513=13,$B1513=14,$B1513=15),$F1513,"")</f>
        <v>73.42505217228836</v>
      </c>
      <c r="L1513" s="1" t="str">
        <f>IF(AND(B1512=13,B1513=14,B1514=15),AVERAGE(K1512:K1513),"")</f>
        <v/>
      </c>
      <c r="M1513" s="2" t="str">
        <f>IF(OR($B1513=19,$B1513=20,$B1513=21),$F1513,"")</f>
        <v/>
      </c>
      <c r="N1513" s="1" t="str">
        <f>IF(AND(B1512=20,B1513=21),AVERAGE(M1512:M1513),"")</f>
        <v/>
      </c>
      <c r="O1513" s="8" t="str">
        <f>IF(OR($B1513=25,$B1513=26,$B1513=27),$F1513,"")</f>
        <v/>
      </c>
      <c r="P1513" s="1" t="str">
        <f t="shared" si="93"/>
        <v/>
      </c>
    </row>
    <row r="1514" spans="1:16" x14ac:dyDescent="0.25">
      <c r="A1514" s="4">
        <v>42895.462129629632</v>
      </c>
      <c r="B1514" s="5">
        <v>14</v>
      </c>
      <c r="C1514" s="6">
        <v>17</v>
      </c>
      <c r="D1514" s="6">
        <v>15</v>
      </c>
      <c r="E1514" s="7">
        <v>16</v>
      </c>
      <c r="F1514">
        <v>28292.413748029547</v>
      </c>
      <c r="G1514" s="8" t="str">
        <f>IF(OR($B1514=1,$B1514=2,$B1514=3),$F1514,"")</f>
        <v/>
      </c>
      <c r="I1514" s="2" t="str">
        <f>IF(OR($B1514=7,$B1514=8,$B1514=9),$F1514,"")</f>
        <v/>
      </c>
      <c r="J1514" s="1" t="str">
        <f>IF(AND(B1513=7,B1514=8,B1515=9),AVERAGE(I1513:I1515),"")</f>
        <v/>
      </c>
      <c r="K1514" s="8">
        <f>IF(OR($B1514=13,$B1514=14,$B1514=15),$F1514,"")</f>
        <v>28292.413748029547</v>
      </c>
      <c r="L1514" s="1">
        <f>IF(AND(B1513=13,B1514=14,B1515=15),AVERAGE(K1513:K1514),"")</f>
        <v>14182.919400100918</v>
      </c>
      <c r="M1514" s="2" t="str">
        <f>IF(OR($B1514=19,$B1514=20,$B1514=21),$F1514,"")</f>
        <v/>
      </c>
      <c r="N1514" s="1" t="str">
        <f>IF(AND(B1513=20,B1514=21),AVERAGE(M1513:M1514),"")</f>
        <v/>
      </c>
      <c r="O1514" s="8" t="str">
        <f>IF(OR($B1514=25,$B1514=26,$B1514=27),$F1514,"")</f>
        <v/>
      </c>
      <c r="P1514" s="1" t="str">
        <f t="shared" si="93"/>
        <v/>
      </c>
    </row>
    <row r="1515" spans="1:16" x14ac:dyDescent="0.25">
      <c r="A1515" s="4">
        <v>42895.462175925924</v>
      </c>
      <c r="B1515" s="5">
        <v>15</v>
      </c>
      <c r="C1515" s="6">
        <v>18</v>
      </c>
      <c r="D1515" s="6">
        <v>16</v>
      </c>
      <c r="E1515" s="7">
        <v>17</v>
      </c>
      <c r="F1515">
        <v>4.1069192530362895E-3</v>
      </c>
      <c r="G1515" s="8" t="str">
        <f>IF(OR($B1515=1,$B1515=2,$B1515=3),$F1515,"")</f>
        <v/>
      </c>
      <c r="I1515" s="2" t="str">
        <f>IF(OR($B1515=7,$B1515=8,$B1515=9),$F1515,"")</f>
        <v/>
      </c>
      <c r="J1515" s="1" t="str">
        <f>IF(AND(B1514=7,B1515=8,B1516=9),AVERAGE(I1514:I1516),"")</f>
        <v/>
      </c>
      <c r="K1515" s="8">
        <f>IF(OR($B1515=13,$B1515=14,$B1515=15),$F1515,"")</f>
        <v>4.1069192530362895E-3</v>
      </c>
      <c r="L1515" s="1" t="str">
        <f>IF(AND(B1514=13,B1515=14,B1516=15),AVERAGE(K1514:K1515),"")</f>
        <v/>
      </c>
      <c r="M1515" s="2" t="str">
        <f>IF(OR($B1515=19,$B1515=20,$B1515=21),$F1515,"")</f>
        <v/>
      </c>
      <c r="N1515" s="1" t="str">
        <f>IF(AND(B1514=20,B1515=21),AVERAGE(M1514:M1515),"")</f>
        <v/>
      </c>
      <c r="O1515" s="8" t="str">
        <f>IF(OR($B1515=25,$B1515=26,$B1515=27),$F1515,"")</f>
        <v/>
      </c>
      <c r="P1515" s="1" t="str">
        <f t="shared" si="93"/>
        <v/>
      </c>
    </row>
    <row r="1516" spans="1:16" x14ac:dyDescent="0.25">
      <c r="A1516" s="4">
        <v>42895.462245370371</v>
      </c>
      <c r="B1516" s="5">
        <v>20</v>
      </c>
      <c r="C1516" s="6">
        <v>23</v>
      </c>
      <c r="D1516" s="6">
        <v>21</v>
      </c>
      <c r="E1516" s="7">
        <v>22</v>
      </c>
      <c r="F1516">
        <v>6560.4340004515389</v>
      </c>
      <c r="G1516" s="8" t="str">
        <f>IF(OR($B1516=1,$B1516=2,$B1516=3),$F1516,"")</f>
        <v/>
      </c>
      <c r="I1516" s="2" t="str">
        <f>IF(OR($B1516=7,$B1516=8,$B1516=9),$F1516,"")</f>
        <v/>
      </c>
      <c r="J1516" s="1" t="str">
        <f>IF(AND(B1515=7,B1516=8,B1517=9),AVERAGE(I1515:I1517),"")</f>
        <v/>
      </c>
      <c r="K1516" s="8" t="str">
        <f>IF(OR($B1516=13,$B1516=14,$B1516=15),$F1516,"")</f>
        <v/>
      </c>
      <c r="L1516" s="1" t="str">
        <f>IF(AND(B1515=13,B1516=14,B1517=15),AVERAGE(K1515:K1516),"")</f>
        <v/>
      </c>
      <c r="M1516" s="2">
        <f>IF(OR($B1516=19,$B1516=20,$B1516=21),$F1516,"")</f>
        <v>6560.4340004515389</v>
      </c>
      <c r="N1516" s="1" t="str">
        <f>IF(AND(B1515=20,B1516=21),AVERAGE(M1515:M1516),"")</f>
        <v/>
      </c>
      <c r="O1516" s="8" t="str">
        <f>IF(OR($B1516=25,$B1516=26,$B1516=27),$F1516,"")</f>
        <v/>
      </c>
      <c r="P1516" s="1" t="str">
        <f t="shared" si="93"/>
        <v/>
      </c>
    </row>
    <row r="1517" spans="1:16" x14ac:dyDescent="0.25">
      <c r="A1517" s="4">
        <v>42895.462280092594</v>
      </c>
      <c r="B1517" s="5">
        <v>21</v>
      </c>
      <c r="C1517" s="6">
        <v>24</v>
      </c>
      <c r="D1517" s="6">
        <v>22</v>
      </c>
      <c r="E1517" s="7">
        <v>23</v>
      </c>
      <c r="F1517">
        <v>272.68128879253135</v>
      </c>
      <c r="G1517" s="8" t="str">
        <f>IF(OR($B1517=1,$B1517=2,$B1517=3),$F1517,"")</f>
        <v/>
      </c>
      <c r="I1517" s="2" t="str">
        <f>IF(OR($B1517=7,$B1517=8,$B1517=9),$F1517,"")</f>
        <v/>
      </c>
      <c r="J1517" s="1" t="str">
        <f>IF(AND(B1516=7,B1517=8,B1518=9),AVERAGE(I1516:I1518),"")</f>
        <v/>
      </c>
      <c r="K1517" s="8" t="str">
        <f>IF(OR($B1517=13,$B1517=14,$B1517=15),$F1517,"")</f>
        <v/>
      </c>
      <c r="L1517" s="1" t="str">
        <f>IF(AND(B1516=13,B1517=14,B1518=15),AVERAGE(K1516:K1517),"")</f>
        <v/>
      </c>
      <c r="M1517" s="2">
        <f>IF(OR($B1517=19,$B1517=20,$B1517=21),$F1517,"")</f>
        <v>272.68128879253135</v>
      </c>
      <c r="N1517" s="1">
        <f>IF(AND(B1516=20,B1517=21),AVERAGE(M1516:M1517),"")</f>
        <v>3416.5576446220352</v>
      </c>
      <c r="O1517" s="8" t="str">
        <f>IF(OR($B1517=25,$B1517=26,$B1517=27),$F1517,"")</f>
        <v/>
      </c>
      <c r="P1517" s="1" t="str">
        <f t="shared" si="93"/>
        <v/>
      </c>
    </row>
    <row r="1518" spans="1:16" x14ac:dyDescent="0.25">
      <c r="A1518" s="4">
        <v>42895.462326388886</v>
      </c>
      <c r="B1518" s="5">
        <v>25</v>
      </c>
      <c r="C1518" s="6">
        <v>28</v>
      </c>
      <c r="D1518" s="6">
        <v>26</v>
      </c>
      <c r="E1518" s="7">
        <v>27</v>
      </c>
      <c r="F1518">
        <v>425.72099039913718</v>
      </c>
      <c r="G1518" s="8" t="str">
        <f>IF(OR($B1518=1,$B1518=2,$B1518=3),$F1518,"")</f>
        <v/>
      </c>
      <c r="I1518" s="2" t="str">
        <f>IF(OR($B1518=7,$B1518=8,$B1518=9),$F1518,"")</f>
        <v/>
      </c>
      <c r="J1518" s="1" t="str">
        <f>IF(AND(B1517=7,B1518=8,B1519=9),AVERAGE(I1517:I1519),"")</f>
        <v/>
      </c>
      <c r="K1518" s="8" t="str">
        <f>IF(OR($B1518=13,$B1518=14,$B1518=15),$F1518,"")</f>
        <v/>
      </c>
      <c r="L1518" s="1" t="str">
        <f>IF(AND(B1517=13,B1518=14,B1519=15),AVERAGE(K1517:K1518),"")</f>
        <v/>
      </c>
      <c r="M1518" s="2" t="str">
        <f>IF(OR($B1518=19,$B1518=20,$B1518=21),$F1518,"")</f>
        <v/>
      </c>
      <c r="N1518" s="1" t="str">
        <f>IF(AND(B1517=20,B1518=21),AVERAGE(M1517:M1518),"")</f>
        <v/>
      </c>
      <c r="O1518" s="8">
        <f>IF(OR($B1518=25,$B1518=26,$B1518=27),$F1518,"")</f>
        <v>425.72099039913718</v>
      </c>
      <c r="P1518" s="1">
        <f t="shared" si="93"/>
        <v>425.72099039913718</v>
      </c>
    </row>
    <row r="1519" spans="1:16" x14ac:dyDescent="0.25">
      <c r="A1519" s="4">
        <v>42895.475729166668</v>
      </c>
      <c r="B1519" s="5">
        <v>1</v>
      </c>
      <c r="C1519" s="6">
        <v>4</v>
      </c>
      <c r="D1519" s="6">
        <v>2</v>
      </c>
      <c r="E1519" s="7">
        <v>3</v>
      </c>
      <c r="F1519">
        <v>549.48528962436853</v>
      </c>
      <c r="G1519" s="8">
        <f>IF(OR($B1519=1,$B1519=2,$B1519=3),$F1519,"")</f>
        <v>549.48528962436853</v>
      </c>
      <c r="I1519" s="2" t="str">
        <f>IF(OR($B1519=7,$B1519=8,$B1519=9),$F1519,"")</f>
        <v/>
      </c>
      <c r="J1519" s="1" t="str">
        <f>IF(AND(B1518=7,B1519=8,B1520=9),AVERAGE(I1518:I1520),"")</f>
        <v/>
      </c>
      <c r="K1519" s="8" t="str">
        <f>IF(OR($B1519=13,$B1519=14,$B1519=15),$F1519,"")</f>
        <v/>
      </c>
      <c r="L1519" s="1" t="str">
        <f>IF(AND(B1518=13,B1519=14,B1520=15),AVERAGE(K1518:K1519),"")</f>
        <v/>
      </c>
      <c r="M1519" s="2" t="str">
        <f>IF(OR($B1519=19,$B1519=20,$B1519=21),$F1519,"")</f>
        <v/>
      </c>
      <c r="N1519" s="1" t="str">
        <f>IF(AND(B1518=20,B1519=21),AVERAGE(M1518:M1519),"")</f>
        <v/>
      </c>
      <c r="O1519" s="8" t="str">
        <f>IF(OR($B1519=25,$B1519=26,$B1519=27),$F1519,"")</f>
        <v/>
      </c>
      <c r="P1519" s="1" t="str">
        <f t="shared" si="93"/>
        <v/>
      </c>
    </row>
    <row r="1520" spans="1:16" x14ac:dyDescent="0.25">
      <c r="A1520" s="4">
        <v>42895.475775462961</v>
      </c>
      <c r="B1520" s="5">
        <v>2</v>
      </c>
      <c r="C1520" s="6">
        <v>5</v>
      </c>
      <c r="D1520" s="6">
        <v>3</v>
      </c>
      <c r="E1520" s="7">
        <v>4</v>
      </c>
      <c r="F1520">
        <v>2108.8242280116233</v>
      </c>
      <c r="G1520" s="8">
        <f>IF(OR($B1520=1,$B1520=2,$B1520=3),$F1520,"")</f>
        <v>2108.8242280116233</v>
      </c>
      <c r="H1520" s="9">
        <f t="shared" ref="H1520" si="94">AVERAGE(G1519:G1521)</f>
        <v>5739.8449727856387</v>
      </c>
      <c r="I1520" s="2" t="str">
        <f>IF(OR($B1520=7,$B1520=8,$B1520=9),$F1520,"")</f>
        <v/>
      </c>
      <c r="J1520" s="1" t="str">
        <f>IF(AND(B1519=7,B1520=8,B1521=9),AVERAGE(I1519:I1521),"")</f>
        <v/>
      </c>
      <c r="K1520" s="8" t="str">
        <f>IF(OR($B1520=13,$B1520=14,$B1520=15),$F1520,"")</f>
        <v/>
      </c>
      <c r="L1520" s="1" t="str">
        <f>IF(AND(B1519=13,B1520=14,B1521=15),AVERAGE(K1519:K1520),"")</f>
        <v/>
      </c>
      <c r="M1520" s="2" t="str">
        <f>IF(OR($B1520=19,$B1520=20,$B1520=21),$F1520,"")</f>
        <v/>
      </c>
      <c r="N1520" s="1" t="str">
        <f>IF(AND(B1519=20,B1520=21),AVERAGE(M1519:M1520),"")</f>
        <v/>
      </c>
      <c r="O1520" s="8" t="str">
        <f>IF(OR($B1520=25,$B1520=26,$B1520=27),$F1520,"")</f>
        <v/>
      </c>
      <c r="P1520" s="1" t="str">
        <f t="shared" si="93"/>
        <v/>
      </c>
    </row>
    <row r="1521" spans="1:16" x14ac:dyDescent="0.25">
      <c r="A1521" s="4">
        <v>42895.475821759261</v>
      </c>
      <c r="B1521" s="5">
        <v>3</v>
      </c>
      <c r="C1521" s="6">
        <v>6</v>
      </c>
      <c r="D1521" s="6">
        <v>4</v>
      </c>
      <c r="E1521" s="7">
        <v>5</v>
      </c>
      <c r="F1521">
        <v>14561.225400720925</v>
      </c>
      <c r="G1521" s="8">
        <f>IF(OR($B1521=1,$B1521=2,$B1521=3),$F1521,"")</f>
        <v>14561.225400720925</v>
      </c>
      <c r="I1521" s="2" t="str">
        <f>IF(OR($B1521=7,$B1521=8,$B1521=9),$F1521,"")</f>
        <v/>
      </c>
      <c r="J1521" s="1" t="str">
        <f>IF(AND(B1520=7,B1521=8,B1522=9),AVERAGE(I1520:I1522),"")</f>
        <v/>
      </c>
      <c r="K1521" s="8" t="str">
        <f>IF(OR($B1521=13,$B1521=14,$B1521=15),$F1521,"")</f>
        <v/>
      </c>
      <c r="L1521" s="1" t="str">
        <f>IF(AND(B1520=13,B1521=14,B1522=15),AVERAGE(K1520:K1521),"")</f>
        <v/>
      </c>
      <c r="M1521" s="2" t="str">
        <f>IF(OR($B1521=19,$B1521=20,$B1521=21),$F1521,"")</f>
        <v/>
      </c>
      <c r="N1521" s="1" t="str">
        <f>IF(AND(B1520=20,B1521=21),AVERAGE(M1520:M1521),"")</f>
        <v/>
      </c>
      <c r="O1521" s="8" t="str">
        <f>IF(OR($B1521=25,$B1521=26,$B1521=27),$F1521,"")</f>
        <v/>
      </c>
      <c r="P1521" s="1" t="str">
        <f t="shared" si="93"/>
        <v/>
      </c>
    </row>
    <row r="1522" spans="1:16" x14ac:dyDescent="0.25">
      <c r="A1522" s="4">
        <v>42895.475868055553</v>
      </c>
      <c r="B1522" s="5">
        <v>7</v>
      </c>
      <c r="C1522" s="6">
        <v>10</v>
      </c>
      <c r="D1522" s="6">
        <v>8</v>
      </c>
      <c r="E1522" s="7">
        <v>9</v>
      </c>
      <c r="F1522">
        <v>3902.4078544729018</v>
      </c>
      <c r="G1522" s="8" t="str">
        <f>IF(OR($B1522=1,$B1522=2,$B1522=3),$F1522,"")</f>
        <v/>
      </c>
      <c r="I1522" s="2">
        <f>IF(OR($B1522=7,$B1522=8,$B1522=9),$F1522,"")</f>
        <v>3902.4078544729018</v>
      </c>
      <c r="J1522" s="1" t="str">
        <f>IF(AND(B1521=7,B1522=8,B1523=9),AVERAGE(I1521:I1523),"")</f>
        <v/>
      </c>
      <c r="K1522" s="8" t="str">
        <f>IF(OR($B1522=13,$B1522=14,$B1522=15),$F1522,"")</f>
        <v/>
      </c>
      <c r="L1522" s="1" t="str">
        <f>IF(AND(B1521=13,B1522=14,B1523=15),AVERAGE(K1521:K1522),"")</f>
        <v/>
      </c>
      <c r="M1522" s="2" t="str">
        <f>IF(OR($B1522=19,$B1522=20,$B1522=21),$F1522,"")</f>
        <v/>
      </c>
      <c r="N1522" s="1" t="str">
        <f>IF(AND(B1521=20,B1522=21),AVERAGE(M1521:M1522),"")</f>
        <v/>
      </c>
      <c r="O1522" s="8" t="str">
        <f>IF(OR($B1522=25,$B1522=26,$B1522=27),$F1522,"")</f>
        <v/>
      </c>
      <c r="P1522" s="1" t="str">
        <f t="shared" si="93"/>
        <v/>
      </c>
    </row>
    <row r="1523" spans="1:16" x14ac:dyDescent="0.25">
      <c r="A1523" s="4">
        <v>42895.475902777776</v>
      </c>
      <c r="B1523" s="5">
        <v>8</v>
      </c>
      <c r="C1523" s="6">
        <v>11</v>
      </c>
      <c r="D1523" s="6">
        <v>9</v>
      </c>
      <c r="E1523" s="7">
        <v>10</v>
      </c>
      <c r="F1523">
        <v>144.85682663772707</v>
      </c>
      <c r="G1523" s="8" t="str">
        <f>IF(OR($B1523=1,$B1523=2,$B1523=3),$F1523,"")</f>
        <v/>
      </c>
      <c r="I1523" s="2">
        <f>IF(OR($B1523=7,$B1523=8,$B1523=9),$F1523,"")</f>
        <v>144.85682663772707</v>
      </c>
      <c r="J1523" s="1">
        <f>IF(AND(B1522=7,B1523=8,B1524=9),AVERAGE(I1522:I1524),"")</f>
        <v>4151.5993607467617</v>
      </c>
      <c r="K1523" s="8" t="str">
        <f>IF(OR($B1523=13,$B1523=14,$B1523=15),$F1523,"")</f>
        <v/>
      </c>
      <c r="L1523" s="1" t="str">
        <f>IF(AND(B1522=13,B1523=14,B1524=15),AVERAGE(K1522:K1524),"")</f>
        <v/>
      </c>
      <c r="M1523" s="2" t="str">
        <f>IF(OR($B1523=19,$B1523=20,$B1523=21),$F1523,"")</f>
        <v/>
      </c>
      <c r="N1523" s="1" t="str">
        <f>IF(AND(B1522=20,B1523=21),AVERAGE(M1522:M1523),"")</f>
        <v/>
      </c>
      <c r="O1523" s="8" t="str">
        <f>IF(OR($B1523=25,$B1523=26,$B1523=27),$F1523,"")</f>
        <v/>
      </c>
      <c r="P1523" s="1" t="str">
        <f t="shared" si="93"/>
        <v/>
      </c>
    </row>
    <row r="1524" spans="1:16" x14ac:dyDescent="0.25">
      <c r="A1524" s="4">
        <v>42895.475937499999</v>
      </c>
      <c r="B1524" s="5">
        <v>9</v>
      </c>
      <c r="C1524" s="6">
        <v>12</v>
      </c>
      <c r="D1524" s="6">
        <v>10</v>
      </c>
      <c r="E1524" s="7">
        <v>11</v>
      </c>
      <c r="F1524">
        <v>8407.5334011296582</v>
      </c>
      <c r="G1524" s="8" t="str">
        <f>IF(OR($B1524=1,$B1524=2,$B1524=3),$F1524,"")</f>
        <v/>
      </c>
      <c r="I1524" s="2">
        <f>IF(OR($B1524=7,$B1524=8,$B1524=9),$F1524,"")</f>
        <v>8407.5334011296582</v>
      </c>
      <c r="J1524" s="1" t="str">
        <f>IF(AND(B1523=7,B1524=8,B1525=9),AVERAGE(I1523:I1525),"")</f>
        <v/>
      </c>
      <c r="K1524" s="8" t="str">
        <f>IF(OR($B1524=13,$B1524=14,$B1524=15),$F1524,"")</f>
        <v/>
      </c>
      <c r="L1524" s="1" t="str">
        <f>IF(AND(B1523=13,B1524=14,B1525=15),AVERAGE(K1523:K1525),"")</f>
        <v/>
      </c>
      <c r="M1524" s="2" t="str">
        <f>IF(OR($B1524=19,$B1524=20,$B1524=21),$F1524,"")</f>
        <v/>
      </c>
      <c r="N1524" s="1" t="str">
        <f>IF(AND(B1523=20,B1524=21),AVERAGE(M1523:M1524),"")</f>
        <v/>
      </c>
      <c r="O1524" s="8" t="str">
        <f>IF(OR($B1524=25,$B1524=26,$B1524=27),$F1524,"")</f>
        <v/>
      </c>
      <c r="P1524" s="1" t="str">
        <f t="shared" si="93"/>
        <v/>
      </c>
    </row>
    <row r="1525" spans="1:16" x14ac:dyDescent="0.25">
      <c r="A1525" s="4">
        <v>42895.475983796299</v>
      </c>
      <c r="B1525" s="5">
        <v>13</v>
      </c>
      <c r="C1525" s="6">
        <v>16</v>
      </c>
      <c r="D1525" s="6">
        <v>14</v>
      </c>
      <c r="E1525" s="7">
        <v>15</v>
      </c>
      <c r="F1525">
        <v>51.25536688665629</v>
      </c>
      <c r="G1525" s="8" t="str">
        <f>IF(OR($B1525=1,$B1525=2,$B1525=3),$F1525,"")</f>
        <v/>
      </c>
      <c r="I1525" s="2" t="str">
        <f>IF(OR($B1525=7,$B1525=8,$B1525=9),$F1525,"")</f>
        <v/>
      </c>
      <c r="J1525" s="1" t="str">
        <f>IF(AND(B1524=7,B1525=8,B1526=9),AVERAGE(I1524:I1526),"")</f>
        <v/>
      </c>
      <c r="K1525" s="8">
        <f>IF(OR($B1525=13,$B1525=14,$B1525=15),$F1525,"")</f>
        <v>51.25536688665629</v>
      </c>
      <c r="L1525" s="1" t="str">
        <f>IF(AND(B1524=13,B1525=14,B1526=15),AVERAGE(K1524:K1526),"")</f>
        <v/>
      </c>
      <c r="M1525" s="2" t="str">
        <f>IF(OR($B1525=19,$B1525=20,$B1525=21),$F1525,"")</f>
        <v/>
      </c>
      <c r="N1525" s="1" t="str">
        <f>IF(AND(B1524=20,B1525=21),AVERAGE(M1524:M1525),"")</f>
        <v/>
      </c>
      <c r="O1525" s="8" t="str">
        <f>IF(OR($B1525=25,$B1525=26,$B1525=27),$F1525,"")</f>
        <v/>
      </c>
      <c r="P1525" s="1" t="str">
        <f t="shared" si="93"/>
        <v/>
      </c>
    </row>
    <row r="1526" spans="1:16" x14ac:dyDescent="0.25">
      <c r="A1526" s="4">
        <v>42895.476018518515</v>
      </c>
      <c r="B1526" s="5">
        <v>14</v>
      </c>
      <c r="C1526" s="6">
        <v>17</v>
      </c>
      <c r="D1526" s="6">
        <v>15</v>
      </c>
      <c r="E1526" s="7">
        <v>16</v>
      </c>
      <c r="F1526">
        <v>19434.457641784105</v>
      </c>
      <c r="G1526" s="8" t="str">
        <f>IF(OR($B1526=1,$B1526=2,$B1526=3),$F1526,"")</f>
        <v/>
      </c>
      <c r="I1526" s="2" t="str">
        <f>IF(OR($B1526=7,$B1526=8,$B1526=9),$F1526,"")</f>
        <v/>
      </c>
      <c r="J1526" s="1" t="str">
        <f>IF(AND(B1525=7,B1526=8,B1527=9),AVERAGE(I1525:I1527),"")</f>
        <v/>
      </c>
      <c r="K1526" s="8">
        <f>IF(OR($B1526=13,$B1526=14,$B1526=15),$F1526,"")</f>
        <v>19434.457641784105</v>
      </c>
      <c r="L1526" s="1">
        <f>AVERAGE(K1525:K1526)</f>
        <v>9742.856504335381</v>
      </c>
      <c r="M1526" s="2" t="str">
        <f>IF(OR($B1526=19,$B1526=20,$B1526=21),$F1526,"")</f>
        <v/>
      </c>
      <c r="N1526" s="1" t="str">
        <f>IF(AND(B1525=20,B1526=21),AVERAGE(M1525:M1526),"")</f>
        <v/>
      </c>
      <c r="O1526" s="8" t="str">
        <f>IF(OR($B1526=25,$B1526=26,$B1526=27),$F1526,"")</f>
        <v/>
      </c>
      <c r="P1526" s="1" t="str">
        <f t="shared" si="93"/>
        <v/>
      </c>
    </row>
    <row r="1527" spans="1:16" x14ac:dyDescent="0.25">
      <c r="A1527" s="4">
        <v>42895.476134259261</v>
      </c>
      <c r="B1527" s="5">
        <v>20</v>
      </c>
      <c r="C1527" s="6">
        <v>23</v>
      </c>
      <c r="D1527" s="6">
        <v>21</v>
      </c>
      <c r="E1527" s="7">
        <v>22</v>
      </c>
      <c r="F1527">
        <v>7560.1484730842294</v>
      </c>
      <c r="G1527" s="8" t="str">
        <f>IF(OR($B1527=1,$B1527=2,$B1527=3),$F1527,"")</f>
        <v/>
      </c>
      <c r="I1527" s="2" t="str">
        <f>IF(OR($B1527=7,$B1527=8,$B1527=9),$F1527,"")</f>
        <v/>
      </c>
      <c r="J1527" s="1" t="str">
        <f>IF(AND(B1526=7,B1527=8,B1528=9),AVERAGE(I1526:I1528),"")</f>
        <v/>
      </c>
      <c r="K1527" s="8" t="str">
        <f>IF(OR($B1527=13,$B1527=14,$B1527=15),$F1527,"")</f>
        <v/>
      </c>
      <c r="L1527" s="1" t="str">
        <f>IF(AND(B1526=13,B1527=14,B1528=15),AVERAGE(K1526:K1528),"")</f>
        <v/>
      </c>
      <c r="M1527" s="2">
        <f>IF(OR($B1527=19,$B1527=20,$B1527=21),$F1527,"")</f>
        <v>7560.1484730842294</v>
      </c>
      <c r="N1527" s="1" t="str">
        <f>IF(AND(B1526=20,B1527=21),AVERAGE(M1526:M1527),"")</f>
        <v/>
      </c>
      <c r="O1527" s="8" t="str">
        <f>IF(OR($B1527=25,$B1527=26,$B1527=27),$F1527,"")</f>
        <v/>
      </c>
      <c r="P1527" s="1" t="str">
        <f t="shared" si="93"/>
        <v/>
      </c>
    </row>
    <row r="1528" spans="1:16" x14ac:dyDescent="0.25">
      <c r="A1528" s="4">
        <v>42895.476180555554</v>
      </c>
      <c r="B1528" s="5">
        <v>21</v>
      </c>
      <c r="C1528" s="6">
        <v>24</v>
      </c>
      <c r="D1528" s="6">
        <v>22</v>
      </c>
      <c r="E1528" s="7">
        <v>23</v>
      </c>
      <c r="F1528">
        <v>292.93510521429818</v>
      </c>
      <c r="G1528" s="8" t="str">
        <f>IF(OR($B1528=1,$B1528=2,$B1528=3),$F1528,"")</f>
        <v/>
      </c>
      <c r="I1528" s="2" t="str">
        <f>IF(OR($B1528=7,$B1528=8,$B1528=9),$F1528,"")</f>
        <v/>
      </c>
      <c r="J1528" s="1" t="str">
        <f>IF(AND(B1527=7,B1528=8,B1529=9),AVERAGE(I1527:I1529),"")</f>
        <v/>
      </c>
      <c r="K1528" s="8" t="str">
        <f>IF(OR($B1528=13,$B1528=14,$B1528=15),$F1528,"")</f>
        <v/>
      </c>
      <c r="L1528" s="1" t="str">
        <f>IF(AND(B1527=13,B1528=14,B1529=15),AVERAGE(K1527:K1529),"")</f>
        <v/>
      </c>
      <c r="M1528" s="2">
        <f>IF(OR($B1528=19,$B1528=20,$B1528=21),$F1528,"")</f>
        <v>292.93510521429818</v>
      </c>
      <c r="N1528" s="1">
        <f>IF(AND(B1527=20,B1528=21),AVERAGE(M1527:M1528),"")</f>
        <v>3926.5417891492639</v>
      </c>
      <c r="O1528" s="8" t="str">
        <f>IF(OR($B1528=25,$B1528=26,$B1528=27),$F1528,"")</f>
        <v/>
      </c>
      <c r="P1528" s="1" t="str">
        <f t="shared" si="93"/>
        <v/>
      </c>
    </row>
    <row r="1529" spans="1:16" x14ac:dyDescent="0.25">
      <c r="A1529" s="4">
        <v>42895.476215277777</v>
      </c>
      <c r="B1529" s="5">
        <v>25</v>
      </c>
      <c r="C1529" s="6">
        <v>28</v>
      </c>
      <c r="D1529" s="6">
        <v>26</v>
      </c>
      <c r="E1529" s="7">
        <v>27</v>
      </c>
      <c r="F1529">
        <v>391.32243579792112</v>
      </c>
      <c r="G1529" s="8" t="str">
        <f>IF(OR($B1529=1,$B1529=2,$B1529=3),$F1529,"")</f>
        <v/>
      </c>
      <c r="I1529" s="2" t="str">
        <f>IF(OR($B1529=7,$B1529=8,$B1529=9),$F1529,"")</f>
        <v/>
      </c>
      <c r="J1529" s="1" t="str">
        <f>IF(AND(B1528=7,B1529=8,B1530=9),AVERAGE(I1528:I1530),"")</f>
        <v/>
      </c>
      <c r="K1529" s="8" t="str">
        <f>IF(OR($B1529=13,$B1529=14,$B1529=15),$F1529,"")</f>
        <v/>
      </c>
      <c r="L1529" s="1" t="str">
        <f>IF(AND(B1528=13,B1529=14,B1530=15),AVERAGE(K1528:K1530),"")</f>
        <v/>
      </c>
      <c r="M1529" s="2" t="str">
        <f>IF(OR($B1529=19,$B1529=20,$B1529=21),$F1529,"")</f>
        <v/>
      </c>
      <c r="N1529" s="1" t="str">
        <f>IF(AND(B1528=20,B1529=21),AVERAGE(M1528:M1529),"")</f>
        <v/>
      </c>
      <c r="O1529" s="8">
        <f>IF(OR($B1529=25,$B1529=26,$B1529=27),$F1529,"")</f>
        <v>391.32243579792112</v>
      </c>
      <c r="P1529" s="1">
        <f t="shared" si="93"/>
        <v>391.32243579792112</v>
      </c>
    </row>
    <row r="1530" spans="1:16" x14ac:dyDescent="0.25">
      <c r="A1530" s="4">
        <v>42895.489629629628</v>
      </c>
      <c r="B1530" s="5">
        <v>1</v>
      </c>
      <c r="C1530" s="6">
        <v>4</v>
      </c>
      <c r="D1530" s="6">
        <v>2</v>
      </c>
      <c r="E1530" s="7">
        <v>3</v>
      </c>
      <c r="F1530">
        <v>588.61476860262542</v>
      </c>
      <c r="G1530" s="8">
        <f>IF(OR($B1530=1,$B1530=2,$B1530=3),$F1530,"")</f>
        <v>588.61476860262542</v>
      </c>
      <c r="I1530" s="2" t="str">
        <f>IF(OR($B1530=7,$B1530=8,$B1530=9),$F1530,"")</f>
        <v/>
      </c>
      <c r="J1530" s="1" t="str">
        <f>IF(AND(B1529=7,B1530=8,B1531=9),AVERAGE(I1529:I1531),"")</f>
        <v/>
      </c>
      <c r="K1530" s="8" t="str">
        <f>IF(OR($B1530=13,$B1530=14,$B1530=15),$F1530,"")</f>
        <v/>
      </c>
      <c r="L1530" s="1" t="str">
        <f>IF(AND(B1529=13,B1530=14,B1531=15),AVERAGE(K1529:K1531),"")</f>
        <v/>
      </c>
      <c r="M1530" s="2" t="str">
        <f>IF(OR($B1530=19,$B1530=20,$B1530=21),$F1530,"")</f>
        <v/>
      </c>
      <c r="N1530" s="1" t="str">
        <f>IF(AND(B1529=20,B1530=21),AVERAGE(M1529:M1530),"")</f>
        <v/>
      </c>
      <c r="O1530" s="8" t="str">
        <f>IF(OR($B1530=25,$B1530=26,$B1530=27),$F1530,"")</f>
        <v/>
      </c>
      <c r="P1530" s="1" t="str">
        <f t="shared" si="93"/>
        <v/>
      </c>
    </row>
    <row r="1531" spans="1:16" x14ac:dyDescent="0.25">
      <c r="A1531" s="4">
        <v>42895.489699074074</v>
      </c>
      <c r="B1531" s="5">
        <v>3</v>
      </c>
      <c r="C1531" s="6">
        <v>6</v>
      </c>
      <c r="D1531" s="6">
        <v>4</v>
      </c>
      <c r="E1531" s="7">
        <v>5</v>
      </c>
      <c r="F1531">
        <v>16835.766756253819</v>
      </c>
      <c r="G1531" s="8">
        <f>IF(OR($B1531=1,$B1531=2,$B1531=3),$F1531,"")</f>
        <v>16835.766756253819</v>
      </c>
      <c r="H1531" s="9">
        <f t="shared" si="91"/>
        <v>8712.190762428223</v>
      </c>
      <c r="I1531" s="2" t="str">
        <f>IF(OR($B1531=7,$B1531=8,$B1531=9),$F1531,"")</f>
        <v/>
      </c>
      <c r="J1531" s="1" t="str">
        <f>IF(AND(B1530=7,B1531=8,B1532=9),AVERAGE(I1530:I1532),"")</f>
        <v/>
      </c>
      <c r="K1531" s="8" t="str">
        <f>IF(OR($B1531=13,$B1531=14,$B1531=15),$F1531,"")</f>
        <v/>
      </c>
      <c r="L1531" s="1" t="str">
        <f>IF(AND(B1530=13,B1531=14,B1532=15),AVERAGE(K1530:K1532),"")</f>
        <v/>
      </c>
      <c r="M1531" s="2" t="str">
        <f>IF(OR($B1531=19,$B1531=20,$B1531=21),$F1531,"")</f>
        <v/>
      </c>
      <c r="N1531" s="1" t="str">
        <f>IF(AND(B1530=20,B1531=21),AVERAGE(M1530:M1531),"")</f>
        <v/>
      </c>
      <c r="O1531" s="8" t="str">
        <f>IF(OR($B1531=25,$B1531=26,$B1531=27),$F1531,"")</f>
        <v/>
      </c>
      <c r="P1531" s="1" t="str">
        <f t="shared" si="93"/>
        <v/>
      </c>
    </row>
    <row r="1532" spans="1:16" x14ac:dyDescent="0.25">
      <c r="A1532" s="4">
        <v>42895.489745370367</v>
      </c>
      <c r="B1532" s="5">
        <v>7</v>
      </c>
      <c r="C1532" s="6">
        <v>10</v>
      </c>
      <c r="D1532" s="6">
        <v>8</v>
      </c>
      <c r="E1532" s="7">
        <v>9</v>
      </c>
      <c r="F1532">
        <v>4167.2566815411346</v>
      </c>
      <c r="G1532" s="8" t="str">
        <f>IF(OR($B1532=1,$B1532=2,$B1532=3),$F1532,"")</f>
        <v/>
      </c>
      <c r="I1532" s="2">
        <f>IF(OR($B1532=7,$B1532=8,$B1532=9),$F1532,"")</f>
        <v>4167.2566815411346</v>
      </c>
      <c r="J1532" s="1" t="str">
        <f>IF(AND(B1531=7,B1532=8,B1533=9),AVERAGE(I1531:I1533),"")</f>
        <v/>
      </c>
      <c r="K1532" s="8" t="str">
        <f>IF(OR($B1532=13,$B1532=14,$B1532=15),$F1532,"")</f>
        <v/>
      </c>
      <c r="L1532" s="1" t="str">
        <f>IF(AND(B1531=13,B1532=14,B1533=15),AVERAGE(K1531:K1533),"")</f>
        <v/>
      </c>
      <c r="M1532" s="2" t="str">
        <f>IF(OR($B1532=19,$B1532=20,$B1532=21),$F1532,"")</f>
        <v/>
      </c>
      <c r="N1532" s="1" t="str">
        <f>IF(AND(B1531=20,B1532=21),AVERAGE(M1531:M1532),"")</f>
        <v/>
      </c>
      <c r="O1532" s="8" t="str">
        <f>IF(OR($B1532=25,$B1532=26,$B1532=27),$F1532,"")</f>
        <v/>
      </c>
      <c r="P1532" s="1" t="str">
        <f t="shared" si="93"/>
        <v/>
      </c>
    </row>
    <row r="1533" spans="1:16" x14ac:dyDescent="0.25">
      <c r="A1533" s="4">
        <v>42895.48978009259</v>
      </c>
      <c r="B1533" s="5">
        <v>8</v>
      </c>
      <c r="C1533" s="6">
        <v>11</v>
      </c>
      <c r="D1533" s="6">
        <v>9</v>
      </c>
      <c r="E1533" s="7">
        <v>10</v>
      </c>
      <c r="F1533">
        <v>690.53871570010051</v>
      </c>
      <c r="G1533" s="8" t="str">
        <f>IF(OR($B1533=1,$B1533=2,$B1533=3),$F1533,"")</f>
        <v/>
      </c>
      <c r="I1533" s="2">
        <f>IF(OR($B1533=7,$B1533=8,$B1533=9),$F1533,"")</f>
        <v>690.53871570010051</v>
      </c>
      <c r="J1533" s="1">
        <f>IF(AND(B1532=7,B1533=8,B1534=9),AVERAGE(I1532:I1534),"")</f>
        <v>4595.4047617046808</v>
      </c>
      <c r="K1533" s="8" t="str">
        <f>IF(OR($B1533=13,$B1533=14,$B1533=15),$F1533,"")</f>
        <v/>
      </c>
      <c r="L1533" s="1" t="str">
        <f>IF(AND(B1532=13,B1533=14,B1534=15),AVERAGE(K1532:K1534),"")</f>
        <v/>
      </c>
      <c r="M1533" s="2" t="str">
        <f>IF(OR($B1533=19,$B1533=20,$B1533=21),$F1533,"")</f>
        <v/>
      </c>
      <c r="N1533" s="1" t="str">
        <f>IF(AND(B1532=20,B1533=21),AVERAGE(M1532:M1533),"")</f>
        <v/>
      </c>
      <c r="O1533" s="8" t="str">
        <f>IF(OR($B1533=25,$B1533=26,$B1533=27),$F1533,"")</f>
        <v/>
      </c>
      <c r="P1533" s="1" t="str">
        <f t="shared" si="93"/>
        <v/>
      </c>
    </row>
    <row r="1534" spans="1:16" x14ac:dyDescent="0.25">
      <c r="A1534" s="4">
        <v>42895.48982638889</v>
      </c>
      <c r="B1534" s="5">
        <v>9</v>
      </c>
      <c r="C1534" s="6">
        <v>12</v>
      </c>
      <c r="D1534" s="6">
        <v>10</v>
      </c>
      <c r="E1534" s="7">
        <v>11</v>
      </c>
      <c r="F1534">
        <v>8928.4188878728073</v>
      </c>
      <c r="G1534" s="8" t="str">
        <f>IF(OR($B1534=1,$B1534=2,$B1534=3),$F1534,"")</f>
        <v/>
      </c>
      <c r="I1534" s="2">
        <f>IF(OR($B1534=7,$B1534=8,$B1534=9),$F1534,"")</f>
        <v>8928.4188878728073</v>
      </c>
      <c r="J1534" s="1" t="str">
        <f>IF(AND(B1533=7,B1534=8,B1535=9),AVERAGE(I1533:I1535),"")</f>
        <v/>
      </c>
      <c r="K1534" s="8" t="str">
        <f>IF(OR($B1534=13,$B1534=14,$B1534=15),$F1534,"")</f>
        <v/>
      </c>
      <c r="L1534" s="1" t="str">
        <f>IF(AND(B1533=13,B1534=14,B1535=15),AVERAGE(K1533:K1535),"")</f>
        <v/>
      </c>
      <c r="M1534" s="2" t="str">
        <f>IF(OR($B1534=19,$B1534=20,$B1534=21),$F1534,"")</f>
        <v/>
      </c>
      <c r="N1534" s="1" t="str">
        <f>IF(AND(B1533=20,B1534=21),AVERAGE(M1533:M1534),"")</f>
        <v/>
      </c>
      <c r="O1534" s="8" t="str">
        <f>IF(OR($B1534=25,$B1534=26,$B1534=27),$F1534,"")</f>
        <v/>
      </c>
      <c r="P1534" s="1" t="str">
        <f t="shared" si="93"/>
        <v/>
      </c>
    </row>
    <row r="1535" spans="1:16" x14ac:dyDescent="0.25">
      <c r="A1535" s="4">
        <v>42895.489861111113</v>
      </c>
      <c r="B1535" s="5">
        <v>13</v>
      </c>
      <c r="C1535" s="6">
        <v>16</v>
      </c>
      <c r="D1535" s="6">
        <v>14</v>
      </c>
      <c r="E1535" s="7">
        <v>15</v>
      </c>
      <c r="F1535">
        <v>72.054500961233273</v>
      </c>
      <c r="G1535" s="8" t="str">
        <f>IF(OR($B1535=1,$B1535=2,$B1535=3),$F1535,"")</f>
        <v/>
      </c>
      <c r="I1535" s="2" t="str">
        <f>IF(OR($B1535=7,$B1535=8,$B1535=9),$F1535,"")</f>
        <v/>
      </c>
      <c r="J1535" s="1" t="str">
        <f>IF(AND(B1534=7,B1535=8,B1536=9),AVERAGE(I1534:I1536),"")</f>
        <v/>
      </c>
      <c r="K1535" s="8">
        <f>IF(OR($B1535=13,$B1535=14,$B1535=15),$F1535,"")</f>
        <v>72.054500961233273</v>
      </c>
      <c r="L1535" s="1" t="str">
        <f>IF(AND(B1534=13,B1535=14,B1536=15),AVERAGE(K1534:K1536),"")</f>
        <v/>
      </c>
      <c r="M1535" s="2" t="str">
        <f>IF(OR($B1535=19,$B1535=20,$B1535=21),$F1535,"")</f>
        <v/>
      </c>
      <c r="N1535" s="1" t="str">
        <f>IF(AND(B1534=20,B1535=21),AVERAGE(M1534:M1535),"")</f>
        <v/>
      </c>
      <c r="O1535" s="8" t="str">
        <f>IF(OR($B1535=25,$B1535=26,$B1535=27),$F1535,"")</f>
        <v/>
      </c>
      <c r="P1535" s="1" t="str">
        <f t="shared" si="93"/>
        <v/>
      </c>
    </row>
    <row r="1536" spans="1:16" x14ac:dyDescent="0.25">
      <c r="A1536" s="4">
        <v>42895.489907407406</v>
      </c>
      <c r="B1536" s="5">
        <v>14</v>
      </c>
      <c r="C1536" s="6">
        <v>17</v>
      </c>
      <c r="D1536" s="6">
        <v>15</v>
      </c>
      <c r="E1536" s="7">
        <v>16</v>
      </c>
      <c r="F1536">
        <v>35421.11159403302</v>
      </c>
      <c r="G1536" s="8" t="str">
        <f>IF(OR($B1536=1,$B1536=2,$B1536=3),$F1536,"")</f>
        <v/>
      </c>
      <c r="I1536" s="2" t="str">
        <f>IF(OR($B1536=7,$B1536=8,$B1536=9),$F1536,"")</f>
        <v/>
      </c>
      <c r="J1536" s="1" t="str">
        <f>IF(AND(B1535=7,B1536=8,B1537=9),AVERAGE(I1535:I1537),"")</f>
        <v/>
      </c>
      <c r="K1536" s="8">
        <f>IF(OR($B1536=13,$B1536=14,$B1536=15),$F1536,"")</f>
        <v>35421.11159403302</v>
      </c>
      <c r="L1536" s="1">
        <f>IF(AND(B1535=13,B1536=14,B1537=15),AVERAGE(K1535:K1536),"")</f>
        <v>17746.583047497126</v>
      </c>
      <c r="M1536" s="2" t="str">
        <f>IF(OR($B1536=19,$B1536=20,$B1536=21),$F1536,"")</f>
        <v/>
      </c>
      <c r="N1536" s="1" t="str">
        <f>IF(AND(B1535=20,B1536=21),AVERAGE(M1535:M1536),"")</f>
        <v/>
      </c>
      <c r="O1536" s="8" t="str">
        <f>IF(OR($B1536=25,$B1536=26,$B1536=27),$F1536,"")</f>
        <v/>
      </c>
      <c r="P1536" s="1" t="str">
        <f t="shared" si="93"/>
        <v/>
      </c>
    </row>
    <row r="1537" spans="1:16" x14ac:dyDescent="0.25">
      <c r="A1537" s="4">
        <v>42895.489942129629</v>
      </c>
      <c r="B1537" s="5">
        <v>15</v>
      </c>
      <c r="C1537" s="6">
        <v>18</v>
      </c>
      <c r="D1537" s="6">
        <v>16</v>
      </c>
      <c r="E1537" s="7">
        <v>17</v>
      </c>
      <c r="F1537">
        <v>6.8734560092699182E-3</v>
      </c>
      <c r="G1537" s="8" t="str">
        <f>IF(OR($B1537=1,$B1537=2,$B1537=3),$F1537,"")</f>
        <v/>
      </c>
      <c r="I1537" s="2" t="str">
        <f>IF(OR($B1537=7,$B1537=8,$B1537=9),$F1537,"")</f>
        <v/>
      </c>
      <c r="J1537" s="1" t="str">
        <f>IF(AND(B1536=7,B1537=8,B1538=9),AVERAGE(I1536:I1538),"")</f>
        <v/>
      </c>
      <c r="K1537" s="8">
        <f>IF(OR($B1537=13,$B1537=14,$B1537=15),$F1537,"")</f>
        <v>6.8734560092699182E-3</v>
      </c>
      <c r="L1537" s="1" t="str">
        <f>IF(AND(B1536=13,B1537=14,B1538=15),AVERAGE(K1536:K1537),"")</f>
        <v/>
      </c>
      <c r="M1537" s="2" t="str">
        <f>IF(OR($B1537=19,$B1537=20,$B1537=21),$F1537,"")</f>
        <v/>
      </c>
      <c r="N1537" s="1" t="str">
        <f>IF(AND(B1536=20,B1537=21),AVERAGE(M1536:M1537),"")</f>
        <v/>
      </c>
      <c r="O1537" s="8" t="str">
        <f>IF(OR($B1537=25,$B1537=26,$B1537=27),$F1537,"")</f>
        <v/>
      </c>
      <c r="P1537" s="1" t="str">
        <f t="shared" si="93"/>
        <v/>
      </c>
    </row>
    <row r="1538" spans="1:16" x14ac:dyDescent="0.25">
      <c r="A1538" s="4">
        <v>42895.490023148152</v>
      </c>
      <c r="B1538" s="5">
        <v>20</v>
      </c>
      <c r="C1538" s="6">
        <v>23</v>
      </c>
      <c r="D1538" s="6">
        <v>21</v>
      </c>
      <c r="E1538" s="7">
        <v>22</v>
      </c>
      <c r="F1538">
        <v>8487.9833058027853</v>
      </c>
      <c r="G1538" s="8" t="str">
        <f>IF(OR($B1538=1,$B1538=2,$B1538=3),$F1538,"")</f>
        <v/>
      </c>
      <c r="I1538" s="2" t="str">
        <f>IF(OR($B1538=7,$B1538=8,$B1538=9),$F1538,"")</f>
        <v/>
      </c>
      <c r="J1538" s="1" t="str">
        <f>IF(AND(B1537=7,B1538=8,B1539=9),AVERAGE(I1537:I1539),"")</f>
        <v/>
      </c>
      <c r="K1538" s="8" t="str">
        <f>IF(OR($B1538=13,$B1538=14,$B1538=15),$F1538,"")</f>
        <v/>
      </c>
      <c r="L1538" s="1" t="str">
        <f>IF(AND(B1537=13,B1538=14,B1539=15),AVERAGE(K1537:K1538),"")</f>
        <v/>
      </c>
      <c r="M1538" s="2">
        <f>IF(OR($B1538=19,$B1538=20,$B1538=21),$F1538,"")</f>
        <v>8487.9833058027853</v>
      </c>
      <c r="N1538" s="1" t="str">
        <f>IF(AND(B1537=20,B1538=21),AVERAGE(M1537:M1538),"")</f>
        <v/>
      </c>
      <c r="O1538" s="8" t="str">
        <f>IF(OR($B1538=25,$B1538=26,$B1538=27),$F1538,"")</f>
        <v/>
      </c>
      <c r="P1538" s="1" t="str">
        <f t="shared" si="93"/>
        <v/>
      </c>
    </row>
    <row r="1539" spans="1:16" x14ac:dyDescent="0.25">
      <c r="A1539" s="4">
        <v>42895.490057870367</v>
      </c>
      <c r="B1539" s="5">
        <v>21</v>
      </c>
      <c r="C1539" s="6">
        <v>24</v>
      </c>
      <c r="D1539" s="6">
        <v>22</v>
      </c>
      <c r="E1539" s="7">
        <v>23</v>
      </c>
      <c r="F1539">
        <v>311.83392130864519</v>
      </c>
      <c r="G1539" s="8" t="str">
        <f>IF(OR($B1539=1,$B1539=2,$B1539=3),$F1539,"")</f>
        <v/>
      </c>
      <c r="I1539" s="2" t="str">
        <f>IF(OR($B1539=7,$B1539=8,$B1539=9),$F1539,"")</f>
        <v/>
      </c>
      <c r="J1539" s="1" t="str">
        <f>IF(AND(B1538=7,B1539=8,B1540=9),AVERAGE(I1538:I1540),"")</f>
        <v/>
      </c>
      <c r="K1539" s="8" t="str">
        <f>IF(OR($B1539=13,$B1539=14,$B1539=15),$F1539,"")</f>
        <v/>
      </c>
      <c r="L1539" s="1" t="str">
        <f>IF(AND(B1538=13,B1539=14,B1540=15),AVERAGE(K1538:K1539),"")</f>
        <v/>
      </c>
      <c r="M1539" s="2">
        <f>IF(OR($B1539=19,$B1539=20,$B1539=21),$F1539,"")</f>
        <v>311.83392130864519</v>
      </c>
      <c r="N1539" s="1">
        <f>IF(AND(B1538=20,B1539=21),AVERAGE(M1538:M1539),"")</f>
        <v>4399.9086135557154</v>
      </c>
      <c r="O1539" s="8" t="str">
        <f>IF(OR($B1539=25,$B1539=26,$B1539=27),$F1539,"")</f>
        <v/>
      </c>
      <c r="P1539" s="1" t="str">
        <f t="shared" si="93"/>
        <v/>
      </c>
    </row>
    <row r="1540" spans="1:16" x14ac:dyDescent="0.25">
      <c r="A1540" s="4">
        <v>42895.49009259259</v>
      </c>
      <c r="B1540" s="5">
        <v>25</v>
      </c>
      <c r="C1540" s="6">
        <v>28</v>
      </c>
      <c r="D1540" s="6">
        <v>26</v>
      </c>
      <c r="E1540" s="7">
        <v>27</v>
      </c>
      <c r="F1540">
        <v>462.21373066323616</v>
      </c>
      <c r="G1540" s="8" t="str">
        <f>IF(OR($B1540=1,$B1540=2,$B1540=3),$F1540,"")</f>
        <v/>
      </c>
      <c r="I1540" s="2" t="str">
        <f>IF(OR($B1540=7,$B1540=8,$B1540=9),$F1540,"")</f>
        <v/>
      </c>
      <c r="J1540" s="1" t="str">
        <f>IF(AND(B1539=7,B1540=8,B1541=9),AVERAGE(I1539:I1541),"")</f>
        <v/>
      </c>
      <c r="K1540" s="8" t="str">
        <f>IF(OR($B1540=13,$B1540=14,$B1540=15),$F1540,"")</f>
        <v/>
      </c>
      <c r="L1540" s="1" t="str">
        <f>IF(AND(B1539=13,B1540=14,B1541=15),AVERAGE(K1539:K1540),"")</f>
        <v/>
      </c>
      <c r="M1540" s="2" t="str">
        <f>IF(OR($B1540=19,$B1540=20,$B1540=21),$F1540,"")</f>
        <v/>
      </c>
      <c r="N1540" s="1" t="str">
        <f>IF(AND(B1539=20,B1540=21),AVERAGE(M1539:M1540),"")</f>
        <v/>
      </c>
      <c r="O1540" s="8">
        <f>IF(OR($B1540=25,$B1540=26,$B1540=27),$F1540,"")</f>
        <v>462.21373066323616</v>
      </c>
      <c r="P1540" s="1">
        <f t="shared" si="93"/>
        <v>462.21373066323616</v>
      </c>
    </row>
    <row r="1541" spans="1:16" x14ac:dyDescent="0.25">
      <c r="A1541" s="4">
        <v>42895.503518518519</v>
      </c>
      <c r="B1541" s="5">
        <v>1</v>
      </c>
      <c r="C1541" s="6">
        <v>4</v>
      </c>
      <c r="D1541" s="6">
        <v>2</v>
      </c>
      <c r="E1541" s="7">
        <v>3</v>
      </c>
      <c r="F1541">
        <v>629.82115448417062</v>
      </c>
      <c r="G1541" s="8">
        <f>IF(OR($B1541=1,$B1541=2,$B1541=3),$F1541,"")</f>
        <v>629.82115448417062</v>
      </c>
      <c r="I1541" s="2" t="str">
        <f>IF(OR($B1541=7,$B1541=8,$B1541=9),$F1541,"")</f>
        <v/>
      </c>
      <c r="J1541" s="1" t="str">
        <f>IF(AND(B1540=7,B1541=8,B1542=9),AVERAGE(I1540:I1542),"")</f>
        <v/>
      </c>
      <c r="K1541" s="8" t="str">
        <f>IF(OR($B1541=13,$B1541=14,$B1541=15),$F1541,"")</f>
        <v/>
      </c>
      <c r="L1541" s="1" t="str">
        <f>IF(AND(B1540=13,B1541=14,B1542=15),AVERAGE(K1540:K1541),"")</f>
        <v/>
      </c>
      <c r="M1541" s="2" t="str">
        <f>IF(OR($B1541=19,$B1541=20,$B1541=21),$F1541,"")</f>
        <v/>
      </c>
      <c r="N1541" s="1" t="str">
        <f>IF(AND(B1540=20,B1541=21),AVERAGE(M1540:M1541),"")</f>
        <v/>
      </c>
      <c r="O1541" s="8" t="str">
        <f>IF(OR($B1541=25,$B1541=26,$B1541=27),$F1541,"")</f>
        <v/>
      </c>
      <c r="P1541" s="1" t="str">
        <f t="shared" si="93"/>
        <v/>
      </c>
    </row>
    <row r="1542" spans="1:16" x14ac:dyDescent="0.25">
      <c r="A1542" s="4">
        <v>42895.503587962965</v>
      </c>
      <c r="B1542" s="5">
        <v>3</v>
      </c>
      <c r="C1542" s="6">
        <v>6</v>
      </c>
      <c r="D1542" s="6">
        <v>4</v>
      </c>
      <c r="E1542" s="7">
        <v>5</v>
      </c>
      <c r="F1542">
        <v>17618.84014108761</v>
      </c>
      <c r="G1542" s="8">
        <f>IF(OR($B1542=1,$B1542=2,$B1542=3),$F1542,"")</f>
        <v>17618.84014108761</v>
      </c>
      <c r="H1542" s="9">
        <f t="shared" ref="H1542:H1553" si="95">(G1542+G1541)/2</f>
        <v>9124.3306477858896</v>
      </c>
      <c r="I1542" s="2" t="str">
        <f>IF(OR($B1542=7,$B1542=8,$B1542=9),$F1542,"")</f>
        <v/>
      </c>
      <c r="J1542" s="1" t="str">
        <f>IF(AND(B1541=7,B1542=8,B1543=9),AVERAGE(I1541:I1543),"")</f>
        <v/>
      </c>
      <c r="K1542" s="8" t="str">
        <f>IF(OR($B1542=13,$B1542=14,$B1542=15),$F1542,"")</f>
        <v/>
      </c>
      <c r="L1542" s="1" t="str">
        <f>IF(AND(B1541=13,B1542=14,B1543=15),AVERAGE(K1541:K1542),"")</f>
        <v/>
      </c>
      <c r="M1542" s="2" t="str">
        <f>IF(OR($B1542=19,$B1542=20,$B1542=21),$F1542,"")</f>
        <v/>
      </c>
      <c r="N1542" s="1" t="str">
        <f>IF(AND(B1541=20,B1542=21),AVERAGE(M1541:M1542),"")</f>
        <v/>
      </c>
      <c r="O1542" s="8" t="str">
        <f>IF(OR($B1542=25,$B1542=26,$B1542=27),$F1542,"")</f>
        <v/>
      </c>
      <c r="P1542" s="1" t="str">
        <f t="shared" si="93"/>
        <v/>
      </c>
    </row>
    <row r="1543" spans="1:16" x14ac:dyDescent="0.25">
      <c r="A1543" s="4">
        <v>42895.503622685188</v>
      </c>
      <c r="B1543" s="5">
        <v>7</v>
      </c>
      <c r="C1543" s="6">
        <v>10</v>
      </c>
      <c r="D1543" s="6">
        <v>8</v>
      </c>
      <c r="E1543" s="7">
        <v>9</v>
      </c>
      <c r="F1543">
        <v>4481.6264336079048</v>
      </c>
      <c r="G1543" s="8" t="str">
        <f>IF(OR($B1543=1,$B1543=2,$B1543=3),$F1543,"")</f>
        <v/>
      </c>
      <c r="I1543" s="2">
        <f>IF(OR($B1543=7,$B1543=8,$B1543=9),$F1543,"")</f>
        <v>4481.6264336079048</v>
      </c>
      <c r="J1543" s="1" t="str">
        <f>IF(AND(B1542=7,B1543=8,B1544=9),AVERAGE(I1542:I1544),"")</f>
        <v/>
      </c>
      <c r="K1543" s="8" t="str">
        <f>IF(OR($B1543=13,$B1543=14,$B1543=15),$F1543,"")</f>
        <v/>
      </c>
      <c r="L1543" s="1" t="str">
        <f>IF(AND(B1542=13,B1543=14,B1544=15),AVERAGE(K1542:K1543),"")</f>
        <v/>
      </c>
      <c r="M1543" s="2" t="str">
        <f>IF(OR($B1543=19,$B1543=20,$B1543=21),$F1543,"")</f>
        <v/>
      </c>
      <c r="N1543" s="1" t="str">
        <f>IF(AND(B1542=20,B1543=21),AVERAGE(M1542:M1543),"")</f>
        <v/>
      </c>
      <c r="O1543" s="8" t="str">
        <f>IF(OR($B1543=25,$B1543=26,$B1543=27),$F1543,"")</f>
        <v/>
      </c>
      <c r="P1543" s="1" t="str">
        <f t="shared" si="93"/>
        <v/>
      </c>
    </row>
    <row r="1544" spans="1:16" x14ac:dyDescent="0.25">
      <c r="A1544" s="4">
        <v>42895.503657407404</v>
      </c>
      <c r="B1544" s="5">
        <v>8</v>
      </c>
      <c r="C1544" s="6">
        <v>11</v>
      </c>
      <c r="D1544" s="6">
        <v>9</v>
      </c>
      <c r="E1544" s="7">
        <v>10</v>
      </c>
      <c r="F1544">
        <v>746.69468438301806</v>
      </c>
      <c r="G1544" s="8" t="str">
        <f>IF(OR($B1544=1,$B1544=2,$B1544=3),$F1544,"")</f>
        <v/>
      </c>
      <c r="I1544" s="2">
        <f>IF(OR($B1544=7,$B1544=8,$B1544=9),$F1544,"")</f>
        <v>746.69468438301806</v>
      </c>
      <c r="J1544" s="1">
        <f>IF(AND(B1543=7,B1544=8,B1545=9),AVERAGE(I1543:I1545),"")</f>
        <v>4856.6711259502708</v>
      </c>
      <c r="K1544" s="8" t="str">
        <f>IF(OR($B1544=13,$B1544=14,$B1544=15),$F1544,"")</f>
        <v/>
      </c>
      <c r="L1544" s="1" t="str">
        <f>IF(AND(B1543=13,B1544=14,B1545=15),AVERAGE(K1543:K1544),"")</f>
        <v/>
      </c>
      <c r="M1544" s="2" t="str">
        <f>IF(OR($B1544=19,$B1544=20,$B1544=21),$F1544,"")</f>
        <v/>
      </c>
      <c r="N1544" s="1" t="str">
        <f>IF(AND(B1543=20,B1544=21),AVERAGE(M1543:M1544),"")</f>
        <v/>
      </c>
      <c r="O1544" s="8" t="str">
        <f>IF(OR($B1544=25,$B1544=26,$B1544=27),$F1544,"")</f>
        <v/>
      </c>
      <c r="P1544" s="1" t="str">
        <f t="shared" si="93"/>
        <v/>
      </c>
    </row>
    <row r="1545" spans="1:16" x14ac:dyDescent="0.25">
      <c r="A1545" s="4">
        <v>42895.503703703704</v>
      </c>
      <c r="B1545" s="5">
        <v>9</v>
      </c>
      <c r="C1545" s="6">
        <v>12</v>
      </c>
      <c r="D1545" s="6">
        <v>10</v>
      </c>
      <c r="E1545" s="7">
        <v>11</v>
      </c>
      <c r="F1545">
        <v>9341.6922598598903</v>
      </c>
      <c r="G1545" s="8" t="str">
        <f>IF(OR($B1545=1,$B1545=2,$B1545=3),$F1545,"")</f>
        <v/>
      </c>
      <c r="I1545" s="2">
        <f>IF(OR($B1545=7,$B1545=8,$B1545=9),$F1545,"")</f>
        <v>9341.6922598598903</v>
      </c>
      <c r="J1545" s="1" t="str">
        <f>IF(AND(B1544=7,B1545=8,B1546=9),AVERAGE(I1544:I1546),"")</f>
        <v/>
      </c>
      <c r="K1545" s="8" t="str">
        <f>IF(OR($B1545=13,$B1545=14,$B1545=15),$F1545,"")</f>
        <v/>
      </c>
      <c r="L1545" s="1" t="str">
        <f>IF(AND(B1544=13,B1545=14,B1546=15),AVERAGE(K1544:K1545),"")</f>
        <v/>
      </c>
      <c r="M1545" s="2" t="str">
        <f>IF(OR($B1545=19,$B1545=20,$B1545=21),$F1545,"")</f>
        <v/>
      </c>
      <c r="N1545" s="1" t="str">
        <f>IF(AND(B1544=20,B1545=21),AVERAGE(M1544:M1545),"")</f>
        <v/>
      </c>
      <c r="O1545" s="8" t="str">
        <f>IF(OR($B1545=25,$B1545=26,$B1545=27),$F1545,"")</f>
        <v/>
      </c>
      <c r="P1545" s="1" t="str">
        <f t="shared" si="93"/>
        <v/>
      </c>
    </row>
    <row r="1546" spans="1:16" x14ac:dyDescent="0.25">
      <c r="A1546" s="4">
        <v>42895.503738425927</v>
      </c>
      <c r="B1546" s="5">
        <v>13</v>
      </c>
      <c r="C1546" s="6">
        <v>16</v>
      </c>
      <c r="D1546" s="6">
        <v>14</v>
      </c>
      <c r="E1546" s="7">
        <v>15</v>
      </c>
      <c r="F1546">
        <v>77.830790293756138</v>
      </c>
      <c r="G1546" s="8" t="str">
        <f>IF(OR($B1546=1,$B1546=2,$B1546=3),$F1546,"")</f>
        <v/>
      </c>
      <c r="I1546" s="2" t="str">
        <f>IF(OR($B1546=7,$B1546=8,$B1546=9),$F1546,"")</f>
        <v/>
      </c>
      <c r="J1546" s="1" t="str">
        <f>IF(AND(B1545=7,B1546=8,B1547=9),AVERAGE(I1545:I1547),"")</f>
        <v/>
      </c>
      <c r="K1546" s="8">
        <f>IF(OR($B1546=13,$B1546=14,$B1546=15),$F1546,"")</f>
        <v>77.830790293756138</v>
      </c>
      <c r="L1546" s="1" t="str">
        <f>IF(AND(B1545=13,B1546=14,B1547=15),AVERAGE(K1545:K1546),"")</f>
        <v/>
      </c>
      <c r="M1546" s="2" t="str">
        <f>IF(OR($B1546=19,$B1546=20,$B1546=21),$F1546,"")</f>
        <v/>
      </c>
      <c r="N1546" s="1" t="str">
        <f>IF(AND(B1545=20,B1546=21),AVERAGE(M1545:M1546),"")</f>
        <v/>
      </c>
      <c r="O1546" s="8" t="str">
        <f>IF(OR($B1546=25,$B1546=26,$B1546=27),$F1546,"")</f>
        <v/>
      </c>
      <c r="P1546" s="1" t="str">
        <f t="shared" si="93"/>
        <v/>
      </c>
    </row>
    <row r="1547" spans="1:16" x14ac:dyDescent="0.25">
      <c r="A1547" s="4">
        <v>42895.50377314815</v>
      </c>
      <c r="B1547" s="5">
        <v>14</v>
      </c>
      <c r="C1547" s="6">
        <v>17</v>
      </c>
      <c r="D1547" s="6">
        <v>15</v>
      </c>
      <c r="E1547" s="7">
        <v>16</v>
      </c>
      <c r="F1547">
        <v>41192.217298677468</v>
      </c>
      <c r="G1547" s="8" t="str">
        <f>IF(OR($B1547=1,$B1547=2,$B1547=3),$F1547,"")</f>
        <v/>
      </c>
      <c r="I1547" s="2" t="str">
        <f>IF(OR($B1547=7,$B1547=8,$B1547=9),$F1547,"")</f>
        <v/>
      </c>
      <c r="J1547" s="1" t="str">
        <f>IF(AND(B1546=7,B1547=8,B1548=9),AVERAGE(I1546:I1548),"")</f>
        <v/>
      </c>
      <c r="K1547" s="8">
        <f>IF(OR($B1547=13,$B1547=14,$B1547=15),$F1547,"")</f>
        <v>41192.217298677468</v>
      </c>
      <c r="L1547" s="1">
        <f>IF(AND(B1546=13,B1547=14,B1548=15),AVERAGE(K1546:K1547),"")</f>
        <v>20635.024044485614</v>
      </c>
      <c r="M1547" s="2" t="str">
        <f>IF(OR($B1547=19,$B1547=20,$B1547=21),$F1547,"")</f>
        <v/>
      </c>
      <c r="N1547" s="1" t="str">
        <f>IF(AND(B1546=20,B1547=21),AVERAGE(M1546:M1547),"")</f>
        <v/>
      </c>
      <c r="O1547" s="8" t="str">
        <f>IF(OR($B1547=25,$B1547=26,$B1547=27),$F1547,"")</f>
        <v/>
      </c>
      <c r="P1547" s="1" t="str">
        <f t="shared" si="93"/>
        <v/>
      </c>
    </row>
    <row r="1548" spans="1:16" x14ac:dyDescent="0.25">
      <c r="A1548" s="4">
        <v>42895.503819444442</v>
      </c>
      <c r="B1548" s="5">
        <v>15</v>
      </c>
      <c r="C1548" s="6">
        <v>18</v>
      </c>
      <c r="D1548" s="6">
        <v>16</v>
      </c>
      <c r="E1548" s="7">
        <v>17</v>
      </c>
      <c r="F1548">
        <v>6.7345693396473677E-3</v>
      </c>
      <c r="G1548" s="8" t="str">
        <f>IF(OR($B1548=1,$B1548=2,$B1548=3),$F1548,"")</f>
        <v/>
      </c>
      <c r="I1548" s="2" t="str">
        <f>IF(OR($B1548=7,$B1548=8,$B1548=9),$F1548,"")</f>
        <v/>
      </c>
      <c r="J1548" s="1" t="str">
        <f>IF(AND(B1547=7,B1548=8,B1549=9),AVERAGE(I1547:I1549),"")</f>
        <v/>
      </c>
      <c r="K1548" s="8">
        <f>IF(OR($B1548=13,$B1548=14,$B1548=15),$F1548,"")</f>
        <v>6.7345693396473677E-3</v>
      </c>
      <c r="L1548" s="1" t="str">
        <f>IF(AND(B1547=13,B1548=14,B1549=15),AVERAGE(K1547:K1548),"")</f>
        <v/>
      </c>
      <c r="M1548" s="2" t="str">
        <f>IF(OR($B1548=19,$B1548=20,$B1548=21),$F1548,"")</f>
        <v/>
      </c>
      <c r="N1548" s="1" t="str">
        <f>IF(AND(B1547=20,B1548=21),AVERAGE(M1547:M1548),"")</f>
        <v/>
      </c>
      <c r="O1548" s="8" t="str">
        <f>IF(OR($B1548=25,$B1548=26,$B1548=27),$F1548,"")</f>
        <v/>
      </c>
      <c r="P1548" s="1" t="str">
        <f t="shared" si="93"/>
        <v/>
      </c>
    </row>
    <row r="1549" spans="1:16" x14ac:dyDescent="0.25">
      <c r="A1549" s="4">
        <v>42895.503888888888</v>
      </c>
      <c r="B1549" s="5">
        <v>20</v>
      </c>
      <c r="C1549" s="6">
        <v>23</v>
      </c>
      <c r="D1549" s="6">
        <v>21</v>
      </c>
      <c r="E1549" s="7">
        <v>22</v>
      </c>
      <c r="F1549">
        <v>9344.7333215485633</v>
      </c>
      <c r="G1549" s="8" t="str">
        <f>IF(OR($B1549=1,$B1549=2,$B1549=3),$F1549,"")</f>
        <v/>
      </c>
      <c r="I1549" s="2" t="str">
        <f>IF(OR($B1549=7,$B1549=8,$B1549=9),$F1549,"")</f>
        <v/>
      </c>
      <c r="J1549" s="1" t="str">
        <f>IF(AND(B1548=7,B1549=8,B1550=9),AVERAGE(I1548:I1550),"")</f>
        <v/>
      </c>
      <c r="K1549" s="8" t="str">
        <f>IF(OR($B1549=13,$B1549=14,$B1549=15),$F1549,"")</f>
        <v/>
      </c>
      <c r="L1549" s="1" t="str">
        <f>IF(AND(B1548=13,B1549=14,B1550=15),AVERAGE(K1548:K1549),"")</f>
        <v/>
      </c>
      <c r="M1549" s="2">
        <f>IF(OR($B1549=19,$B1549=20,$B1549=21),$F1549,"")</f>
        <v>9344.7333215485633</v>
      </c>
      <c r="N1549" s="1" t="str">
        <f>IF(AND(B1548=20,B1549=21),AVERAGE(M1548:M1549),"")</f>
        <v/>
      </c>
      <c r="O1549" s="8" t="str">
        <f>IF(OR($B1549=25,$B1549=26,$B1549=27),$F1549,"")</f>
        <v/>
      </c>
      <c r="P1549" s="1" t="str">
        <f t="shared" si="93"/>
        <v/>
      </c>
    </row>
    <row r="1550" spans="1:16" x14ac:dyDescent="0.25">
      <c r="A1550" s="4">
        <v>42895.503923611112</v>
      </c>
      <c r="B1550" s="5">
        <v>21</v>
      </c>
      <c r="C1550" s="6">
        <v>24</v>
      </c>
      <c r="D1550" s="6">
        <v>22</v>
      </c>
      <c r="E1550" s="7">
        <v>23</v>
      </c>
      <c r="F1550">
        <v>342.8645000896538</v>
      </c>
      <c r="G1550" s="8" t="str">
        <f>IF(OR($B1550=1,$B1550=2,$B1550=3),$F1550,"")</f>
        <v/>
      </c>
      <c r="I1550" s="2" t="str">
        <f>IF(OR($B1550=7,$B1550=8,$B1550=9),$F1550,"")</f>
        <v/>
      </c>
      <c r="J1550" s="1" t="str">
        <f>IF(AND(B1549=7,B1550=8,B1551=9),AVERAGE(I1549:I1551),"")</f>
        <v/>
      </c>
      <c r="K1550" s="8" t="str">
        <f>IF(OR($B1550=13,$B1550=14,$B1550=15),$F1550,"")</f>
        <v/>
      </c>
      <c r="L1550" s="1" t="str">
        <f>IF(AND(B1549=13,B1550=14,B1551=15),AVERAGE(K1549:K1550),"")</f>
        <v/>
      </c>
      <c r="M1550" s="2">
        <f>IF(OR($B1550=19,$B1550=20,$B1550=21),$F1550,"")</f>
        <v>342.8645000896538</v>
      </c>
      <c r="N1550" s="1">
        <f>IF(AND(B1549=20,B1550=21),AVERAGE(M1549:M1550),"")</f>
        <v>4843.7989108191086</v>
      </c>
      <c r="O1550" s="8" t="str">
        <f>IF(OR($B1550=25,$B1550=26,$B1550=27),$F1550,"")</f>
        <v/>
      </c>
      <c r="P1550" s="1" t="str">
        <f t="shared" si="93"/>
        <v/>
      </c>
    </row>
    <row r="1551" spans="1:16" x14ac:dyDescent="0.25">
      <c r="A1551" s="4">
        <v>42895.503969907404</v>
      </c>
      <c r="B1551" s="5">
        <v>25</v>
      </c>
      <c r="C1551" s="6">
        <v>28</v>
      </c>
      <c r="D1551" s="6">
        <v>26</v>
      </c>
      <c r="E1551" s="7">
        <v>27</v>
      </c>
      <c r="F1551">
        <v>459.21413799758869</v>
      </c>
      <c r="G1551" s="8" t="str">
        <f>IF(OR($B1551=1,$B1551=2,$B1551=3),$F1551,"")</f>
        <v/>
      </c>
      <c r="I1551" s="2" t="str">
        <f>IF(OR($B1551=7,$B1551=8,$B1551=9),$F1551,"")</f>
        <v/>
      </c>
      <c r="J1551" s="1" t="str">
        <f>IF(AND(B1550=7,B1551=8,B1552=9),AVERAGE(I1550:I1552),"")</f>
        <v/>
      </c>
      <c r="K1551" s="8" t="str">
        <f>IF(OR($B1551=13,$B1551=14,$B1551=15),$F1551,"")</f>
        <v/>
      </c>
      <c r="L1551" s="1" t="str">
        <f>IF(AND(B1550=13,B1551=14,B1552=15),AVERAGE(K1550:K1551),"")</f>
        <v/>
      </c>
      <c r="M1551" s="2" t="str">
        <f>IF(OR($B1551=19,$B1551=20,$B1551=21),$F1551,"")</f>
        <v/>
      </c>
      <c r="N1551" s="1" t="str">
        <f>IF(AND(B1550=20,B1551=21),AVERAGE(M1550:M1551),"")</f>
        <v/>
      </c>
      <c r="O1551" s="8">
        <f>IF(OR($B1551=25,$B1551=26,$B1551=27),$F1551,"")</f>
        <v>459.21413799758869</v>
      </c>
      <c r="P1551" s="1">
        <f t="shared" si="93"/>
        <v>459.21413799758869</v>
      </c>
    </row>
    <row r="1552" spans="1:16" x14ac:dyDescent="0.25">
      <c r="A1552" s="4">
        <v>42895.517407407409</v>
      </c>
      <c r="B1552" s="5">
        <v>1</v>
      </c>
      <c r="C1552" s="6">
        <v>4</v>
      </c>
      <c r="D1552" s="6">
        <v>2</v>
      </c>
      <c r="E1552" s="7">
        <v>3</v>
      </c>
      <c r="F1552">
        <v>700.31158212688763</v>
      </c>
      <c r="G1552" s="8">
        <f>IF(OR($B1552=1,$B1552=2,$B1552=3),$F1552,"")</f>
        <v>700.31158212688763</v>
      </c>
      <c r="I1552" s="2" t="str">
        <f>IF(OR($B1552=7,$B1552=8,$B1552=9),$F1552,"")</f>
        <v/>
      </c>
      <c r="J1552" s="1" t="str">
        <f>IF(AND(B1551=7,B1552=8,B1553=9),AVERAGE(I1551:I1553),"")</f>
        <v/>
      </c>
      <c r="K1552" s="8" t="str">
        <f>IF(OR($B1552=13,$B1552=14,$B1552=15),$F1552,"")</f>
        <v/>
      </c>
      <c r="L1552" s="1" t="str">
        <f>IF(AND(B1551=13,B1552=14,B1553=15),AVERAGE(K1551:K1552),"")</f>
        <v/>
      </c>
      <c r="M1552" s="2" t="str">
        <f>IF(OR($B1552=19,$B1552=20,$B1552=21),$F1552,"")</f>
        <v/>
      </c>
      <c r="N1552" s="1" t="str">
        <f>IF(AND(B1551=20,B1552=21),AVERAGE(M1551:M1552),"")</f>
        <v/>
      </c>
      <c r="O1552" s="8" t="str">
        <f>IF(OR($B1552=25,$B1552=26,$B1552=27),$F1552,"")</f>
        <v/>
      </c>
      <c r="P1552" s="1" t="str">
        <f t="shared" si="93"/>
        <v/>
      </c>
    </row>
    <row r="1553" spans="1:16" x14ac:dyDescent="0.25">
      <c r="A1553" s="4">
        <v>42895.517465277779</v>
      </c>
      <c r="B1553" s="5">
        <v>3</v>
      </c>
      <c r="C1553" s="6">
        <v>6</v>
      </c>
      <c r="D1553" s="6">
        <v>4</v>
      </c>
      <c r="E1553" s="7">
        <v>5</v>
      </c>
      <c r="F1553">
        <v>17646.106023728116</v>
      </c>
      <c r="G1553" s="8">
        <f>IF(OR($B1553=1,$B1553=2,$B1553=3),$F1553,"")</f>
        <v>17646.106023728116</v>
      </c>
      <c r="H1553" s="9">
        <f t="shared" si="95"/>
        <v>9173.2088029275019</v>
      </c>
      <c r="I1553" s="2" t="str">
        <f>IF(OR($B1553=7,$B1553=8,$B1553=9),$F1553,"")</f>
        <v/>
      </c>
      <c r="J1553" s="1" t="str">
        <f>IF(AND(B1552=7,B1553=8,B1554=9),AVERAGE(I1552:I1554),"")</f>
        <v/>
      </c>
      <c r="K1553" s="8" t="str">
        <f>IF(OR($B1553=13,$B1553=14,$B1553=15),$F1553,"")</f>
        <v/>
      </c>
      <c r="L1553" s="1" t="str">
        <f>IF(AND(B1552=13,B1553=14,B1554=15),AVERAGE(K1552:K1553),"")</f>
        <v/>
      </c>
      <c r="M1553" s="2" t="str">
        <f>IF(OR($B1553=19,$B1553=20,$B1553=21),$F1553,"")</f>
        <v/>
      </c>
      <c r="N1553" s="1" t="str">
        <f>IF(AND(B1552=20,B1553=21),AVERAGE(M1552:M1553),"")</f>
        <v/>
      </c>
      <c r="O1553" s="8" t="str">
        <f>IF(OR($B1553=25,$B1553=26,$B1553=27),$F1553,"")</f>
        <v/>
      </c>
      <c r="P1553" s="1" t="str">
        <f t="shared" si="93"/>
        <v/>
      </c>
    </row>
    <row r="1554" spans="1:16" x14ac:dyDescent="0.25">
      <c r="A1554" s="4">
        <v>42895.517500000002</v>
      </c>
      <c r="B1554" s="5">
        <v>7</v>
      </c>
      <c r="C1554" s="6">
        <v>10</v>
      </c>
      <c r="D1554" s="6">
        <v>8</v>
      </c>
      <c r="E1554" s="7">
        <v>9</v>
      </c>
      <c r="F1554">
        <v>4794.3028672343899</v>
      </c>
      <c r="G1554" s="8" t="str">
        <f>IF(OR($B1554=1,$B1554=2,$B1554=3),$F1554,"")</f>
        <v/>
      </c>
      <c r="I1554" s="2">
        <f>IF(OR($B1554=7,$B1554=8,$B1554=9),$F1554,"")</f>
        <v>4794.3028672343899</v>
      </c>
      <c r="J1554" s="1" t="str">
        <f>IF(AND(B1553=7,B1554=8,B1555=9),AVERAGE(I1553:I1555),"")</f>
        <v/>
      </c>
      <c r="K1554" s="8" t="str">
        <f>IF(OR($B1554=13,$B1554=14,$B1554=15),$F1554,"")</f>
        <v/>
      </c>
      <c r="L1554" s="1" t="str">
        <f>IF(AND(B1553=13,B1554=14,B1555=15),AVERAGE(K1553:K1554),"")</f>
        <v/>
      </c>
      <c r="M1554" s="2" t="str">
        <f>IF(OR($B1554=19,$B1554=20,$B1554=21),$F1554,"")</f>
        <v/>
      </c>
      <c r="N1554" s="1" t="str">
        <f>IF(AND(B1553=20,B1554=21),AVERAGE(M1553:M1554),"")</f>
        <v/>
      </c>
      <c r="O1554" s="8" t="str">
        <f>IF(OR($B1554=25,$B1554=26,$B1554=27),$F1554,"")</f>
        <v/>
      </c>
      <c r="P1554" s="1" t="str">
        <f t="shared" si="93"/>
        <v/>
      </c>
    </row>
    <row r="1555" spans="1:16" x14ac:dyDescent="0.25">
      <c r="A1555" s="4">
        <v>42895.517546296294</v>
      </c>
      <c r="B1555" s="5">
        <v>8</v>
      </c>
      <c r="C1555" s="6">
        <v>11</v>
      </c>
      <c r="D1555" s="6">
        <v>9</v>
      </c>
      <c r="E1555" s="7">
        <v>10</v>
      </c>
      <c r="F1555">
        <v>133.77008333135561</v>
      </c>
      <c r="G1555" s="8" t="str">
        <f>IF(OR($B1555=1,$B1555=2,$B1555=3),$F1555,"")</f>
        <v/>
      </c>
      <c r="I1555" s="2">
        <f>IF(OR($B1555=7,$B1555=8,$B1555=9),$F1555,"")</f>
        <v>133.77008333135561</v>
      </c>
      <c r="J1555" s="1">
        <f>IF(AND(B1554=7,B1555=8,B1556=9),AVERAGE(I1554:I1556),"")</f>
        <v>5275.5847458360013</v>
      </c>
      <c r="K1555" s="8" t="str">
        <f>IF(OR($B1555=13,$B1555=14,$B1555=15),$F1555,"")</f>
        <v/>
      </c>
      <c r="L1555" s="1" t="str">
        <f>IF(AND(B1554=13,B1555=14,B1556=15),AVERAGE(K1554:K1555),"")</f>
        <v/>
      </c>
      <c r="M1555" s="2" t="str">
        <f>IF(OR($B1555=19,$B1555=20,$B1555=21),$F1555,"")</f>
        <v/>
      </c>
      <c r="N1555" s="1" t="str">
        <f>IF(AND(B1554=20,B1555=21),AVERAGE(M1554:M1555),"")</f>
        <v/>
      </c>
      <c r="O1555" s="8" t="str">
        <f>IF(OR($B1555=25,$B1555=26,$B1555=27),$F1555,"")</f>
        <v/>
      </c>
      <c r="P1555" s="1" t="str">
        <f t="shared" si="93"/>
        <v/>
      </c>
    </row>
    <row r="1556" spans="1:16" x14ac:dyDescent="0.25">
      <c r="A1556" s="4">
        <v>42895.517581018517</v>
      </c>
      <c r="B1556" s="5">
        <v>9</v>
      </c>
      <c r="C1556" s="6">
        <v>12</v>
      </c>
      <c r="D1556" s="6">
        <v>10</v>
      </c>
      <c r="E1556" s="7">
        <v>11</v>
      </c>
      <c r="F1556">
        <v>10898.681286942259</v>
      </c>
      <c r="G1556" s="8" t="str">
        <f>IF(OR($B1556=1,$B1556=2,$B1556=3),$F1556,"")</f>
        <v/>
      </c>
      <c r="I1556" s="2">
        <f>IF(OR($B1556=7,$B1556=8,$B1556=9),$F1556,"")</f>
        <v>10898.681286942259</v>
      </c>
      <c r="J1556" s="1" t="str">
        <f>IF(AND(B1555=7,B1556=8,B1557=9),AVERAGE(I1555:I1557),"")</f>
        <v/>
      </c>
      <c r="K1556" s="8" t="str">
        <f>IF(OR($B1556=13,$B1556=14,$B1556=15),$F1556,"")</f>
        <v/>
      </c>
      <c r="L1556" s="1" t="str">
        <f>IF(AND(B1555=13,B1556=14,B1557=15),AVERAGE(K1555:K1556),"")</f>
        <v/>
      </c>
      <c r="M1556" s="2" t="str">
        <f>IF(OR($B1556=19,$B1556=20,$B1556=21),$F1556,"")</f>
        <v/>
      </c>
      <c r="N1556" s="1" t="str">
        <f>IF(AND(B1555=20,B1556=21),AVERAGE(M1555:M1556),"")</f>
        <v/>
      </c>
      <c r="O1556" s="8" t="str">
        <f>IF(OR($B1556=25,$B1556=26,$B1556=27),$F1556,"")</f>
        <v/>
      </c>
      <c r="P1556" s="1" t="str">
        <f t="shared" si="93"/>
        <v/>
      </c>
    </row>
    <row r="1557" spans="1:16" x14ac:dyDescent="0.25">
      <c r="A1557" s="4">
        <v>42895.51761574074</v>
      </c>
      <c r="B1557" s="5">
        <v>13</v>
      </c>
      <c r="C1557" s="6">
        <v>16</v>
      </c>
      <c r="D1557" s="6">
        <v>14</v>
      </c>
      <c r="E1557" s="7">
        <v>15</v>
      </c>
      <c r="F1557">
        <v>71.712381521257342</v>
      </c>
      <c r="G1557" s="8" t="str">
        <f>IF(OR($B1557=1,$B1557=2,$B1557=3),$F1557,"")</f>
        <v/>
      </c>
      <c r="I1557" s="2" t="str">
        <f>IF(OR($B1557=7,$B1557=8,$B1557=9),$F1557,"")</f>
        <v/>
      </c>
      <c r="J1557" s="1" t="str">
        <f>IF(AND(B1556=7,B1557=8,B1558=9),AVERAGE(I1556:I1558),"")</f>
        <v/>
      </c>
      <c r="K1557" s="8">
        <f>IF(OR($B1557=13,$B1557=14,$B1557=15),$F1557,"")</f>
        <v>71.712381521257342</v>
      </c>
      <c r="L1557" s="1" t="str">
        <f>IF(AND(B1556=13,B1557=14,B1558=15),AVERAGE(K1556:K1557),"")</f>
        <v/>
      </c>
      <c r="M1557" s="2" t="str">
        <f>IF(OR($B1557=19,$B1557=20,$B1557=21),$F1557,"")</f>
        <v/>
      </c>
      <c r="N1557" s="1" t="str">
        <f>IF(AND(B1556=20,B1557=21),AVERAGE(M1556:M1557),"")</f>
        <v/>
      </c>
      <c r="O1557" s="8" t="str">
        <f>IF(OR($B1557=25,$B1557=26,$B1557=27),$F1557,"")</f>
        <v/>
      </c>
      <c r="P1557" s="1" t="str">
        <f t="shared" si="93"/>
        <v/>
      </c>
    </row>
    <row r="1558" spans="1:16" x14ac:dyDescent="0.25">
      <c r="A1558" s="4">
        <v>42895.51766203704</v>
      </c>
      <c r="B1558" s="5">
        <v>14</v>
      </c>
      <c r="C1558" s="6">
        <v>17</v>
      </c>
      <c r="D1558" s="6">
        <v>15</v>
      </c>
      <c r="E1558" s="7">
        <v>16</v>
      </c>
      <c r="F1558">
        <v>40541.499212339419</v>
      </c>
      <c r="G1558" s="8" t="str">
        <f>IF(OR($B1558=1,$B1558=2,$B1558=3),$F1558,"")</f>
        <v/>
      </c>
      <c r="I1558" s="2" t="str">
        <f>IF(OR($B1558=7,$B1558=8,$B1558=9),$F1558,"")</f>
        <v/>
      </c>
      <c r="J1558" s="1" t="str">
        <f>IF(AND(B1557=7,B1558=8,B1559=9),AVERAGE(I1557:I1559),"")</f>
        <v/>
      </c>
      <c r="K1558" s="8">
        <f>IF(OR($B1558=13,$B1558=14,$B1558=15),$F1558,"")</f>
        <v>40541.499212339419</v>
      </c>
      <c r="L1558" s="1">
        <f>IF(AND(B1557=13,B1558=14,B1559=15),AVERAGE(K1557:K1558),"")</f>
        <v>20306.605796930337</v>
      </c>
      <c r="M1558" s="2" t="str">
        <f>IF(OR($B1558=19,$B1558=20,$B1558=21),$F1558,"")</f>
        <v/>
      </c>
      <c r="N1558" s="1" t="str">
        <f>IF(AND(B1557=20,B1558=21),AVERAGE(M1557:M1558),"")</f>
        <v/>
      </c>
      <c r="O1558" s="8" t="str">
        <f>IF(OR($B1558=25,$B1558=26,$B1558=27),$F1558,"")</f>
        <v/>
      </c>
      <c r="P1558" s="1" t="str">
        <f t="shared" si="93"/>
        <v/>
      </c>
    </row>
    <row r="1559" spans="1:16" x14ac:dyDescent="0.25">
      <c r="A1559" s="4">
        <v>42895.517696759256</v>
      </c>
      <c r="B1559" s="5">
        <v>15</v>
      </c>
      <c r="C1559" s="6">
        <v>18</v>
      </c>
      <c r="D1559" s="6">
        <v>16</v>
      </c>
      <c r="E1559" s="7">
        <v>17</v>
      </c>
      <c r="F1559">
        <v>7.4228514493443944E-3</v>
      </c>
      <c r="G1559" s="8" t="str">
        <f>IF(OR($B1559=1,$B1559=2,$B1559=3),$F1559,"")</f>
        <v/>
      </c>
      <c r="I1559" s="2" t="str">
        <f>IF(OR($B1559=7,$B1559=8,$B1559=9),$F1559,"")</f>
        <v/>
      </c>
      <c r="J1559" s="1" t="str">
        <f>IF(AND(B1558=7,B1559=8,B1560=9),AVERAGE(I1558:I1560),"")</f>
        <v/>
      </c>
      <c r="K1559" s="8">
        <f>IF(OR($B1559=13,$B1559=14,$B1559=15),$F1559,"")</f>
        <v>7.4228514493443944E-3</v>
      </c>
      <c r="L1559" s="1" t="str">
        <f>IF(AND(B1558=13,B1559=14,B1560=15),AVERAGE(K1558:K1559),"")</f>
        <v/>
      </c>
      <c r="M1559" s="2" t="str">
        <f>IF(OR($B1559=19,$B1559=20,$B1559=21),$F1559,"")</f>
        <v/>
      </c>
      <c r="N1559" s="1" t="str">
        <f>IF(AND(B1558=20,B1559=21),AVERAGE(M1558:M1559),"")</f>
        <v/>
      </c>
      <c r="O1559" s="8" t="str">
        <f>IF(OR($B1559=25,$B1559=26,$B1559=27),$F1559,"")</f>
        <v/>
      </c>
      <c r="P1559" s="1" t="str">
        <f t="shared" si="93"/>
        <v/>
      </c>
    </row>
    <row r="1560" spans="1:16" x14ac:dyDescent="0.25">
      <c r="A1560" s="4">
        <v>42895.517777777779</v>
      </c>
      <c r="B1560" s="5">
        <v>20</v>
      </c>
      <c r="C1560" s="6">
        <v>23</v>
      </c>
      <c r="D1560" s="6">
        <v>21</v>
      </c>
      <c r="E1560" s="7">
        <v>22</v>
      </c>
      <c r="F1560">
        <v>9631.6644033788816</v>
      </c>
      <c r="G1560" s="8" t="str">
        <f>IF(OR($B1560=1,$B1560=2,$B1560=3),$F1560,"")</f>
        <v/>
      </c>
      <c r="I1560" s="2" t="str">
        <f>IF(OR($B1560=7,$B1560=8,$B1560=9),$F1560,"")</f>
        <v/>
      </c>
      <c r="J1560" s="1" t="str">
        <f>IF(AND(B1559=7,B1560=8,B1561=9),AVERAGE(I1559:I1561),"")</f>
        <v/>
      </c>
      <c r="K1560" s="8" t="str">
        <f>IF(OR($B1560=13,$B1560=14,$B1560=15),$F1560,"")</f>
        <v/>
      </c>
      <c r="L1560" s="1" t="str">
        <f>IF(AND(B1559=13,B1560=14,B1561=15),AVERAGE(K1559:K1560),"")</f>
        <v/>
      </c>
      <c r="M1560" s="2">
        <f>IF(OR($B1560=19,$B1560=20,$B1560=21),$F1560,"")</f>
        <v>9631.6644033788816</v>
      </c>
      <c r="N1560" s="1" t="str">
        <f>IF(AND(B1559=20,B1560=21),AVERAGE(M1559:M1560),"")</f>
        <v/>
      </c>
      <c r="O1560" s="8" t="str">
        <f>IF(OR($B1560=25,$B1560=26,$B1560=27),$F1560,"")</f>
        <v/>
      </c>
      <c r="P1560" s="1" t="str">
        <f t="shared" si="93"/>
        <v/>
      </c>
    </row>
    <row r="1561" spans="1:16" x14ac:dyDescent="0.25">
      <c r="A1561" s="4">
        <v>42895.517812500002</v>
      </c>
      <c r="B1561" s="5">
        <v>21</v>
      </c>
      <c r="C1561" s="6">
        <v>24</v>
      </c>
      <c r="D1561" s="6">
        <v>22</v>
      </c>
      <c r="E1561" s="7">
        <v>23</v>
      </c>
      <c r="F1561">
        <v>357.67723511503584</v>
      </c>
      <c r="G1561" s="8" t="str">
        <f>IF(OR($B1561=1,$B1561=2,$B1561=3),$F1561,"")</f>
        <v/>
      </c>
      <c r="I1561" s="2" t="str">
        <f>IF(OR($B1561=7,$B1561=8,$B1561=9),$F1561,"")</f>
        <v/>
      </c>
      <c r="J1561" s="1" t="str">
        <f>IF(AND(B1560=7,B1561=8,B1562=9),AVERAGE(I1560:I1562),"")</f>
        <v/>
      </c>
      <c r="K1561" s="8" t="str">
        <f>IF(OR($B1561=13,$B1561=14,$B1561=15),$F1561,"")</f>
        <v/>
      </c>
      <c r="L1561" s="1" t="str">
        <f>IF(AND(B1560=13,B1561=14,B1562=15),AVERAGE(K1560:K1561),"")</f>
        <v/>
      </c>
      <c r="M1561" s="2">
        <f>IF(OR($B1561=19,$B1561=20,$B1561=21),$F1561,"")</f>
        <v>357.67723511503584</v>
      </c>
      <c r="N1561" s="1">
        <f>IF(AND(B1560=20,B1561=21),AVERAGE(M1560:M1561),"")</f>
        <v>4994.6708192469587</v>
      </c>
      <c r="O1561" s="8" t="str">
        <f>IF(OR($B1561=25,$B1561=26,$B1561=27),$F1561,"")</f>
        <v/>
      </c>
      <c r="P1561" s="1" t="str">
        <f t="shared" si="93"/>
        <v/>
      </c>
    </row>
    <row r="1562" spans="1:16" x14ac:dyDescent="0.25">
      <c r="A1562" s="4">
        <v>42895.517858796295</v>
      </c>
      <c r="B1562" s="5">
        <v>25</v>
      </c>
      <c r="C1562" s="6">
        <v>28</v>
      </c>
      <c r="D1562" s="6">
        <v>26</v>
      </c>
      <c r="E1562" s="7">
        <v>27</v>
      </c>
      <c r="F1562">
        <v>453.10436860488727</v>
      </c>
      <c r="G1562" s="8" t="str">
        <f>IF(OR($B1562=1,$B1562=2,$B1562=3),$F1562,"")</f>
        <v/>
      </c>
      <c r="I1562" s="2" t="str">
        <f>IF(OR($B1562=7,$B1562=8,$B1562=9),$F1562,"")</f>
        <v/>
      </c>
      <c r="J1562" s="1" t="str">
        <f>IF(AND(B1561=7,B1562=8,B1563=9),AVERAGE(I1561:I1563),"")</f>
        <v/>
      </c>
      <c r="K1562" s="8" t="str">
        <f>IF(OR($B1562=13,$B1562=14,$B1562=15),$F1562,"")</f>
        <v/>
      </c>
      <c r="L1562" s="1" t="str">
        <f>IF(AND(B1561=13,B1562=14,B1563=15),AVERAGE(K1561:K1562),"")</f>
        <v/>
      </c>
      <c r="M1562" s="2" t="str">
        <f>IF(OR($B1562=19,$B1562=20,$B1562=21),$F1562,"")</f>
        <v/>
      </c>
      <c r="N1562" s="1" t="str">
        <f>IF(AND(B1561=20,B1562=21),AVERAGE(M1561:M1562),"")</f>
        <v/>
      </c>
      <c r="O1562" s="8">
        <f>IF(OR($B1562=25,$B1562=26,$B1562=27),$F1562,"")</f>
        <v>453.10436860488727</v>
      </c>
      <c r="P1562" s="1">
        <f t="shared" ref="P1562:P1625" si="96">O1562</f>
        <v>453.10436860488727</v>
      </c>
    </row>
    <row r="1563" spans="1:16" x14ac:dyDescent="0.25">
      <c r="A1563" s="4">
        <v>42895.531342592592</v>
      </c>
      <c r="B1563" s="5">
        <v>3</v>
      </c>
      <c r="C1563" s="6">
        <v>6</v>
      </c>
      <c r="D1563" s="6">
        <v>4</v>
      </c>
      <c r="E1563" s="7">
        <v>5</v>
      </c>
      <c r="F1563">
        <v>19945.701580673387</v>
      </c>
      <c r="G1563" s="8">
        <f>IF(OR($B1563=1,$B1563=2,$B1563=3),$F1563,"")</f>
        <v>19945.701580673387</v>
      </c>
      <c r="H1563" s="9">
        <f>G1563</f>
        <v>19945.701580673387</v>
      </c>
      <c r="I1563" s="2" t="str">
        <f>IF(OR($B1563=7,$B1563=8,$B1563=9),$F1563,"")</f>
        <v/>
      </c>
      <c r="J1563" s="1" t="str">
        <f>IF(AND(B1562=7,B1563=8,B1564=9),AVERAGE(I1562:I1564),"")</f>
        <v/>
      </c>
      <c r="K1563" s="8" t="str">
        <f>IF(OR($B1563=13,$B1563=14,$B1563=15),$F1563,"")</f>
        <v/>
      </c>
      <c r="L1563" s="1" t="str">
        <f>IF(AND(B1562=13,B1563=14,B1564=15),AVERAGE(K1562:K1563),"")</f>
        <v/>
      </c>
      <c r="M1563" s="2" t="str">
        <f>IF(OR($B1563=19,$B1563=20,$B1563=21),$F1563,"")</f>
        <v/>
      </c>
      <c r="N1563" s="1" t="str">
        <f>IF(AND(B1562=20,B1563=21),AVERAGE(M1562:M1563),"")</f>
        <v/>
      </c>
      <c r="O1563" s="8" t="str">
        <f>IF(OR($B1563=25,$B1563=26,$B1563=27),$F1563,"")</f>
        <v/>
      </c>
      <c r="P1563" s="1" t="str">
        <f t="shared" si="96"/>
        <v/>
      </c>
    </row>
    <row r="1564" spans="1:16" x14ac:dyDescent="0.25">
      <c r="A1564" s="4">
        <v>42895.531377314815</v>
      </c>
      <c r="B1564" s="5">
        <v>7</v>
      </c>
      <c r="C1564" s="6">
        <v>10</v>
      </c>
      <c r="D1564" s="6">
        <v>8</v>
      </c>
      <c r="E1564" s="7">
        <v>9</v>
      </c>
      <c r="F1564">
        <v>4695.9867251402975</v>
      </c>
      <c r="G1564" s="8" t="str">
        <f>IF(OR($B1564=1,$B1564=2,$B1564=3),$F1564,"")</f>
        <v/>
      </c>
      <c r="I1564" s="2">
        <f>IF(OR($B1564=7,$B1564=8,$B1564=9),$F1564,"")</f>
        <v>4695.9867251402975</v>
      </c>
      <c r="J1564" s="1" t="str">
        <f>IF(AND(B1563=7,B1564=8,B1565=9),AVERAGE(I1563:I1565),"")</f>
        <v/>
      </c>
      <c r="K1564" s="8" t="str">
        <f>IF(OR($B1564=13,$B1564=14,$B1564=15),$F1564,"")</f>
        <v/>
      </c>
      <c r="L1564" s="1" t="str">
        <f>IF(AND(B1563=13,B1564=14,B1565=15),AVERAGE(K1563:K1564),"")</f>
        <v/>
      </c>
      <c r="M1564" s="2" t="str">
        <f>IF(OR($B1564=19,$B1564=20,$B1564=21),$F1564,"")</f>
        <v/>
      </c>
      <c r="N1564" s="1" t="str">
        <f>IF(AND(B1563=20,B1564=21),AVERAGE(M1563:M1564),"")</f>
        <v/>
      </c>
      <c r="O1564" s="8" t="str">
        <f>IF(OR($B1564=25,$B1564=26,$B1564=27),$F1564,"")</f>
        <v/>
      </c>
      <c r="P1564" s="1" t="str">
        <f t="shared" si="96"/>
        <v/>
      </c>
    </row>
    <row r="1565" spans="1:16" x14ac:dyDescent="0.25">
      <c r="A1565" s="4">
        <v>42895.531423611108</v>
      </c>
      <c r="B1565" s="5">
        <v>8</v>
      </c>
      <c r="C1565" s="6">
        <v>11</v>
      </c>
      <c r="D1565" s="6">
        <v>9</v>
      </c>
      <c r="E1565" s="7">
        <v>10</v>
      </c>
      <c r="F1565">
        <v>138.01547456378418</v>
      </c>
      <c r="G1565" s="8" t="str">
        <f>IF(OR($B1565=1,$B1565=2,$B1565=3),$F1565,"")</f>
        <v/>
      </c>
      <c r="I1565" s="2">
        <f>IF(OR($B1565=7,$B1565=8,$B1565=9),$F1565,"")</f>
        <v>138.01547456378418</v>
      </c>
      <c r="J1565" s="1">
        <f>IF(AND(B1564=7,B1565=8,B1566=9),AVERAGE(I1564:I1566),"")</f>
        <v>5024.7875820288673</v>
      </c>
      <c r="K1565" s="8" t="str">
        <f>IF(OR($B1565=13,$B1565=14,$B1565=15),$F1565,"")</f>
        <v/>
      </c>
      <c r="L1565" s="1" t="str">
        <f>IF(AND(B1564=13,B1565=14,B1566=15),AVERAGE(K1564:K1565),"")</f>
        <v/>
      </c>
      <c r="M1565" s="2" t="str">
        <f>IF(OR($B1565=19,$B1565=20,$B1565=21),$F1565,"")</f>
        <v/>
      </c>
      <c r="N1565" s="1" t="str">
        <f>IF(AND(B1564=20,B1565=21),AVERAGE(M1564:M1565),"")</f>
        <v/>
      </c>
      <c r="O1565" s="8" t="str">
        <f>IF(OR($B1565=25,$B1565=26,$B1565=27),$F1565,"")</f>
        <v/>
      </c>
      <c r="P1565" s="1" t="str">
        <f t="shared" si="96"/>
        <v/>
      </c>
    </row>
    <row r="1566" spans="1:16" x14ac:dyDescent="0.25">
      <c r="A1566" s="4">
        <v>42895.531458333331</v>
      </c>
      <c r="B1566" s="5">
        <v>9</v>
      </c>
      <c r="C1566" s="6">
        <v>12</v>
      </c>
      <c r="D1566" s="6">
        <v>10</v>
      </c>
      <c r="E1566" s="7">
        <v>11</v>
      </c>
      <c r="F1566">
        <v>10240.360546382519</v>
      </c>
      <c r="G1566" s="8" t="str">
        <f>IF(OR($B1566=1,$B1566=2,$B1566=3),$F1566,"")</f>
        <v/>
      </c>
      <c r="I1566" s="2">
        <f>IF(OR($B1566=7,$B1566=8,$B1566=9),$F1566,"")</f>
        <v>10240.360546382519</v>
      </c>
      <c r="J1566" s="1" t="str">
        <f>IF(AND(B1565=7,B1566=8,B1567=9),AVERAGE(I1565:I1567),"")</f>
        <v/>
      </c>
      <c r="K1566" s="8" t="str">
        <f>IF(OR($B1566=13,$B1566=14,$B1566=15),$F1566,"")</f>
        <v/>
      </c>
      <c r="L1566" s="1" t="str">
        <f>IF(AND(B1565=13,B1566=14,B1567=15),AVERAGE(K1565:K1566),"")</f>
        <v/>
      </c>
      <c r="M1566" s="2" t="str">
        <f>IF(OR($B1566=19,$B1566=20,$B1566=21),$F1566,"")</f>
        <v/>
      </c>
      <c r="N1566" s="1" t="str">
        <f>IF(AND(B1565=20,B1566=21),AVERAGE(M1565:M1566),"")</f>
        <v/>
      </c>
      <c r="O1566" s="8" t="str">
        <f>IF(OR($B1566=25,$B1566=26,$B1566=27),$F1566,"")</f>
        <v/>
      </c>
      <c r="P1566" s="1" t="str">
        <f t="shared" si="96"/>
        <v/>
      </c>
    </row>
    <row r="1567" spans="1:16" x14ac:dyDescent="0.25">
      <c r="A1567" s="4">
        <v>42895.531493055554</v>
      </c>
      <c r="B1567" s="5">
        <v>13</v>
      </c>
      <c r="C1567" s="6">
        <v>16</v>
      </c>
      <c r="D1567" s="6">
        <v>14</v>
      </c>
      <c r="E1567" s="7">
        <v>15</v>
      </c>
      <c r="F1567">
        <v>70.440664815084205</v>
      </c>
      <c r="G1567" s="8" t="str">
        <f>IF(OR($B1567=1,$B1567=2,$B1567=3),$F1567,"")</f>
        <v/>
      </c>
      <c r="I1567" s="2" t="str">
        <f>IF(OR($B1567=7,$B1567=8,$B1567=9),$F1567,"")</f>
        <v/>
      </c>
      <c r="J1567" s="1" t="str">
        <f>IF(AND(B1566=7,B1567=8,B1568=9),AVERAGE(I1566:I1568),"")</f>
        <v/>
      </c>
      <c r="K1567" s="8">
        <f>IF(OR($B1567=13,$B1567=14,$B1567=15),$F1567,"")</f>
        <v>70.440664815084205</v>
      </c>
      <c r="L1567" s="1" t="str">
        <f>IF(AND(B1566=13,B1567=14,B1568=15),AVERAGE(K1566:K1567),"")</f>
        <v/>
      </c>
      <c r="M1567" s="2" t="str">
        <f>IF(OR($B1567=19,$B1567=20,$B1567=21),$F1567,"")</f>
        <v/>
      </c>
      <c r="N1567" s="1" t="str">
        <f>IF(AND(B1566=20,B1567=21),AVERAGE(M1566:M1567),"")</f>
        <v/>
      </c>
      <c r="O1567" s="8" t="str">
        <f>IF(OR($B1567=25,$B1567=26,$B1567=27),$F1567,"")</f>
        <v/>
      </c>
      <c r="P1567" s="1" t="str">
        <f t="shared" si="96"/>
        <v/>
      </c>
    </row>
    <row r="1568" spans="1:16" x14ac:dyDescent="0.25">
      <c r="A1568" s="4">
        <v>42895.531539351854</v>
      </c>
      <c r="B1568" s="5">
        <v>14</v>
      </c>
      <c r="C1568" s="6">
        <v>17</v>
      </c>
      <c r="D1568" s="6">
        <v>15</v>
      </c>
      <c r="E1568" s="7">
        <v>16</v>
      </c>
      <c r="F1568">
        <v>45665.688157756653</v>
      </c>
      <c r="G1568" s="8" t="str">
        <f>IF(OR($B1568=1,$B1568=2,$B1568=3),$F1568,"")</f>
        <v/>
      </c>
      <c r="I1568" s="2" t="str">
        <f>IF(OR($B1568=7,$B1568=8,$B1568=9),$F1568,"")</f>
        <v/>
      </c>
      <c r="J1568" s="1" t="str">
        <f>IF(AND(B1567=7,B1568=8,B1569=9),AVERAGE(I1567:I1569),"")</f>
        <v/>
      </c>
      <c r="K1568" s="8">
        <f>IF(OR($B1568=13,$B1568=14,$B1568=15),$F1568,"")</f>
        <v>45665.688157756653</v>
      </c>
      <c r="L1568" s="1">
        <f>IF(AND(B1567=13,B1568=14,B1569=15),AVERAGE(K1567:K1568),"")</f>
        <v>22868.064411285868</v>
      </c>
      <c r="M1568" s="2" t="str">
        <f>IF(OR($B1568=19,$B1568=20,$B1568=21),$F1568,"")</f>
        <v/>
      </c>
      <c r="N1568" s="1" t="str">
        <f>IF(AND(B1567=20,B1568=21),AVERAGE(M1567:M1568),"")</f>
        <v/>
      </c>
      <c r="O1568" s="8" t="str">
        <f>IF(OR($B1568=25,$B1568=26,$B1568=27),$F1568,"")</f>
        <v/>
      </c>
      <c r="P1568" s="1" t="str">
        <f t="shared" si="96"/>
        <v/>
      </c>
    </row>
    <row r="1569" spans="1:16" x14ac:dyDescent="0.25">
      <c r="A1569" s="4">
        <v>42895.531585648147</v>
      </c>
      <c r="B1569" s="5">
        <v>15</v>
      </c>
      <c r="C1569" s="6">
        <v>18</v>
      </c>
      <c r="D1569" s="6">
        <v>16</v>
      </c>
      <c r="E1569" s="7">
        <v>17</v>
      </c>
      <c r="F1569">
        <v>1.4462943816146025E-2</v>
      </c>
      <c r="G1569" s="8" t="str">
        <f>IF(OR($B1569=1,$B1569=2,$B1569=3),$F1569,"")</f>
        <v/>
      </c>
      <c r="I1569" s="2" t="str">
        <f>IF(OR($B1569=7,$B1569=8,$B1569=9),$F1569,"")</f>
        <v/>
      </c>
      <c r="J1569" s="1" t="str">
        <f>IF(AND(B1568=7,B1569=8,B1570=9),AVERAGE(I1568:I1570),"")</f>
        <v/>
      </c>
      <c r="K1569" s="8">
        <f>IF(OR($B1569=13,$B1569=14,$B1569=15),$F1569,"")</f>
        <v>1.4462943816146025E-2</v>
      </c>
      <c r="L1569" s="1" t="str">
        <f>IF(AND(B1568=13,B1569=14,B1570=15),AVERAGE(K1568:K1569),"")</f>
        <v/>
      </c>
      <c r="M1569" s="2" t="str">
        <f>IF(OR($B1569=19,$B1569=20,$B1569=21),$F1569,"")</f>
        <v/>
      </c>
      <c r="N1569" s="1" t="str">
        <f>IF(AND(B1568=20,B1569=21),AVERAGE(M1568:M1569),"")</f>
        <v/>
      </c>
      <c r="O1569" s="8" t="str">
        <f>IF(OR($B1569=25,$B1569=26,$B1569=27),$F1569,"")</f>
        <v/>
      </c>
      <c r="P1569" s="1" t="str">
        <f t="shared" si="96"/>
        <v/>
      </c>
    </row>
    <row r="1570" spans="1:16" x14ac:dyDescent="0.25">
      <c r="A1570" s="4">
        <v>42895.531655092593</v>
      </c>
      <c r="B1570" s="5">
        <v>20</v>
      </c>
      <c r="C1570" s="6">
        <v>23</v>
      </c>
      <c r="D1570" s="6">
        <v>21</v>
      </c>
      <c r="E1570" s="7">
        <v>22</v>
      </c>
      <c r="F1570">
        <v>10564.682863975861</v>
      </c>
      <c r="G1570" s="8" t="str">
        <f>IF(OR($B1570=1,$B1570=2,$B1570=3),$F1570,"")</f>
        <v/>
      </c>
      <c r="I1570" s="2" t="str">
        <f>IF(OR($B1570=7,$B1570=8,$B1570=9),$F1570,"")</f>
        <v/>
      </c>
      <c r="J1570" s="1" t="str">
        <f>IF(AND(B1569=7,B1570=8,B1571=9),AVERAGE(I1569:I1571),"")</f>
        <v/>
      </c>
      <c r="K1570" s="8" t="str">
        <f>IF(OR($B1570=13,$B1570=14,$B1570=15),$F1570,"")</f>
        <v/>
      </c>
      <c r="L1570" s="1" t="str">
        <f>IF(AND(B1569=13,B1570=14,B1571=15),AVERAGE(K1569:K1570),"")</f>
        <v/>
      </c>
      <c r="M1570" s="2">
        <f>IF(OR($B1570=19,$B1570=20,$B1570=21),$F1570,"")</f>
        <v>10564.682863975861</v>
      </c>
      <c r="N1570" s="1" t="str">
        <f>IF(AND(B1569=20,B1570=21),AVERAGE(M1569:M1570),"")</f>
        <v/>
      </c>
      <c r="O1570" s="8" t="str">
        <f>IF(OR($B1570=25,$B1570=26,$B1570=27),$F1570,"")</f>
        <v/>
      </c>
      <c r="P1570" s="1" t="str">
        <f t="shared" si="96"/>
        <v/>
      </c>
    </row>
    <row r="1571" spans="1:16" x14ac:dyDescent="0.25">
      <c r="A1571" s="4">
        <v>42895.531689814816</v>
      </c>
      <c r="B1571" s="5">
        <v>21</v>
      </c>
      <c r="C1571" s="6">
        <v>24</v>
      </c>
      <c r="D1571" s="6">
        <v>22</v>
      </c>
      <c r="E1571" s="7">
        <v>23</v>
      </c>
      <c r="F1571">
        <v>367.44664578990404</v>
      </c>
      <c r="G1571" s="8" t="str">
        <f>IF(OR($B1571=1,$B1571=2,$B1571=3),$F1571,"")</f>
        <v/>
      </c>
      <c r="I1571" s="2" t="str">
        <f>IF(OR($B1571=7,$B1571=8,$B1571=9),$F1571,"")</f>
        <v/>
      </c>
      <c r="J1571" s="1" t="str">
        <f>IF(AND(B1570=7,B1571=8,B1572=9),AVERAGE(I1570:I1572),"")</f>
        <v/>
      </c>
      <c r="K1571" s="8" t="str">
        <f>IF(OR($B1571=13,$B1571=14,$B1571=15),$F1571,"")</f>
        <v/>
      </c>
      <c r="L1571" s="1" t="str">
        <f>IF(AND(B1570=13,B1571=14,B1572=15),AVERAGE(K1570:K1571),"")</f>
        <v/>
      </c>
      <c r="M1571" s="2">
        <f>IF(OR($B1571=19,$B1571=20,$B1571=21),$F1571,"")</f>
        <v>367.44664578990404</v>
      </c>
      <c r="N1571" s="1">
        <f>IF(AND(B1570=20,B1571=21),AVERAGE(M1570:M1571),"")</f>
        <v>5466.064754882882</v>
      </c>
      <c r="O1571" s="8" t="str">
        <f>IF(OR($B1571=25,$B1571=26,$B1571=27),$F1571,"")</f>
        <v/>
      </c>
      <c r="P1571" s="1" t="str">
        <f t="shared" si="96"/>
        <v/>
      </c>
    </row>
    <row r="1572" spans="1:16" x14ac:dyDescent="0.25">
      <c r="A1572" s="4">
        <v>42895.531736111108</v>
      </c>
      <c r="B1572" s="5">
        <v>25</v>
      </c>
      <c r="C1572" s="6">
        <v>28</v>
      </c>
      <c r="D1572" s="6">
        <v>26</v>
      </c>
      <c r="E1572" s="7">
        <v>27</v>
      </c>
      <c r="F1572">
        <v>465.43449145169643</v>
      </c>
      <c r="G1572" s="8" t="str">
        <f>IF(OR($B1572=1,$B1572=2,$B1572=3),$F1572,"")</f>
        <v/>
      </c>
      <c r="I1572" s="2" t="str">
        <f>IF(OR($B1572=7,$B1572=8,$B1572=9),$F1572,"")</f>
        <v/>
      </c>
      <c r="J1572" s="1" t="str">
        <f>IF(AND(B1571=7,B1572=8,B1573=9),AVERAGE(I1571:I1573),"")</f>
        <v/>
      </c>
      <c r="K1572" s="8" t="str">
        <f>IF(OR($B1572=13,$B1572=14,$B1572=15),$F1572,"")</f>
        <v/>
      </c>
      <c r="L1572" s="1" t="str">
        <f>IF(AND(B1571=13,B1572=14,B1573=15),AVERAGE(K1571:K1572),"")</f>
        <v/>
      </c>
      <c r="M1572" s="2" t="str">
        <f>IF(OR($B1572=19,$B1572=20,$B1572=21),$F1572,"")</f>
        <v/>
      </c>
      <c r="N1572" s="1" t="str">
        <f>IF(AND(B1571=20,B1572=21),AVERAGE(M1571:M1572),"")</f>
        <v/>
      </c>
      <c r="O1572" s="8">
        <f>IF(OR($B1572=25,$B1572=26,$B1572=27),$F1572,"")</f>
        <v>465.43449145169643</v>
      </c>
      <c r="P1572" s="1">
        <f t="shared" si="96"/>
        <v>465.43449145169643</v>
      </c>
    </row>
    <row r="1573" spans="1:16" x14ac:dyDescent="0.25">
      <c r="A1573" s="4">
        <v>42895.545185185183</v>
      </c>
      <c r="B1573" s="5">
        <v>1</v>
      </c>
      <c r="C1573" s="6">
        <v>4</v>
      </c>
      <c r="D1573" s="6">
        <v>2</v>
      </c>
      <c r="E1573" s="7">
        <v>3</v>
      </c>
      <c r="F1573">
        <v>597.49605103432373</v>
      </c>
      <c r="G1573" s="8">
        <f>IF(OR($B1573=1,$B1573=2,$B1573=3),$F1573,"")</f>
        <v>597.49605103432373</v>
      </c>
      <c r="I1573" s="2" t="str">
        <f>IF(OR($B1573=7,$B1573=8,$B1573=9),$F1573,"")</f>
        <v/>
      </c>
      <c r="J1573" s="1" t="str">
        <f>IF(AND(B1572=7,B1573=8,B1574=9),AVERAGE(I1572:I1574),"")</f>
        <v/>
      </c>
      <c r="K1573" s="8" t="str">
        <f>IF(OR($B1573=13,$B1573=14,$B1573=15),$F1573,"")</f>
        <v/>
      </c>
      <c r="L1573" s="1" t="str">
        <f>IF(AND(B1572=13,B1573=14,B1574=15),AVERAGE(K1572:K1573),"")</f>
        <v/>
      </c>
      <c r="M1573" s="2" t="str">
        <f>IF(OR($B1573=19,$B1573=20,$B1573=21),$F1573,"")</f>
        <v/>
      </c>
      <c r="N1573" s="1" t="str">
        <f>IF(AND(B1572=20,B1573=21),AVERAGE(M1572:M1573),"")</f>
        <v/>
      </c>
      <c r="O1573" s="8" t="str">
        <f>IF(OR($B1573=25,$B1573=26,$B1573=27),$F1573,"")</f>
        <v/>
      </c>
      <c r="P1573" s="1" t="str">
        <f t="shared" si="96"/>
        <v/>
      </c>
    </row>
    <row r="1574" spans="1:16" x14ac:dyDescent="0.25">
      <c r="A1574" s="4">
        <v>42895.545219907406</v>
      </c>
      <c r="B1574" s="5">
        <v>2</v>
      </c>
      <c r="C1574" s="6">
        <v>5</v>
      </c>
      <c r="D1574" s="6">
        <v>3</v>
      </c>
      <c r="E1574" s="7">
        <v>4</v>
      </c>
      <c r="F1574">
        <v>1998.2920028840467</v>
      </c>
      <c r="G1574" s="8">
        <f>IF(OR($B1574=1,$B1574=2,$B1574=3),$F1574,"")</f>
        <v>1998.2920028840467</v>
      </c>
      <c r="H1574" s="9">
        <f>AVERAGE(G1573:G1575)</f>
        <v>6578.9913882562951</v>
      </c>
      <c r="I1574" s="2" t="str">
        <f>IF(OR($B1574=7,$B1574=8,$B1574=9),$F1574,"")</f>
        <v/>
      </c>
      <c r="J1574" s="1" t="str">
        <f>IF(AND(B1573=7,B1574=8,B1575=9),AVERAGE(I1573:I1575),"")</f>
        <v/>
      </c>
      <c r="K1574" s="8" t="str">
        <f>IF(OR($B1574=13,$B1574=14,$B1574=15),$F1574,"")</f>
        <v/>
      </c>
      <c r="L1574" s="1" t="str">
        <f>IF(AND(B1573=13,B1574=14,B1575=15),AVERAGE(K1573:K1574),"")</f>
        <v/>
      </c>
      <c r="M1574" s="2" t="str">
        <f>IF(OR($B1574=19,$B1574=20,$B1574=21),$F1574,"")</f>
        <v/>
      </c>
      <c r="N1574" s="1" t="str">
        <f>IF(AND(B1573=20,B1574=21),AVERAGE(M1573:M1574),"")</f>
        <v/>
      </c>
      <c r="O1574" s="8" t="str">
        <f>IF(OR($B1574=25,$B1574=26,$B1574=27),$F1574,"")</f>
        <v/>
      </c>
      <c r="P1574" s="1" t="str">
        <f t="shared" si="96"/>
        <v/>
      </c>
    </row>
    <row r="1575" spans="1:16" x14ac:dyDescent="0.25">
      <c r="A1575" s="4">
        <v>42895.545266203706</v>
      </c>
      <c r="B1575" s="5">
        <v>3</v>
      </c>
      <c r="C1575" s="6">
        <v>6</v>
      </c>
      <c r="D1575" s="6">
        <v>4</v>
      </c>
      <c r="E1575" s="7">
        <v>5</v>
      </c>
      <c r="F1575">
        <v>17141.186110850515</v>
      </c>
      <c r="G1575" s="8">
        <f>IF(OR($B1575=1,$B1575=2,$B1575=3),$F1575,"")</f>
        <v>17141.186110850515</v>
      </c>
      <c r="I1575" s="2" t="str">
        <f>IF(OR($B1575=7,$B1575=8,$B1575=9),$F1575,"")</f>
        <v/>
      </c>
      <c r="J1575" s="1" t="str">
        <f>IF(AND(B1574=7,B1575=8,B1576=9),AVERAGE(I1574:I1576),"")</f>
        <v/>
      </c>
      <c r="K1575" s="8" t="str">
        <f>IF(OR($B1575=13,$B1575=14,$B1575=15),$F1575,"")</f>
        <v/>
      </c>
      <c r="L1575" s="1" t="str">
        <f>IF(AND(B1574=13,B1575=14,B1576=15),AVERAGE(K1574:K1575),"")</f>
        <v/>
      </c>
      <c r="M1575" s="2" t="str">
        <f>IF(OR($B1575=19,$B1575=20,$B1575=21),$F1575,"")</f>
        <v/>
      </c>
      <c r="N1575" s="1" t="str">
        <f>IF(AND(B1574=20,B1575=21),AVERAGE(M1574:M1575),"")</f>
        <v/>
      </c>
      <c r="O1575" s="8" t="str">
        <f>IF(OR($B1575=25,$B1575=26,$B1575=27),$F1575,"")</f>
        <v/>
      </c>
      <c r="P1575" s="1" t="str">
        <f t="shared" si="96"/>
        <v/>
      </c>
    </row>
    <row r="1576" spans="1:16" x14ac:dyDescent="0.25">
      <c r="A1576" s="4">
        <v>42895.545312499999</v>
      </c>
      <c r="B1576" s="5">
        <v>7</v>
      </c>
      <c r="C1576" s="6">
        <v>10</v>
      </c>
      <c r="D1576" s="6">
        <v>8</v>
      </c>
      <c r="E1576" s="7">
        <v>9</v>
      </c>
      <c r="F1576">
        <v>4586.0938141177267</v>
      </c>
      <c r="G1576" s="8" t="str">
        <f>IF(OR($B1576=1,$B1576=2,$B1576=3),$F1576,"")</f>
        <v/>
      </c>
      <c r="I1576" s="2">
        <f>IF(OR($B1576=7,$B1576=8,$B1576=9),$F1576,"")</f>
        <v>4586.0938141177267</v>
      </c>
      <c r="J1576" s="1" t="str">
        <f>IF(AND(B1575=7,B1576=8,B1577=9),AVERAGE(I1575:I1577),"")</f>
        <v/>
      </c>
      <c r="K1576" s="8" t="str">
        <f>IF(OR($B1576=13,$B1576=14,$B1576=15),$F1576,"")</f>
        <v/>
      </c>
      <c r="L1576" s="1" t="str">
        <f>IF(AND(B1575=13,B1576=14,B1577=15),AVERAGE(K1575:K1576),"")</f>
        <v/>
      </c>
      <c r="M1576" s="2" t="str">
        <f>IF(OR($B1576=19,$B1576=20,$B1576=21),$F1576,"")</f>
        <v/>
      </c>
      <c r="N1576" s="1" t="str">
        <f>IF(AND(B1575=20,B1576=21),AVERAGE(M1575:M1576),"")</f>
        <v/>
      </c>
      <c r="O1576" s="8" t="str">
        <f>IF(OR($B1576=25,$B1576=26,$B1576=27),$F1576,"")</f>
        <v/>
      </c>
      <c r="P1576" s="1" t="str">
        <f t="shared" si="96"/>
        <v/>
      </c>
    </row>
    <row r="1577" spans="1:16" x14ac:dyDescent="0.25">
      <c r="A1577" s="4">
        <v>42895.545347222222</v>
      </c>
      <c r="B1577" s="5">
        <v>8</v>
      </c>
      <c r="C1577" s="6">
        <v>11</v>
      </c>
      <c r="D1577" s="6">
        <v>9</v>
      </c>
      <c r="E1577" s="7">
        <v>10</v>
      </c>
      <c r="F1577">
        <v>133.97293596899792</v>
      </c>
      <c r="G1577" s="8" t="str">
        <f>IF(OR($B1577=1,$B1577=2,$B1577=3),$F1577,"")</f>
        <v/>
      </c>
      <c r="I1577" s="2">
        <f>IF(OR($B1577=7,$B1577=8,$B1577=9),$F1577,"")</f>
        <v>133.97293596899792</v>
      </c>
      <c r="J1577" s="1">
        <f>IF(AND(B1576=7,B1577=8,B1578=9),AVERAGE(I1576:I1578),"")</f>
        <v>5257.1986481346967</v>
      </c>
      <c r="K1577" s="8" t="str">
        <f>IF(OR($B1577=13,$B1577=14,$B1577=15),$F1577,"")</f>
        <v/>
      </c>
      <c r="L1577" s="1" t="str">
        <f>IF(AND(B1576=13,B1577=14,B1578=15),AVERAGE(K1576:K1577),"")</f>
        <v/>
      </c>
      <c r="M1577" s="2" t="str">
        <f>IF(OR($B1577=19,$B1577=20,$B1577=21),$F1577,"")</f>
        <v/>
      </c>
      <c r="N1577" s="1" t="str">
        <f>IF(AND(B1576=20,B1577=21),AVERAGE(M1576:M1577),"")</f>
        <v/>
      </c>
      <c r="O1577" s="8" t="str">
        <f>IF(OR($B1577=25,$B1577=26,$B1577=27),$F1577,"")</f>
        <v/>
      </c>
      <c r="P1577" s="1" t="str">
        <f t="shared" si="96"/>
        <v/>
      </c>
    </row>
    <row r="1578" spans="1:16" x14ac:dyDescent="0.25">
      <c r="A1578" s="4">
        <v>42895.545381944445</v>
      </c>
      <c r="B1578" s="5">
        <v>9</v>
      </c>
      <c r="C1578" s="6">
        <v>12</v>
      </c>
      <c r="D1578" s="6">
        <v>10</v>
      </c>
      <c r="E1578" s="7">
        <v>11</v>
      </c>
      <c r="F1578">
        <v>11051.529194317363</v>
      </c>
      <c r="G1578" s="8" t="str">
        <f>IF(OR($B1578=1,$B1578=2,$B1578=3),$F1578,"")</f>
        <v/>
      </c>
      <c r="I1578" s="2">
        <f>IF(OR($B1578=7,$B1578=8,$B1578=9),$F1578,"")</f>
        <v>11051.529194317363</v>
      </c>
      <c r="J1578" s="1" t="str">
        <f>IF(AND(B1577=7,B1578=8,B1579=9),AVERAGE(I1577:I1579),"")</f>
        <v/>
      </c>
      <c r="K1578" s="8" t="str">
        <f>IF(OR($B1578=13,$B1578=14,$B1578=15),$F1578,"")</f>
        <v/>
      </c>
      <c r="L1578" s="1" t="str">
        <f>IF(AND(B1577=13,B1578=14,B1579=15),AVERAGE(K1577:K1578),"")</f>
        <v/>
      </c>
      <c r="M1578" s="2" t="str">
        <f>IF(OR($B1578=19,$B1578=20,$B1578=21),$F1578,"")</f>
        <v/>
      </c>
      <c r="N1578" s="1" t="str">
        <f>IF(AND(B1577=20,B1578=21),AVERAGE(M1577:M1578),"")</f>
        <v/>
      </c>
      <c r="O1578" s="8" t="str">
        <f>IF(OR($B1578=25,$B1578=26,$B1578=27),$F1578,"")</f>
        <v/>
      </c>
      <c r="P1578" s="1" t="str">
        <f t="shared" si="96"/>
        <v/>
      </c>
    </row>
    <row r="1579" spans="1:16" x14ac:dyDescent="0.25">
      <c r="A1579" s="4">
        <v>42895.545428240737</v>
      </c>
      <c r="B1579" s="5">
        <v>13</v>
      </c>
      <c r="C1579" s="6">
        <v>16</v>
      </c>
      <c r="D1579" s="6">
        <v>14</v>
      </c>
      <c r="E1579" s="7">
        <v>15</v>
      </c>
      <c r="F1579">
        <v>82.755582353450052</v>
      </c>
      <c r="G1579" s="8" t="str">
        <f>IF(OR($B1579=1,$B1579=2,$B1579=3),$F1579,"")</f>
        <v/>
      </c>
      <c r="I1579" s="2" t="str">
        <f>IF(OR($B1579=7,$B1579=8,$B1579=9),$F1579,"")</f>
        <v/>
      </c>
      <c r="J1579" s="1" t="str">
        <f>IF(AND(B1578=7,B1579=8,B1580=9),AVERAGE(I1578:I1580),"")</f>
        <v/>
      </c>
      <c r="K1579" s="8">
        <f>IF(OR($B1579=13,$B1579=14,$B1579=15),$F1579,"")</f>
        <v>82.755582353450052</v>
      </c>
      <c r="L1579" s="1" t="str">
        <f>IF(AND(B1578=13,B1579=14,B1580=15),AVERAGE(K1578:K1579),"")</f>
        <v/>
      </c>
      <c r="M1579" s="2" t="str">
        <f>IF(OR($B1579=19,$B1579=20,$B1579=21),$F1579,"")</f>
        <v/>
      </c>
      <c r="N1579" s="1" t="str">
        <f>IF(AND(B1578=20,B1579=21),AVERAGE(M1578:M1579),"")</f>
        <v/>
      </c>
      <c r="O1579" s="8" t="str">
        <f>IF(OR($B1579=25,$B1579=26,$B1579=27),$F1579,"")</f>
        <v/>
      </c>
      <c r="P1579" s="1" t="str">
        <f t="shared" si="96"/>
        <v/>
      </c>
    </row>
    <row r="1580" spans="1:16" x14ac:dyDescent="0.25">
      <c r="A1580" s="4">
        <v>42895.54546296296</v>
      </c>
      <c r="B1580" s="5">
        <v>14</v>
      </c>
      <c r="C1580" s="6">
        <v>17</v>
      </c>
      <c r="D1580" s="6">
        <v>15</v>
      </c>
      <c r="E1580" s="7">
        <v>16</v>
      </c>
      <c r="F1580">
        <v>40928.197852069788</v>
      </c>
      <c r="G1580" s="8" t="str">
        <f>IF(OR($B1580=1,$B1580=2,$B1580=3),$F1580,"")</f>
        <v/>
      </c>
      <c r="I1580" s="2" t="str">
        <f>IF(OR($B1580=7,$B1580=8,$B1580=9),$F1580,"")</f>
        <v/>
      </c>
      <c r="J1580" s="1" t="str">
        <f>IF(AND(B1579=7,B1580=8,B1581=9),AVERAGE(I1579:I1581),"")</f>
        <v/>
      </c>
      <c r="K1580" s="8">
        <f>IF(OR($B1580=13,$B1580=14,$B1580=15),$F1580,"")</f>
        <v>40928.197852069788</v>
      </c>
      <c r="L1580" s="1">
        <f>IF(AND(B1579=13,B1580=14,B1581=15),AVERAGE(K1579:K1580),"")</f>
        <v>20505.476717211619</v>
      </c>
      <c r="M1580" s="2" t="str">
        <f>IF(OR($B1580=19,$B1580=20,$B1580=21),$F1580,"")</f>
        <v/>
      </c>
      <c r="N1580" s="1" t="str">
        <f>IF(AND(B1579=20,B1580=21),AVERAGE(M1579:M1580),"")</f>
        <v/>
      </c>
      <c r="O1580" s="8" t="str">
        <f>IF(OR($B1580=25,$B1580=26,$B1580=27),$F1580,"")</f>
        <v/>
      </c>
      <c r="P1580" s="1" t="str">
        <f t="shared" si="96"/>
        <v/>
      </c>
    </row>
    <row r="1581" spans="1:16" x14ac:dyDescent="0.25">
      <c r="A1581" s="4">
        <v>42895.54550925926</v>
      </c>
      <c r="B1581" s="5">
        <v>15</v>
      </c>
      <c r="C1581" s="6">
        <v>18</v>
      </c>
      <c r="D1581" s="6">
        <v>16</v>
      </c>
      <c r="E1581" s="7">
        <v>17</v>
      </c>
      <c r="F1581">
        <v>7.6832423564371852E-3</v>
      </c>
      <c r="G1581" s="8" t="str">
        <f>IF(OR($B1581=1,$B1581=2,$B1581=3),$F1581,"")</f>
        <v/>
      </c>
      <c r="I1581" s="2" t="str">
        <f>IF(OR($B1581=7,$B1581=8,$B1581=9),$F1581,"")</f>
        <v/>
      </c>
      <c r="J1581" s="1" t="str">
        <f>IF(AND(B1580=7,B1581=8,B1582=9),AVERAGE(I1580:I1582),"")</f>
        <v/>
      </c>
      <c r="K1581" s="8">
        <f>IF(OR($B1581=13,$B1581=14,$B1581=15),$F1581,"")</f>
        <v>7.6832423564371852E-3</v>
      </c>
      <c r="L1581" s="1" t="str">
        <f>IF(AND(B1580=13,B1581=14,B1582=15),AVERAGE(K1580:K1581),"")</f>
        <v/>
      </c>
      <c r="M1581" s="2" t="str">
        <f>IF(OR($B1581=19,$B1581=20,$B1581=21),$F1581,"")</f>
        <v/>
      </c>
      <c r="N1581" s="1" t="str">
        <f>IF(AND(B1580=20,B1581=21),AVERAGE(M1580:M1581),"")</f>
        <v/>
      </c>
      <c r="O1581" s="8" t="str">
        <f>IF(OR($B1581=25,$B1581=26,$B1581=27),$F1581,"")</f>
        <v/>
      </c>
      <c r="P1581" s="1" t="str">
        <f t="shared" si="96"/>
        <v/>
      </c>
    </row>
    <row r="1582" spans="1:16" x14ac:dyDescent="0.25">
      <c r="A1582" s="4">
        <v>42895.545578703706</v>
      </c>
      <c r="B1582" s="5">
        <v>20</v>
      </c>
      <c r="C1582" s="6">
        <v>23</v>
      </c>
      <c r="D1582" s="6">
        <v>21</v>
      </c>
      <c r="E1582" s="7">
        <v>22</v>
      </c>
      <c r="F1582">
        <v>10217.448911159889</v>
      </c>
      <c r="G1582" s="8" t="str">
        <f>IF(OR($B1582=1,$B1582=2,$B1582=3),$F1582,"")</f>
        <v/>
      </c>
      <c r="I1582" s="2" t="str">
        <f>IF(OR($B1582=7,$B1582=8,$B1582=9),$F1582,"")</f>
        <v/>
      </c>
      <c r="J1582" s="1" t="str">
        <f>IF(AND(B1581=7,B1582=8,B1583=9),AVERAGE(I1581:I1583),"")</f>
        <v/>
      </c>
      <c r="K1582" s="8" t="str">
        <f>IF(OR($B1582=13,$B1582=14,$B1582=15),$F1582,"")</f>
        <v/>
      </c>
      <c r="L1582" s="1" t="str">
        <f>IF(AND(B1581=13,B1582=14,B1583=15),AVERAGE(K1581:K1582),"")</f>
        <v/>
      </c>
      <c r="M1582" s="2">
        <f>IF(OR($B1582=19,$B1582=20,$B1582=21),$F1582,"")</f>
        <v>10217.448911159889</v>
      </c>
      <c r="N1582" s="1" t="str">
        <f>IF(AND(B1581=20,B1582=21),AVERAGE(M1581:M1582),"")</f>
        <v/>
      </c>
      <c r="O1582" s="8" t="str">
        <f>IF(OR($B1582=25,$B1582=26,$B1582=27),$F1582,"")</f>
        <v/>
      </c>
      <c r="P1582" s="1" t="str">
        <f t="shared" si="96"/>
        <v/>
      </c>
    </row>
    <row r="1583" spans="1:16" x14ac:dyDescent="0.25">
      <c r="A1583" s="4">
        <v>42895.545624999999</v>
      </c>
      <c r="B1583" s="5">
        <v>21</v>
      </c>
      <c r="C1583" s="6">
        <v>24</v>
      </c>
      <c r="D1583" s="6">
        <v>22</v>
      </c>
      <c r="E1583" s="7">
        <v>23</v>
      </c>
      <c r="F1583">
        <v>364.38830534163435</v>
      </c>
      <c r="G1583" s="8" t="str">
        <f>IF(OR($B1583=1,$B1583=2,$B1583=3),$F1583,"")</f>
        <v/>
      </c>
      <c r="I1583" s="2" t="str">
        <f>IF(OR($B1583=7,$B1583=8,$B1583=9),$F1583,"")</f>
        <v/>
      </c>
      <c r="J1583" s="1" t="str">
        <f>IF(AND(B1582=7,B1583=8,B1584=9),AVERAGE(I1582:I1584),"")</f>
        <v/>
      </c>
      <c r="K1583" s="8" t="str">
        <f>IF(OR($B1583=13,$B1583=14,$B1583=15),$F1583,"")</f>
        <v/>
      </c>
      <c r="L1583" s="1" t="str">
        <f>IF(AND(B1582=13,B1583=14,B1584=15),AVERAGE(K1582:K1583),"")</f>
        <v/>
      </c>
      <c r="M1583" s="2">
        <f>IF(OR($B1583=19,$B1583=20,$B1583=21),$F1583,"")</f>
        <v>364.38830534163435</v>
      </c>
      <c r="N1583" s="1">
        <f>IF(AND(B1582=20,B1583=21),AVERAGE(M1582:M1583),"")</f>
        <v>5290.9186082507613</v>
      </c>
      <c r="O1583" s="8" t="str">
        <f>IF(OR($B1583=25,$B1583=26,$B1583=27),$F1583,"")</f>
        <v/>
      </c>
      <c r="P1583" s="1" t="str">
        <f t="shared" si="96"/>
        <v/>
      </c>
    </row>
    <row r="1584" spans="1:16" x14ac:dyDescent="0.25">
      <c r="A1584" s="4">
        <v>42895.545659722222</v>
      </c>
      <c r="B1584" s="5">
        <v>25</v>
      </c>
      <c r="C1584" s="6">
        <v>28</v>
      </c>
      <c r="D1584" s="6">
        <v>26</v>
      </c>
      <c r="E1584" s="7">
        <v>27</v>
      </c>
      <c r="F1584">
        <v>507.81237723376535</v>
      </c>
      <c r="G1584" s="8" t="str">
        <f>IF(OR($B1584=1,$B1584=2,$B1584=3),$F1584,"")</f>
        <v/>
      </c>
      <c r="I1584" s="2" t="str">
        <f>IF(OR($B1584=7,$B1584=8,$B1584=9),$F1584,"")</f>
        <v/>
      </c>
      <c r="J1584" s="1" t="str">
        <f>IF(AND(B1583=7,B1584=8,B1585=9),AVERAGE(I1583:I1585),"")</f>
        <v/>
      </c>
      <c r="K1584" s="8" t="str">
        <f>IF(OR($B1584=13,$B1584=14,$B1584=15),$F1584,"")</f>
        <v/>
      </c>
      <c r="L1584" s="1" t="str">
        <f>IF(AND(B1583=13,B1584=14,B1585=15),AVERAGE(K1583:K1584),"")</f>
        <v/>
      </c>
      <c r="M1584" s="2" t="str">
        <f>IF(OR($B1584=19,$B1584=20,$B1584=21),$F1584,"")</f>
        <v/>
      </c>
      <c r="N1584" s="1" t="str">
        <f>IF(AND(B1583=20,B1584=21),AVERAGE(M1583:M1584),"")</f>
        <v/>
      </c>
      <c r="O1584" s="8">
        <f>IF(OR($B1584=25,$B1584=26,$B1584=27),$F1584,"")</f>
        <v>507.81237723376535</v>
      </c>
      <c r="P1584" s="1">
        <f t="shared" si="96"/>
        <v>507.81237723376535</v>
      </c>
    </row>
    <row r="1585" spans="1:16" x14ac:dyDescent="0.25">
      <c r="A1585" s="4">
        <v>42895.559074074074</v>
      </c>
      <c r="B1585" s="5">
        <v>1</v>
      </c>
      <c r="C1585" s="6">
        <v>4</v>
      </c>
      <c r="D1585" s="6">
        <v>2</v>
      </c>
      <c r="E1585" s="7">
        <v>3</v>
      </c>
      <c r="F1585">
        <v>558.54281540393322</v>
      </c>
      <c r="G1585" s="8">
        <f>IF(OR($B1585=1,$B1585=2,$B1585=3),$F1585,"")</f>
        <v>558.54281540393322</v>
      </c>
      <c r="I1585" s="2" t="str">
        <f>IF(OR($B1585=7,$B1585=8,$B1585=9),$F1585,"")</f>
        <v/>
      </c>
      <c r="J1585" s="1" t="str">
        <f>IF(AND(B1584=7,B1585=8,B1586=9),AVERAGE(I1584:I1586),"")</f>
        <v/>
      </c>
      <c r="K1585" s="8" t="str">
        <f>IF(OR($B1585=13,$B1585=14,$B1585=15),$F1585,"")</f>
        <v/>
      </c>
      <c r="L1585" s="1" t="str">
        <f>IF(AND(B1584=13,B1585=14,B1586=15),AVERAGE(K1584:K1585),"")</f>
        <v/>
      </c>
      <c r="M1585" s="2" t="str">
        <f>IF(OR($B1585=19,$B1585=20,$B1585=21),$F1585,"")</f>
        <v/>
      </c>
      <c r="N1585" s="1" t="str">
        <f>IF(AND(B1584=20,B1585=21),AVERAGE(M1584:M1585),"")</f>
        <v/>
      </c>
      <c r="O1585" s="8" t="str">
        <f>IF(OR($B1585=25,$B1585=26,$B1585=27),$F1585,"")</f>
        <v/>
      </c>
      <c r="P1585" s="1" t="str">
        <f t="shared" si="96"/>
        <v/>
      </c>
    </row>
    <row r="1586" spans="1:16" x14ac:dyDescent="0.25">
      <c r="A1586" s="4">
        <v>42895.559120370373</v>
      </c>
      <c r="B1586" s="5">
        <v>2</v>
      </c>
      <c r="C1586" s="6">
        <v>5</v>
      </c>
      <c r="D1586" s="6">
        <v>3</v>
      </c>
      <c r="E1586" s="7">
        <v>4</v>
      </c>
      <c r="F1586">
        <v>3122.5621419314075</v>
      </c>
      <c r="G1586" s="8">
        <f>IF(OR($B1586=1,$B1586=2,$B1586=3),$F1586,"")</f>
        <v>3122.5621419314075</v>
      </c>
      <c r="H1586" s="9">
        <f>AVERAGE(G1585:G1587)</f>
        <v>7260.3977035519192</v>
      </c>
      <c r="I1586" s="2" t="str">
        <f>IF(OR($B1586=7,$B1586=8,$B1586=9),$F1586,"")</f>
        <v/>
      </c>
      <c r="J1586" s="1" t="str">
        <f>IF(AND(B1585=7,B1586=8,B1587=9),AVERAGE(I1585:I1587),"")</f>
        <v/>
      </c>
      <c r="K1586" s="8" t="str">
        <f>IF(OR($B1586=13,$B1586=14,$B1586=15),$F1586,"")</f>
        <v/>
      </c>
      <c r="L1586" s="1" t="str">
        <f>IF(AND(B1585=13,B1586=14,B1587=15),AVERAGE(K1585:K1586),"")</f>
        <v/>
      </c>
      <c r="M1586" s="2" t="str">
        <f>IF(OR($B1586=19,$B1586=20,$B1586=21),$F1586,"")</f>
        <v/>
      </c>
      <c r="N1586" s="1" t="str">
        <f>IF(AND(B1585=20,B1586=21),AVERAGE(M1585:M1586),"")</f>
        <v/>
      </c>
      <c r="O1586" s="8" t="str">
        <f>IF(OR($B1586=25,$B1586=26,$B1586=27),$F1586,"")</f>
        <v/>
      </c>
      <c r="P1586" s="1" t="str">
        <f t="shared" si="96"/>
        <v/>
      </c>
    </row>
    <row r="1587" spans="1:16" x14ac:dyDescent="0.25">
      <c r="A1587" s="4">
        <v>42895.559155092589</v>
      </c>
      <c r="B1587" s="5">
        <v>3</v>
      </c>
      <c r="C1587" s="6">
        <v>6</v>
      </c>
      <c r="D1587" s="6">
        <v>4</v>
      </c>
      <c r="E1587" s="7">
        <v>5</v>
      </c>
      <c r="F1587">
        <v>18100.088153320416</v>
      </c>
      <c r="G1587" s="8">
        <f>IF(OR($B1587=1,$B1587=2,$B1587=3),$F1587,"")</f>
        <v>18100.088153320416</v>
      </c>
      <c r="I1587" s="2" t="str">
        <f>IF(OR($B1587=7,$B1587=8,$B1587=9),$F1587,"")</f>
        <v/>
      </c>
      <c r="J1587" s="1" t="str">
        <f>IF(AND(B1586=7,B1587=8,B1588=9),AVERAGE(I1586:I1588),"")</f>
        <v/>
      </c>
      <c r="K1587" s="8" t="str">
        <f>IF(OR($B1587=13,$B1587=14,$B1587=15),$F1587,"")</f>
        <v/>
      </c>
      <c r="L1587" s="1" t="str">
        <f>IF(AND(B1586=13,B1587=14,B1588=15),AVERAGE(K1586:K1587),"")</f>
        <v/>
      </c>
      <c r="M1587" s="2" t="str">
        <f>IF(OR($B1587=19,$B1587=20,$B1587=21),$F1587,"")</f>
        <v/>
      </c>
      <c r="N1587" s="1" t="str">
        <f>IF(AND(B1586=20,B1587=21),AVERAGE(M1586:M1587),"")</f>
        <v/>
      </c>
      <c r="O1587" s="8" t="str">
        <f>IF(OR($B1587=25,$B1587=26,$B1587=27),$F1587,"")</f>
        <v/>
      </c>
      <c r="P1587" s="1" t="str">
        <f t="shared" si="96"/>
        <v/>
      </c>
    </row>
    <row r="1588" spans="1:16" x14ac:dyDescent="0.25">
      <c r="A1588" s="4">
        <v>42895.559201388889</v>
      </c>
      <c r="B1588" s="5">
        <v>7</v>
      </c>
      <c r="C1588" s="6">
        <v>10</v>
      </c>
      <c r="D1588" s="6">
        <v>8</v>
      </c>
      <c r="E1588" s="7">
        <v>9</v>
      </c>
      <c r="F1588">
        <v>4595.8044770099723</v>
      </c>
      <c r="G1588" s="8" t="str">
        <f>IF(OR($B1588=1,$B1588=2,$B1588=3),$F1588,"")</f>
        <v/>
      </c>
      <c r="I1588" s="2">
        <f>IF(OR($B1588=7,$B1588=8,$B1588=9),$F1588,"")</f>
        <v>4595.8044770099723</v>
      </c>
      <c r="J1588" s="1" t="str">
        <f>IF(AND(B1587=7,B1588=8,B1589=9),AVERAGE(I1587:I1589),"")</f>
        <v/>
      </c>
      <c r="K1588" s="8" t="str">
        <f>IF(OR($B1588=13,$B1588=14,$B1588=15),$F1588,"")</f>
        <v/>
      </c>
      <c r="L1588" s="1" t="str">
        <f>IF(AND(B1587=13,B1588=14,B1589=15),AVERAGE(K1587:K1588),"")</f>
        <v/>
      </c>
      <c r="M1588" s="2" t="str">
        <f>IF(OR($B1588=19,$B1588=20,$B1588=21),$F1588,"")</f>
        <v/>
      </c>
      <c r="N1588" s="1" t="str">
        <f>IF(AND(B1587=20,B1588=21),AVERAGE(M1587:M1588),"")</f>
        <v/>
      </c>
      <c r="O1588" s="8" t="str">
        <f>IF(OR($B1588=25,$B1588=26,$B1588=27),$F1588,"")</f>
        <v/>
      </c>
      <c r="P1588" s="1" t="str">
        <f t="shared" si="96"/>
        <v/>
      </c>
    </row>
    <row r="1589" spans="1:16" x14ac:dyDescent="0.25">
      <c r="A1589" s="4">
        <v>42895.559236111112</v>
      </c>
      <c r="B1589" s="5">
        <v>8</v>
      </c>
      <c r="C1589" s="6">
        <v>11</v>
      </c>
      <c r="D1589" s="6">
        <v>9</v>
      </c>
      <c r="E1589" s="7">
        <v>10</v>
      </c>
      <c r="F1589">
        <v>825.32686354677844</v>
      </c>
      <c r="G1589" s="8" t="str">
        <f>IF(OR($B1589=1,$B1589=2,$B1589=3),$F1589,"")</f>
        <v/>
      </c>
      <c r="I1589" s="2">
        <f>IF(OR($B1589=7,$B1589=8,$B1589=9),$F1589,"")</f>
        <v>825.32686354677844</v>
      </c>
      <c r="J1589" s="1">
        <f>IF(AND(B1588=7,B1589=8,B1590=9),AVERAGE(I1588:I1590),"")</f>
        <v>5224.8861005834879</v>
      </c>
      <c r="K1589" s="8" t="str">
        <f>IF(OR($B1589=13,$B1589=14,$B1589=15),$F1589,"")</f>
        <v/>
      </c>
      <c r="L1589" s="1" t="str">
        <f>IF(AND(B1588=13,B1589=14,B1590=15),AVERAGE(K1588:K1589),"")</f>
        <v/>
      </c>
      <c r="M1589" s="2" t="str">
        <f>IF(OR($B1589=19,$B1589=20,$B1589=21),$F1589,"")</f>
        <v/>
      </c>
      <c r="N1589" s="1" t="str">
        <f>IF(AND(B1588=20,B1589=21),AVERAGE(M1588:M1589),"")</f>
        <v/>
      </c>
      <c r="O1589" s="8" t="str">
        <f>IF(OR($B1589=25,$B1589=26,$B1589=27),$F1589,"")</f>
        <v/>
      </c>
      <c r="P1589" s="1" t="str">
        <f t="shared" si="96"/>
        <v/>
      </c>
    </row>
    <row r="1590" spans="1:16" x14ac:dyDescent="0.25">
      <c r="A1590" s="4">
        <v>42895.559282407405</v>
      </c>
      <c r="B1590" s="5">
        <v>9</v>
      </c>
      <c r="C1590" s="6">
        <v>12</v>
      </c>
      <c r="D1590" s="6">
        <v>10</v>
      </c>
      <c r="E1590" s="7">
        <v>11</v>
      </c>
      <c r="F1590">
        <v>10253.526961193713</v>
      </c>
      <c r="G1590" s="8" t="str">
        <f>IF(OR($B1590=1,$B1590=2,$B1590=3),$F1590,"")</f>
        <v/>
      </c>
      <c r="I1590" s="2">
        <f>IF(OR($B1590=7,$B1590=8,$B1590=9),$F1590,"")</f>
        <v>10253.526961193713</v>
      </c>
      <c r="J1590" s="1" t="str">
        <f>IF(AND(B1589=7,B1590=8,B1591=9),AVERAGE(I1589:I1591),"")</f>
        <v/>
      </c>
      <c r="K1590" s="8" t="str">
        <f>IF(OR($B1590=13,$B1590=14,$B1590=15),$F1590,"")</f>
        <v/>
      </c>
      <c r="L1590" s="1" t="str">
        <f>IF(AND(B1589=13,B1590=14,B1591=15),AVERAGE(K1589:K1590),"")</f>
        <v/>
      </c>
      <c r="M1590" s="2" t="str">
        <f>IF(OR($B1590=19,$B1590=20,$B1590=21),$F1590,"")</f>
        <v/>
      </c>
      <c r="N1590" s="1" t="str">
        <f>IF(AND(B1589=20,B1590=21),AVERAGE(M1589:M1590),"")</f>
        <v/>
      </c>
      <c r="O1590" s="8" t="str">
        <f>IF(OR($B1590=25,$B1590=26,$B1590=27),$F1590,"")</f>
        <v/>
      </c>
      <c r="P1590" s="1" t="str">
        <f t="shared" si="96"/>
        <v/>
      </c>
    </row>
    <row r="1591" spans="1:16" x14ac:dyDescent="0.25">
      <c r="A1591" s="4">
        <v>42895.559317129628</v>
      </c>
      <c r="B1591" s="5">
        <v>13</v>
      </c>
      <c r="C1591" s="6">
        <v>16</v>
      </c>
      <c r="D1591" s="6">
        <v>14</v>
      </c>
      <c r="E1591" s="7">
        <v>15</v>
      </c>
      <c r="F1591">
        <v>118.39198729203358</v>
      </c>
      <c r="G1591" s="8" t="str">
        <f>IF(OR($B1591=1,$B1591=2,$B1591=3),$F1591,"")</f>
        <v/>
      </c>
      <c r="I1591" s="2" t="str">
        <f>IF(OR($B1591=7,$B1591=8,$B1591=9),$F1591,"")</f>
        <v/>
      </c>
      <c r="J1591" s="1" t="str">
        <f>IF(AND(B1590=7,B1591=8,B1592=9),AVERAGE(I1590:I1592),"")</f>
        <v/>
      </c>
      <c r="K1591" s="8">
        <f>IF(OR($B1591=13,$B1591=14,$B1591=15),$F1591,"")</f>
        <v>118.39198729203358</v>
      </c>
      <c r="L1591" s="1" t="str">
        <f>IF(AND(B1590=13,B1591=14,B1592=15),AVERAGE(K1590:K1591),"")</f>
        <v/>
      </c>
      <c r="M1591" s="2" t="str">
        <f>IF(OR($B1591=19,$B1591=20,$B1591=21),$F1591,"")</f>
        <v/>
      </c>
      <c r="N1591" s="1" t="str">
        <f>IF(AND(B1590=20,B1591=21),AVERAGE(M1590:M1591),"")</f>
        <v/>
      </c>
      <c r="O1591" s="8" t="str">
        <f>IF(OR($B1591=25,$B1591=26,$B1591=27),$F1591,"")</f>
        <v/>
      </c>
      <c r="P1591" s="1" t="str">
        <f t="shared" si="96"/>
        <v/>
      </c>
    </row>
    <row r="1592" spans="1:16" x14ac:dyDescent="0.25">
      <c r="A1592" s="4">
        <v>42895.559374999997</v>
      </c>
      <c r="B1592" s="5">
        <v>14</v>
      </c>
      <c r="C1592" s="6">
        <v>17</v>
      </c>
      <c r="D1592" s="6">
        <v>15</v>
      </c>
      <c r="E1592" s="7">
        <v>16</v>
      </c>
      <c r="F1592">
        <v>35562.797422709926</v>
      </c>
      <c r="G1592" s="8" t="str">
        <f>IF(OR($B1592=1,$B1592=2,$B1592=3),$F1592,"")</f>
        <v/>
      </c>
      <c r="I1592" s="2" t="str">
        <f>IF(OR($B1592=7,$B1592=8,$B1592=9),$F1592,"")</f>
        <v/>
      </c>
      <c r="J1592" s="1" t="str">
        <f>IF(AND(B1591=7,B1592=8,B1593=9),AVERAGE(I1591:I1593),"")</f>
        <v/>
      </c>
      <c r="K1592" s="8">
        <f>IF(OR($B1592=13,$B1592=14,$B1592=15),$F1592,"")</f>
        <v>35562.797422709926</v>
      </c>
      <c r="L1592" s="1">
        <f>IF(AND(B1591=13,B1592=14,B1593=15),AVERAGE(K1591:K1592),"")</f>
        <v>17840.594705000978</v>
      </c>
      <c r="M1592" s="2" t="str">
        <f>IF(OR($B1592=19,$B1592=20,$B1592=21),$F1592,"")</f>
        <v/>
      </c>
      <c r="N1592" s="1" t="str">
        <f>IF(AND(B1591=20,B1592=21),AVERAGE(M1591:M1592),"")</f>
        <v/>
      </c>
      <c r="O1592" s="8" t="str">
        <f>IF(OR($B1592=25,$B1592=26,$B1592=27),$F1592,"")</f>
        <v/>
      </c>
      <c r="P1592" s="1" t="str">
        <f t="shared" si="96"/>
        <v/>
      </c>
    </row>
    <row r="1593" spans="1:16" x14ac:dyDescent="0.25">
      <c r="A1593" s="4">
        <v>42895.559421296297</v>
      </c>
      <c r="B1593" s="5">
        <v>15</v>
      </c>
      <c r="C1593" s="6">
        <v>18</v>
      </c>
      <c r="D1593" s="6">
        <v>16</v>
      </c>
      <c r="E1593" s="7">
        <v>17</v>
      </c>
      <c r="F1593">
        <v>6.5350687813664548E-3</v>
      </c>
      <c r="G1593" s="8" t="str">
        <f>IF(OR($B1593=1,$B1593=2,$B1593=3),$F1593,"")</f>
        <v/>
      </c>
      <c r="I1593" s="2" t="str">
        <f>IF(OR($B1593=7,$B1593=8,$B1593=9),$F1593,"")</f>
        <v/>
      </c>
      <c r="J1593" s="1" t="str">
        <f>IF(AND(B1592=7,B1593=8,B1594=9),AVERAGE(I1592:I1594),"")</f>
        <v/>
      </c>
      <c r="K1593" s="8">
        <f>IF(OR($B1593=13,$B1593=14,$B1593=15),$F1593,"")</f>
        <v>6.5350687813664548E-3</v>
      </c>
      <c r="L1593" s="1" t="str">
        <f>IF(AND(B1592=13,B1593=14,B1594=15),AVERAGE(K1592:K1593),"")</f>
        <v/>
      </c>
      <c r="M1593" s="2" t="str">
        <f>IF(OR($B1593=19,$B1593=20,$B1593=21),$F1593,"")</f>
        <v/>
      </c>
      <c r="N1593" s="1" t="str">
        <f>IF(AND(B1592=20,B1593=21),AVERAGE(M1592:M1593),"")</f>
        <v/>
      </c>
      <c r="O1593" s="8" t="str">
        <f>IF(OR($B1593=25,$B1593=26,$B1593=27),$F1593,"")</f>
        <v/>
      </c>
      <c r="P1593" s="1" t="str">
        <f t="shared" si="96"/>
        <v/>
      </c>
    </row>
    <row r="1594" spans="1:16" x14ac:dyDescent="0.25">
      <c r="A1594" s="4">
        <v>42895.559502314813</v>
      </c>
      <c r="B1594" s="5">
        <v>20</v>
      </c>
      <c r="C1594" s="6">
        <v>23</v>
      </c>
      <c r="D1594" s="6">
        <v>21</v>
      </c>
      <c r="E1594" s="7">
        <v>22</v>
      </c>
      <c r="F1594">
        <v>9949.8700400756843</v>
      </c>
      <c r="G1594" s="8" t="str">
        <f>IF(OR($B1594=1,$B1594=2,$B1594=3),$F1594,"")</f>
        <v/>
      </c>
      <c r="I1594" s="2" t="str">
        <f>IF(OR($B1594=7,$B1594=8,$B1594=9),$F1594,"")</f>
        <v/>
      </c>
      <c r="J1594" s="1" t="str">
        <f>IF(AND(B1593=7,B1594=8,B1595=9),AVERAGE(I1593:I1595),"")</f>
        <v/>
      </c>
      <c r="K1594" s="8" t="str">
        <f>IF(OR($B1594=13,$B1594=14,$B1594=15),$F1594,"")</f>
        <v/>
      </c>
      <c r="L1594" s="1" t="str">
        <f>IF(AND(B1593=13,B1594=14,B1595=15),AVERAGE(K1593:K1594),"")</f>
        <v/>
      </c>
      <c r="M1594" s="2">
        <f>IF(OR($B1594=19,$B1594=20,$B1594=21),$F1594,"")</f>
        <v>9949.8700400756843</v>
      </c>
      <c r="N1594" s="1" t="str">
        <f>IF(AND(B1593=20,B1594=21),AVERAGE(M1593:M1594),"")</f>
        <v/>
      </c>
      <c r="O1594" s="8" t="str">
        <f>IF(OR($B1594=25,$B1594=26,$B1594=27),$F1594,"")</f>
        <v/>
      </c>
      <c r="P1594" s="1" t="str">
        <f t="shared" si="96"/>
        <v/>
      </c>
    </row>
    <row r="1595" spans="1:16" x14ac:dyDescent="0.25">
      <c r="A1595" s="4">
        <v>42895.559548611112</v>
      </c>
      <c r="B1595" s="5">
        <v>21</v>
      </c>
      <c r="C1595" s="6">
        <v>24</v>
      </c>
      <c r="D1595" s="6">
        <v>22</v>
      </c>
      <c r="E1595" s="7">
        <v>23</v>
      </c>
      <c r="F1595">
        <v>349.38688626147774</v>
      </c>
      <c r="G1595" s="8" t="str">
        <f>IF(OR($B1595=1,$B1595=2,$B1595=3),$F1595,"")</f>
        <v/>
      </c>
      <c r="I1595" s="2" t="str">
        <f>IF(OR($B1595=7,$B1595=8,$B1595=9),$F1595,"")</f>
        <v/>
      </c>
      <c r="J1595" s="1" t="str">
        <f>IF(AND(B1594=7,B1595=8,B1596=9),AVERAGE(I1594:I1596),"")</f>
        <v/>
      </c>
      <c r="K1595" s="8" t="str">
        <f>IF(OR($B1595=13,$B1595=14,$B1595=15),$F1595,"")</f>
        <v/>
      </c>
      <c r="L1595" s="1" t="str">
        <f>IF(AND(B1594=13,B1595=14,B1596=15),AVERAGE(K1594:K1595),"")</f>
        <v/>
      </c>
      <c r="M1595" s="2">
        <f>IF(OR($B1595=19,$B1595=20,$B1595=21),$F1595,"")</f>
        <v>349.38688626147774</v>
      </c>
      <c r="N1595" s="1">
        <f>IF(AND(B1594=20,B1595=21),AVERAGE(M1594:M1595),"")</f>
        <v>5149.6284631685812</v>
      </c>
      <c r="O1595" s="8" t="str">
        <f>IF(OR($B1595=25,$B1595=26,$B1595=27),$F1595,"")</f>
        <v/>
      </c>
      <c r="P1595" s="1" t="str">
        <f t="shared" si="96"/>
        <v/>
      </c>
    </row>
    <row r="1596" spans="1:16" x14ac:dyDescent="0.25">
      <c r="A1596" s="4">
        <v>42895.559583333335</v>
      </c>
      <c r="B1596" s="5">
        <v>25</v>
      </c>
      <c r="C1596" s="6">
        <v>28</v>
      </c>
      <c r="D1596" s="6">
        <v>26</v>
      </c>
      <c r="E1596" s="7">
        <v>27</v>
      </c>
      <c r="F1596">
        <v>505.75620484199072</v>
      </c>
      <c r="G1596" s="8" t="str">
        <f>IF(OR($B1596=1,$B1596=2,$B1596=3),$F1596,"")</f>
        <v/>
      </c>
      <c r="I1596" s="2" t="str">
        <f>IF(OR($B1596=7,$B1596=8,$B1596=9),$F1596,"")</f>
        <v/>
      </c>
      <c r="J1596" s="1" t="str">
        <f>IF(AND(B1595=7,B1596=8,B1597=9),AVERAGE(I1595:I1597),"")</f>
        <v/>
      </c>
      <c r="K1596" s="8" t="str">
        <f>IF(OR($B1596=13,$B1596=14,$B1596=15),$F1596,"")</f>
        <v/>
      </c>
      <c r="L1596" s="1" t="str">
        <f>IF(AND(B1595=13,B1596=14,B1597=15),AVERAGE(K1595:K1596),"")</f>
        <v/>
      </c>
      <c r="M1596" s="2" t="str">
        <f>IF(OR($B1596=19,$B1596=20,$B1596=21),$F1596,"")</f>
        <v/>
      </c>
      <c r="N1596" s="1" t="str">
        <f>IF(AND(B1595=20,B1596=21),AVERAGE(M1595:M1596),"")</f>
        <v/>
      </c>
      <c r="O1596" s="8">
        <f>IF(OR($B1596=25,$B1596=26,$B1596=27),$F1596,"")</f>
        <v>505.75620484199072</v>
      </c>
      <c r="P1596" s="1">
        <f t="shared" si="96"/>
        <v>505.75620484199072</v>
      </c>
    </row>
    <row r="1597" spans="1:16" x14ac:dyDescent="0.25">
      <c r="A1597" s="4">
        <v>42895.572962962964</v>
      </c>
      <c r="B1597" s="5">
        <v>1</v>
      </c>
      <c r="C1597" s="6">
        <v>4</v>
      </c>
      <c r="D1597" s="6">
        <v>2</v>
      </c>
      <c r="E1597" s="7">
        <v>3</v>
      </c>
      <c r="F1597">
        <v>530.81386200628833</v>
      </c>
      <c r="G1597" s="8">
        <f>IF(OR($B1597=1,$B1597=2,$B1597=3),$F1597,"")</f>
        <v>530.81386200628833</v>
      </c>
      <c r="I1597" s="2" t="str">
        <f>IF(OR($B1597=7,$B1597=8,$B1597=9),$F1597,"")</f>
        <v/>
      </c>
      <c r="J1597" s="1" t="str">
        <f>IF(AND(B1596=7,B1597=8,B1598=9),AVERAGE(I1596:I1598),"")</f>
        <v/>
      </c>
      <c r="K1597" s="8" t="str">
        <f>IF(OR($B1597=13,$B1597=14,$B1597=15),$F1597,"")</f>
        <v/>
      </c>
      <c r="L1597" s="1" t="str">
        <f>IF(AND(B1596=13,B1597=14,B1598=15),AVERAGE(K1596:K1597),"")</f>
        <v/>
      </c>
      <c r="M1597" s="2" t="str">
        <f>IF(OR($B1597=19,$B1597=20,$B1597=21),$F1597,"")</f>
        <v/>
      </c>
      <c r="N1597" s="1" t="str">
        <f>IF(AND(B1596=20,B1597=21),AVERAGE(M1596:M1597),"")</f>
        <v/>
      </c>
      <c r="O1597" s="8" t="str">
        <f>IF(OR($B1597=25,$B1597=26,$B1597=27),$F1597,"")</f>
        <v/>
      </c>
      <c r="P1597" s="1" t="str">
        <f t="shared" si="96"/>
        <v/>
      </c>
    </row>
    <row r="1598" spans="1:16" x14ac:dyDescent="0.25">
      <c r="A1598" s="4">
        <v>42895.573009259257</v>
      </c>
      <c r="B1598" s="5">
        <v>2</v>
      </c>
      <c r="C1598" s="6">
        <v>5</v>
      </c>
      <c r="D1598" s="6">
        <v>3</v>
      </c>
      <c r="E1598" s="7">
        <v>4</v>
      </c>
      <c r="F1598">
        <v>3188.3078221894079</v>
      </c>
      <c r="G1598" s="8">
        <f>IF(OR($B1598=1,$B1598=2,$B1598=3),$F1598,"")</f>
        <v>3188.3078221894079</v>
      </c>
      <c r="H1598" s="9">
        <f t="shared" ref="H1598:H1645" si="97">AVERAGE(G1597:G1599)</f>
        <v>6440.2567717181773</v>
      </c>
      <c r="I1598" s="2" t="str">
        <f>IF(OR($B1598=7,$B1598=8,$B1598=9),$F1598,"")</f>
        <v/>
      </c>
      <c r="J1598" s="1" t="str">
        <f>IF(AND(B1597=7,B1598=8,B1599=9),AVERAGE(I1597:I1599),"")</f>
        <v/>
      </c>
      <c r="K1598" s="8" t="str">
        <f>IF(OR($B1598=13,$B1598=14,$B1598=15),$F1598,"")</f>
        <v/>
      </c>
      <c r="L1598" s="1" t="str">
        <f>IF(AND(B1597=13,B1598=14,B1599=15),AVERAGE(K1597:K1598),"")</f>
        <v/>
      </c>
      <c r="M1598" s="2" t="str">
        <f>IF(OR($B1598=19,$B1598=20,$B1598=21),$F1598,"")</f>
        <v/>
      </c>
      <c r="N1598" s="1" t="str">
        <f>IF(AND(B1597=20,B1598=21),AVERAGE(M1597:M1598),"")</f>
        <v/>
      </c>
      <c r="O1598" s="8" t="str">
        <f>IF(OR($B1598=25,$B1598=26,$B1598=27),$F1598,"")</f>
        <v/>
      </c>
      <c r="P1598" s="1" t="str">
        <f t="shared" si="96"/>
        <v/>
      </c>
    </row>
    <row r="1599" spans="1:16" x14ac:dyDescent="0.25">
      <c r="A1599" s="4">
        <v>42895.573055555556</v>
      </c>
      <c r="B1599" s="5">
        <v>3</v>
      </c>
      <c r="C1599" s="6">
        <v>6</v>
      </c>
      <c r="D1599" s="6">
        <v>4</v>
      </c>
      <c r="E1599" s="7">
        <v>5</v>
      </c>
      <c r="F1599">
        <v>15601.648630958834</v>
      </c>
      <c r="G1599" s="8">
        <f>IF(OR($B1599=1,$B1599=2,$B1599=3),$F1599,"")</f>
        <v>15601.648630958834</v>
      </c>
      <c r="I1599" s="2" t="str">
        <f>IF(OR($B1599=7,$B1599=8,$B1599=9),$F1599,"")</f>
        <v/>
      </c>
      <c r="J1599" s="1" t="str">
        <f>IF(AND(B1598=7,B1599=8,B1600=9),AVERAGE(I1598:I1600),"")</f>
        <v/>
      </c>
      <c r="K1599" s="8" t="str">
        <f>IF(OR($B1599=13,$B1599=14,$B1599=15),$F1599,"")</f>
        <v/>
      </c>
      <c r="L1599" s="1" t="str">
        <f>IF(AND(B1598=13,B1599=14,B1600=15),AVERAGE(K1598:K1599),"")</f>
        <v/>
      </c>
      <c r="M1599" s="2" t="str">
        <f>IF(OR($B1599=19,$B1599=20,$B1599=21),$F1599,"")</f>
        <v/>
      </c>
      <c r="N1599" s="1" t="str">
        <f>IF(AND(B1598=20,B1599=21),AVERAGE(M1598:M1599),"")</f>
        <v/>
      </c>
      <c r="O1599" s="8" t="str">
        <f>IF(OR($B1599=25,$B1599=26,$B1599=27),$F1599,"")</f>
        <v/>
      </c>
      <c r="P1599" s="1" t="str">
        <f t="shared" si="96"/>
        <v/>
      </c>
    </row>
    <row r="1600" spans="1:16" x14ac:dyDescent="0.25">
      <c r="A1600" s="4">
        <v>42895.57309027778</v>
      </c>
      <c r="B1600" s="5">
        <v>7</v>
      </c>
      <c r="C1600" s="6">
        <v>10</v>
      </c>
      <c r="D1600" s="6">
        <v>8</v>
      </c>
      <c r="E1600" s="7">
        <v>9</v>
      </c>
      <c r="F1600">
        <v>4372.6320180842604</v>
      </c>
      <c r="G1600" s="8" t="str">
        <f>IF(OR($B1600=1,$B1600=2,$B1600=3),$F1600,"")</f>
        <v/>
      </c>
      <c r="I1600" s="2">
        <f>IF(OR($B1600=7,$B1600=8,$B1600=9),$F1600,"")</f>
        <v>4372.6320180842604</v>
      </c>
      <c r="J1600" s="1" t="str">
        <f>IF(AND(B1599=7,B1600=8,B1601=9),AVERAGE(I1599:I1601),"")</f>
        <v/>
      </c>
      <c r="K1600" s="8" t="str">
        <f>IF(OR($B1600=13,$B1600=14,$B1600=15),$F1600,"")</f>
        <v/>
      </c>
      <c r="L1600" s="1" t="str">
        <f>IF(AND(B1599=13,B1600=14,B1601=15),AVERAGE(K1599:K1600),"")</f>
        <v/>
      </c>
      <c r="M1600" s="2" t="str">
        <f>IF(OR($B1600=19,$B1600=20,$B1600=21),$F1600,"")</f>
        <v/>
      </c>
      <c r="N1600" s="1" t="str">
        <f>IF(AND(B1599=20,B1600=21),AVERAGE(M1599:M1600),"")</f>
        <v/>
      </c>
      <c r="O1600" s="8" t="str">
        <f>IF(OR($B1600=25,$B1600=26,$B1600=27),$F1600,"")</f>
        <v/>
      </c>
      <c r="P1600" s="1" t="str">
        <f t="shared" si="96"/>
        <v/>
      </c>
    </row>
    <row r="1601" spans="1:16" x14ac:dyDescent="0.25">
      <c r="A1601" s="4">
        <v>42895.573125000003</v>
      </c>
      <c r="B1601" s="5">
        <v>8</v>
      </c>
      <c r="C1601" s="6">
        <v>11</v>
      </c>
      <c r="D1601" s="6">
        <v>9</v>
      </c>
      <c r="E1601" s="7">
        <v>10</v>
      </c>
      <c r="F1601">
        <v>813.81575390476007</v>
      </c>
      <c r="G1601" s="8" t="str">
        <f>IF(OR($B1601=1,$B1601=2,$B1601=3),$F1601,"")</f>
        <v/>
      </c>
      <c r="I1601" s="2">
        <f>IF(OR($B1601=7,$B1601=8,$B1601=9),$F1601,"")</f>
        <v>813.81575390476007</v>
      </c>
      <c r="J1601" s="1">
        <f>IF(AND(B1600=7,B1601=8,B1602=9),AVERAGE(I1600:I1602),"")</f>
        <v>5026.9625170949221</v>
      </c>
      <c r="K1601" s="8" t="str">
        <f>IF(OR($B1601=13,$B1601=14,$B1601=15),$F1601,"")</f>
        <v/>
      </c>
      <c r="L1601" s="1" t="str">
        <f>IF(AND(B1600=13,B1601=14,B1602=15),AVERAGE(K1600:K1601),"")</f>
        <v/>
      </c>
      <c r="M1601" s="2" t="str">
        <f>IF(OR($B1601=19,$B1601=20,$B1601=21),$F1601,"")</f>
        <v/>
      </c>
      <c r="N1601" s="1" t="str">
        <f>IF(AND(B1600=20,B1601=21),AVERAGE(M1600:M1601),"")</f>
        <v/>
      </c>
      <c r="O1601" s="8" t="str">
        <f>IF(OR($B1601=25,$B1601=26,$B1601=27),$F1601,"")</f>
        <v/>
      </c>
      <c r="P1601" s="1" t="str">
        <f t="shared" si="96"/>
        <v/>
      </c>
    </row>
    <row r="1602" spans="1:16" x14ac:dyDescent="0.25">
      <c r="A1602" s="4">
        <v>42895.573171296295</v>
      </c>
      <c r="B1602" s="5">
        <v>9</v>
      </c>
      <c r="C1602" s="6">
        <v>12</v>
      </c>
      <c r="D1602" s="6">
        <v>10</v>
      </c>
      <c r="E1602" s="7">
        <v>11</v>
      </c>
      <c r="F1602">
        <v>9894.4397792957461</v>
      </c>
      <c r="G1602" s="8" t="str">
        <f>IF(OR($B1602=1,$B1602=2,$B1602=3),$F1602,"")</f>
        <v/>
      </c>
      <c r="I1602" s="2">
        <f>IF(OR($B1602=7,$B1602=8,$B1602=9),$F1602,"")</f>
        <v>9894.4397792957461</v>
      </c>
      <c r="J1602" s="1" t="str">
        <f>IF(AND(B1601=7,B1602=8,B1603=9),AVERAGE(I1601:I1603),"")</f>
        <v/>
      </c>
      <c r="K1602" s="8" t="str">
        <f>IF(OR($B1602=13,$B1602=14,$B1602=15),$F1602,"")</f>
        <v/>
      </c>
      <c r="L1602" s="1" t="str">
        <f>IF(AND(B1601=13,B1602=14,B1603=15),AVERAGE(K1601:K1602),"")</f>
        <v/>
      </c>
      <c r="M1602" s="2" t="str">
        <f>IF(OR($B1602=19,$B1602=20,$B1602=21),$F1602,"")</f>
        <v/>
      </c>
      <c r="N1602" s="1" t="str">
        <f>IF(AND(B1601=20,B1602=21),AVERAGE(M1601:M1602),"")</f>
        <v/>
      </c>
      <c r="O1602" s="8" t="str">
        <f>IF(OR($B1602=25,$B1602=26,$B1602=27),$F1602,"")</f>
        <v/>
      </c>
      <c r="P1602" s="1" t="str">
        <f t="shared" si="96"/>
        <v/>
      </c>
    </row>
    <row r="1603" spans="1:16" x14ac:dyDescent="0.25">
      <c r="A1603" s="4">
        <v>42895.573206018518</v>
      </c>
      <c r="B1603" s="5">
        <v>13</v>
      </c>
      <c r="C1603" s="6">
        <v>16</v>
      </c>
      <c r="D1603" s="6">
        <v>14</v>
      </c>
      <c r="E1603" s="7">
        <v>15</v>
      </c>
      <c r="F1603">
        <v>116.30816888490747</v>
      </c>
      <c r="G1603" s="8" t="str">
        <f>IF(OR($B1603=1,$B1603=2,$B1603=3),$F1603,"")</f>
        <v/>
      </c>
      <c r="I1603" s="2" t="str">
        <f>IF(OR($B1603=7,$B1603=8,$B1603=9),$F1603,"")</f>
        <v/>
      </c>
      <c r="J1603" s="1" t="str">
        <f>IF(AND(B1602=7,B1603=8,B1604=9),AVERAGE(I1602:I1604),"")</f>
        <v/>
      </c>
      <c r="K1603" s="8">
        <f>IF(OR($B1603=13,$B1603=14,$B1603=15),$F1603,"")</f>
        <v>116.30816888490747</v>
      </c>
      <c r="L1603" s="1" t="str">
        <f>IF(AND(B1602=13,B1603=14,B1604=15),AVERAGE(K1602:K1603),"")</f>
        <v/>
      </c>
      <c r="M1603" s="2" t="str">
        <f>IF(OR($B1603=19,$B1603=20,$B1603=21),$F1603,"")</f>
        <v/>
      </c>
      <c r="N1603" s="1" t="str">
        <f>IF(AND(B1602=20,B1603=21),AVERAGE(M1602:M1603),"")</f>
        <v/>
      </c>
      <c r="O1603" s="8" t="str">
        <f>IF(OR($B1603=25,$B1603=26,$B1603=27),$F1603,"")</f>
        <v/>
      </c>
      <c r="P1603" s="1" t="str">
        <f t="shared" si="96"/>
        <v/>
      </c>
    </row>
    <row r="1604" spans="1:16" x14ac:dyDescent="0.25">
      <c r="A1604" s="4">
        <v>42895.573240740741</v>
      </c>
      <c r="B1604" s="5">
        <v>14</v>
      </c>
      <c r="C1604" s="6">
        <v>17</v>
      </c>
      <c r="D1604" s="6">
        <v>15</v>
      </c>
      <c r="E1604" s="7">
        <v>16</v>
      </c>
      <c r="F1604">
        <v>38056.468007423355</v>
      </c>
      <c r="G1604" s="8" t="str">
        <f>IF(OR($B1604=1,$B1604=2,$B1604=3),$F1604,"")</f>
        <v/>
      </c>
      <c r="I1604" s="2" t="str">
        <f>IF(OR($B1604=7,$B1604=8,$B1604=9),$F1604,"")</f>
        <v/>
      </c>
      <c r="J1604" s="1" t="str">
        <f>IF(AND(B1603=7,B1604=8,B1605=9),AVERAGE(I1603:I1605),"")</f>
        <v/>
      </c>
      <c r="K1604" s="8">
        <f>IF(OR($B1604=13,$B1604=14,$B1604=15),$F1604,"")</f>
        <v>38056.468007423355</v>
      </c>
      <c r="L1604" s="1">
        <f>IF(AND(B1603=13,B1604=14,B1605=15),AVERAGE(K1603:K1604),"")</f>
        <v>19086.38808815413</v>
      </c>
      <c r="M1604" s="2" t="str">
        <f>IF(OR($B1604=19,$B1604=20,$B1604=21),$F1604,"")</f>
        <v/>
      </c>
      <c r="N1604" s="1" t="str">
        <f>IF(AND(B1603=20,B1604=21),AVERAGE(M1603:M1604),"")</f>
        <v/>
      </c>
      <c r="O1604" s="8" t="str">
        <f>IF(OR($B1604=25,$B1604=26,$B1604=27),$F1604,"")</f>
        <v/>
      </c>
      <c r="P1604" s="1" t="str">
        <f t="shared" si="96"/>
        <v/>
      </c>
    </row>
    <row r="1605" spans="1:16" x14ac:dyDescent="0.25">
      <c r="A1605" s="4">
        <v>42895.573287037034</v>
      </c>
      <c r="B1605" s="5">
        <v>15</v>
      </c>
      <c r="C1605" s="6">
        <v>18</v>
      </c>
      <c r="D1605" s="6">
        <v>16</v>
      </c>
      <c r="E1605" s="7">
        <v>17</v>
      </c>
      <c r="F1605">
        <v>7.2501329684353348E-3</v>
      </c>
      <c r="G1605" s="8" t="str">
        <f>IF(OR($B1605=1,$B1605=2,$B1605=3),$F1605,"")</f>
        <v/>
      </c>
      <c r="I1605" s="2" t="str">
        <f>IF(OR($B1605=7,$B1605=8,$B1605=9),$F1605,"")</f>
        <v/>
      </c>
      <c r="J1605" s="1" t="str">
        <f>IF(AND(B1604=7,B1605=8,B1606=9),AVERAGE(I1604:I1606),"")</f>
        <v/>
      </c>
      <c r="K1605" s="8">
        <f>IF(OR($B1605=13,$B1605=14,$B1605=15),$F1605,"")</f>
        <v>7.2501329684353348E-3</v>
      </c>
      <c r="L1605" s="1" t="str">
        <f>IF(AND(B1604=13,B1605=14,B1606=15),AVERAGE(K1604:K1605),"")</f>
        <v/>
      </c>
      <c r="M1605" s="2" t="str">
        <f>IF(OR($B1605=19,$B1605=20,$B1605=21),$F1605,"")</f>
        <v/>
      </c>
      <c r="N1605" s="1" t="str">
        <f>IF(AND(B1604=20,B1605=21),AVERAGE(M1604:M1605),"")</f>
        <v/>
      </c>
      <c r="O1605" s="8" t="str">
        <f>IF(OR($B1605=25,$B1605=26,$B1605=27),$F1605,"")</f>
        <v/>
      </c>
      <c r="P1605" s="1" t="str">
        <f t="shared" si="96"/>
        <v/>
      </c>
    </row>
    <row r="1606" spans="1:16" x14ac:dyDescent="0.25">
      <c r="A1606" s="4">
        <v>42895.573368055557</v>
      </c>
      <c r="B1606" s="5">
        <v>20</v>
      </c>
      <c r="C1606" s="6">
        <v>23</v>
      </c>
      <c r="D1606" s="6">
        <v>21</v>
      </c>
      <c r="E1606" s="7">
        <v>22</v>
      </c>
      <c r="F1606">
        <v>10168.688251583522</v>
      </c>
      <c r="G1606" s="8" t="str">
        <f>IF(OR($B1606=1,$B1606=2,$B1606=3),$F1606,"")</f>
        <v/>
      </c>
      <c r="I1606" s="2" t="str">
        <f>IF(OR($B1606=7,$B1606=8,$B1606=9),$F1606,"")</f>
        <v/>
      </c>
      <c r="J1606" s="1" t="str">
        <f>IF(AND(B1605=7,B1606=8,B1607=9),AVERAGE(I1605:I1607),"")</f>
        <v/>
      </c>
      <c r="K1606" s="8" t="str">
        <f>IF(OR($B1606=13,$B1606=14,$B1606=15),$F1606,"")</f>
        <v/>
      </c>
      <c r="L1606" s="1" t="str">
        <f>IF(AND(B1605=13,B1606=14,B1607=15),AVERAGE(K1605:K1606),"")</f>
        <v/>
      </c>
      <c r="M1606" s="2">
        <f>IF(OR($B1606=19,$B1606=20,$B1606=21),$F1606,"")</f>
        <v>10168.688251583522</v>
      </c>
      <c r="N1606" s="1" t="str">
        <f>IF(AND(B1605=20,B1606=21),AVERAGE(M1605:M1606),"")</f>
        <v/>
      </c>
      <c r="O1606" s="8" t="str">
        <f>IF(OR($B1606=25,$B1606=26,$B1606=27),$F1606,"")</f>
        <v/>
      </c>
      <c r="P1606" s="1" t="str">
        <f t="shared" si="96"/>
        <v/>
      </c>
    </row>
    <row r="1607" spans="1:16" x14ac:dyDescent="0.25">
      <c r="A1607" s="4">
        <v>42895.57340277778</v>
      </c>
      <c r="B1607" s="5">
        <v>21</v>
      </c>
      <c r="C1607" s="6">
        <v>24</v>
      </c>
      <c r="D1607" s="6">
        <v>22</v>
      </c>
      <c r="E1607" s="7">
        <v>23</v>
      </c>
      <c r="F1607">
        <v>340.487288344609</v>
      </c>
      <c r="G1607" s="8" t="str">
        <f>IF(OR($B1607=1,$B1607=2,$B1607=3),$F1607,"")</f>
        <v/>
      </c>
      <c r="I1607" s="2" t="str">
        <f>IF(OR($B1607=7,$B1607=8,$B1607=9),$F1607,"")</f>
        <v/>
      </c>
      <c r="J1607" s="1" t="str">
        <f>IF(AND(B1606=7,B1607=8,B1608=9),AVERAGE(I1606:I1608),"")</f>
        <v/>
      </c>
      <c r="K1607" s="8" t="str">
        <f>IF(OR($B1607=13,$B1607=14,$B1607=15),$F1607,"")</f>
        <v/>
      </c>
      <c r="L1607" s="1" t="str">
        <f>IF(AND(B1606=13,B1607=14,B1608=15),AVERAGE(K1606:K1607),"")</f>
        <v/>
      </c>
      <c r="M1607" s="2">
        <f>IF(OR($B1607=19,$B1607=20,$B1607=21),$F1607,"")</f>
        <v>340.487288344609</v>
      </c>
      <c r="N1607" s="1">
        <f>IF(AND(B1606=20,B1607=21),AVERAGE(M1606:M1607),"")</f>
        <v>5254.587769964066</v>
      </c>
      <c r="O1607" s="8" t="str">
        <f>IF(OR($B1607=25,$B1607=26,$B1607=27),$F1607,"")</f>
        <v/>
      </c>
      <c r="P1607" s="1" t="str">
        <f t="shared" si="96"/>
        <v/>
      </c>
    </row>
    <row r="1608" spans="1:16" x14ac:dyDescent="0.25">
      <c r="A1608" s="4">
        <v>42895.573437500003</v>
      </c>
      <c r="B1608" s="5">
        <v>25</v>
      </c>
      <c r="C1608" s="6">
        <v>28</v>
      </c>
      <c r="D1608" s="6">
        <v>26</v>
      </c>
      <c r="E1608" s="7">
        <v>27</v>
      </c>
      <c r="F1608">
        <v>501.61966979500903</v>
      </c>
      <c r="G1608" s="8" t="str">
        <f>IF(OR($B1608=1,$B1608=2,$B1608=3),$F1608,"")</f>
        <v/>
      </c>
      <c r="I1608" s="2" t="str">
        <f>IF(OR($B1608=7,$B1608=8,$B1608=9),$F1608,"")</f>
        <v/>
      </c>
      <c r="J1608" s="1" t="str">
        <f>IF(AND(B1607=7,B1608=8,B1609=9),AVERAGE(I1607:I1609),"")</f>
        <v/>
      </c>
      <c r="K1608" s="8" t="str">
        <f>IF(OR($B1608=13,$B1608=14,$B1608=15),$F1608,"")</f>
        <v/>
      </c>
      <c r="L1608" s="1" t="str">
        <f>IF(AND(B1607=13,B1608=14,B1609=15),AVERAGE(K1607:K1608),"")</f>
        <v/>
      </c>
      <c r="M1608" s="2" t="str">
        <f>IF(OR($B1608=19,$B1608=20,$B1608=21),$F1608,"")</f>
        <v/>
      </c>
      <c r="N1608" s="1" t="str">
        <f>IF(AND(B1607=20,B1608=21),AVERAGE(M1607:M1608),"")</f>
        <v/>
      </c>
      <c r="O1608" s="8">
        <f>IF(OR($B1608=25,$B1608=26,$B1608=27),$F1608,"")</f>
        <v>501.61966979500903</v>
      </c>
      <c r="P1608" s="1">
        <f t="shared" si="96"/>
        <v>501.61966979500903</v>
      </c>
    </row>
    <row r="1609" spans="1:16" x14ac:dyDescent="0.25">
      <c r="A1609" s="4">
        <v>42895.586851851855</v>
      </c>
      <c r="B1609" s="5">
        <v>1</v>
      </c>
      <c r="C1609" s="6">
        <v>4</v>
      </c>
      <c r="D1609" s="6">
        <v>2</v>
      </c>
      <c r="E1609" s="7">
        <v>3</v>
      </c>
      <c r="F1609">
        <v>499.8261345490746</v>
      </c>
      <c r="G1609" s="8">
        <f>IF(OR($B1609=1,$B1609=2,$B1609=3),$F1609,"")</f>
        <v>499.8261345490746</v>
      </c>
      <c r="I1609" s="2" t="str">
        <f>IF(OR($B1609=7,$B1609=8,$B1609=9),$F1609,"")</f>
        <v/>
      </c>
      <c r="J1609" s="1" t="str">
        <f>IF(AND(B1608=7,B1609=8,B1610=9),AVERAGE(I1608:I1610),"")</f>
        <v/>
      </c>
      <c r="K1609" s="8" t="str">
        <f>IF(OR($B1609=13,$B1609=14,$B1609=15),$F1609,"")</f>
        <v/>
      </c>
      <c r="L1609" s="1" t="str">
        <f>IF(AND(B1608=13,B1609=14,B1610=15),AVERAGE(K1608:K1609),"")</f>
        <v/>
      </c>
      <c r="M1609" s="2" t="str">
        <f>IF(OR($B1609=19,$B1609=20,$B1609=21),$F1609,"")</f>
        <v/>
      </c>
      <c r="N1609" s="1" t="str">
        <f>IF(AND(B1608=20,B1609=21),AVERAGE(M1608:M1609),"")</f>
        <v/>
      </c>
      <c r="O1609" s="8" t="str">
        <f>IF(OR($B1609=25,$B1609=26,$B1609=27),$F1609,"")</f>
        <v/>
      </c>
      <c r="P1609" s="1" t="str">
        <f t="shared" si="96"/>
        <v/>
      </c>
    </row>
    <row r="1610" spans="1:16" x14ac:dyDescent="0.25">
      <c r="A1610" s="4">
        <v>42895.586886574078</v>
      </c>
      <c r="B1610" s="5">
        <v>2</v>
      </c>
      <c r="C1610" s="6">
        <v>5</v>
      </c>
      <c r="D1610" s="6">
        <v>3</v>
      </c>
      <c r="E1610" s="7">
        <v>4</v>
      </c>
      <c r="F1610">
        <v>2608.0456059748822</v>
      </c>
      <c r="G1610" s="8">
        <f>IF(OR($B1610=1,$B1610=2,$B1610=3),$F1610,"")</f>
        <v>2608.0456059748822</v>
      </c>
      <c r="H1610" s="9">
        <f t="shared" si="97"/>
        <v>5917.2989857409657</v>
      </c>
      <c r="I1610" s="2" t="str">
        <f>IF(OR($B1610=7,$B1610=8,$B1610=9),$F1610,"")</f>
        <v/>
      </c>
      <c r="J1610" s="1" t="str">
        <f>IF(AND(B1609=7,B1610=8,B1611=9),AVERAGE(I1609:I1611),"")</f>
        <v/>
      </c>
      <c r="K1610" s="8" t="str">
        <f>IF(OR($B1610=13,$B1610=14,$B1610=15),$F1610,"")</f>
        <v/>
      </c>
      <c r="L1610" s="1" t="str">
        <f>IF(AND(B1609=13,B1610=14,B1611=15),AVERAGE(K1609:K1610),"")</f>
        <v/>
      </c>
      <c r="M1610" s="2" t="str">
        <f>IF(OR($B1610=19,$B1610=20,$B1610=21),$F1610,"")</f>
        <v/>
      </c>
      <c r="N1610" s="1" t="str">
        <f>IF(AND(B1609=20,B1610=21),AVERAGE(M1609:M1610),"")</f>
        <v/>
      </c>
      <c r="O1610" s="8" t="str">
        <f>IF(OR($B1610=25,$B1610=26,$B1610=27),$F1610,"")</f>
        <v/>
      </c>
      <c r="P1610" s="1" t="str">
        <f t="shared" si="96"/>
        <v/>
      </c>
    </row>
    <row r="1611" spans="1:16" x14ac:dyDescent="0.25">
      <c r="A1611" s="4">
        <v>42895.58693287037</v>
      </c>
      <c r="B1611" s="5">
        <v>3</v>
      </c>
      <c r="C1611" s="6">
        <v>6</v>
      </c>
      <c r="D1611" s="6">
        <v>4</v>
      </c>
      <c r="E1611" s="7">
        <v>5</v>
      </c>
      <c r="F1611">
        <v>14644.025216698941</v>
      </c>
      <c r="G1611" s="8">
        <f>IF(OR($B1611=1,$B1611=2,$B1611=3),$F1611,"")</f>
        <v>14644.025216698941</v>
      </c>
      <c r="I1611" s="2" t="str">
        <f>IF(OR($B1611=7,$B1611=8,$B1611=9),$F1611,"")</f>
        <v/>
      </c>
      <c r="J1611" s="1" t="str">
        <f>IF(AND(B1610=7,B1611=8,B1612=9),AVERAGE(I1610:I1612),"")</f>
        <v/>
      </c>
      <c r="K1611" s="8" t="str">
        <f>IF(OR($B1611=13,$B1611=14,$B1611=15),$F1611,"")</f>
        <v/>
      </c>
      <c r="L1611" s="1" t="str">
        <f>IF(AND(B1610=13,B1611=14,B1612=15),AVERAGE(K1610:K1611),"")</f>
        <v/>
      </c>
      <c r="M1611" s="2" t="str">
        <f>IF(OR($B1611=19,$B1611=20,$B1611=21),$F1611,"")</f>
        <v/>
      </c>
      <c r="N1611" s="1" t="str">
        <f>IF(AND(B1610=20,B1611=21),AVERAGE(M1610:M1611),"")</f>
        <v/>
      </c>
      <c r="O1611" s="8" t="str">
        <f>IF(OR($B1611=25,$B1611=26,$B1611=27),$F1611,"")</f>
        <v/>
      </c>
      <c r="P1611" s="1" t="str">
        <f t="shared" si="96"/>
        <v/>
      </c>
    </row>
    <row r="1612" spans="1:16" x14ac:dyDescent="0.25">
      <c r="A1612" s="4">
        <v>42895.586967592593</v>
      </c>
      <c r="B1612" s="5">
        <v>7</v>
      </c>
      <c r="C1612" s="6">
        <v>10</v>
      </c>
      <c r="D1612" s="6">
        <v>8</v>
      </c>
      <c r="E1612" s="7">
        <v>9</v>
      </c>
      <c r="F1612">
        <v>4082.6944320844586</v>
      </c>
      <c r="G1612" s="8" t="str">
        <f>IF(OR($B1612=1,$B1612=2,$B1612=3),$F1612,"")</f>
        <v/>
      </c>
      <c r="I1612" s="2">
        <f>IF(OR($B1612=7,$B1612=8,$B1612=9),$F1612,"")</f>
        <v>4082.6944320844586</v>
      </c>
      <c r="J1612" s="1" t="str">
        <f>IF(AND(B1611=7,B1612=8,B1613=9),AVERAGE(I1611:I1613),"")</f>
        <v/>
      </c>
      <c r="K1612" s="8" t="str">
        <f>IF(OR($B1612=13,$B1612=14,$B1612=15),$F1612,"")</f>
        <v/>
      </c>
      <c r="L1612" s="1" t="str">
        <f>IF(AND(B1611=13,B1612=14,B1613=15),AVERAGE(K1611:K1612),"")</f>
        <v/>
      </c>
      <c r="M1612" s="2" t="str">
        <f>IF(OR($B1612=19,$B1612=20,$B1612=21),$F1612,"")</f>
        <v/>
      </c>
      <c r="N1612" s="1" t="str">
        <f>IF(AND(B1611=20,B1612=21),AVERAGE(M1611:M1612),"")</f>
        <v/>
      </c>
      <c r="O1612" s="8" t="str">
        <f>IF(OR($B1612=25,$B1612=26,$B1612=27),$F1612,"")</f>
        <v/>
      </c>
      <c r="P1612" s="1" t="str">
        <f t="shared" si="96"/>
        <v/>
      </c>
    </row>
    <row r="1613" spans="1:16" x14ac:dyDescent="0.25">
      <c r="A1613" s="4">
        <v>42895.587013888886</v>
      </c>
      <c r="B1613" s="5">
        <v>8</v>
      </c>
      <c r="C1613" s="6">
        <v>11</v>
      </c>
      <c r="D1613" s="6">
        <v>9</v>
      </c>
      <c r="E1613" s="7">
        <v>10</v>
      </c>
      <c r="F1613">
        <v>854.28606462756932</v>
      </c>
      <c r="G1613" s="8" t="str">
        <f>IF(OR($B1613=1,$B1613=2,$B1613=3),$F1613,"")</f>
        <v/>
      </c>
      <c r="I1613" s="2">
        <f>IF(OR($B1613=7,$B1613=8,$B1613=9),$F1613,"")</f>
        <v>854.28606462756932</v>
      </c>
      <c r="J1613" s="1">
        <f>IF(AND(B1612=7,B1613=8,B1614=9),AVERAGE(I1612:I1614),"")</f>
        <v>5054.2986666911138</v>
      </c>
      <c r="K1613" s="8" t="str">
        <f>IF(OR($B1613=13,$B1613=14,$B1613=15),$F1613,"")</f>
        <v/>
      </c>
      <c r="L1613" s="1" t="str">
        <f>IF(AND(B1612=13,B1613=14,B1614=15),AVERAGE(K1612:K1613),"")</f>
        <v/>
      </c>
      <c r="M1613" s="2" t="str">
        <f>IF(OR($B1613=19,$B1613=20,$B1613=21),$F1613,"")</f>
        <v/>
      </c>
      <c r="N1613" s="1" t="str">
        <f>IF(AND(B1612=20,B1613=21),AVERAGE(M1612:M1613),"")</f>
        <v/>
      </c>
      <c r="O1613" s="8" t="str">
        <f>IF(OR($B1613=25,$B1613=26,$B1613=27),$F1613,"")</f>
        <v/>
      </c>
      <c r="P1613" s="1" t="str">
        <f t="shared" si="96"/>
        <v/>
      </c>
    </row>
    <row r="1614" spans="1:16" x14ac:dyDescent="0.25">
      <c r="A1614" s="4">
        <v>42895.587048611109</v>
      </c>
      <c r="B1614" s="5">
        <v>9</v>
      </c>
      <c r="C1614" s="6">
        <v>12</v>
      </c>
      <c r="D1614" s="6">
        <v>10</v>
      </c>
      <c r="E1614" s="7">
        <v>11</v>
      </c>
      <c r="F1614">
        <v>10225.915503361313</v>
      </c>
      <c r="G1614" s="8" t="str">
        <f>IF(OR($B1614=1,$B1614=2,$B1614=3),$F1614,"")</f>
        <v/>
      </c>
      <c r="I1614" s="2">
        <f>IF(OR($B1614=7,$B1614=8,$B1614=9),$F1614,"")</f>
        <v>10225.915503361313</v>
      </c>
      <c r="J1614" s="1" t="str">
        <f>IF(AND(B1613=7,B1614=8,B1615=9),AVERAGE(I1613:I1615),"")</f>
        <v/>
      </c>
      <c r="K1614" s="8" t="str">
        <f>IF(OR($B1614=13,$B1614=14,$B1614=15),$F1614,"")</f>
        <v/>
      </c>
      <c r="L1614" s="1" t="str">
        <f>IF(AND(B1613=13,B1614=14,B1615=15),AVERAGE(K1613:K1614),"")</f>
        <v/>
      </c>
      <c r="M1614" s="2" t="str">
        <f>IF(OR($B1614=19,$B1614=20,$B1614=21),$F1614,"")</f>
        <v/>
      </c>
      <c r="N1614" s="1" t="str">
        <f>IF(AND(B1613=20,B1614=21),AVERAGE(M1613:M1614),"")</f>
        <v/>
      </c>
      <c r="O1614" s="8" t="str">
        <f>IF(OR($B1614=25,$B1614=26,$B1614=27),$F1614,"")</f>
        <v/>
      </c>
      <c r="P1614" s="1" t="str">
        <f t="shared" si="96"/>
        <v/>
      </c>
    </row>
    <row r="1615" spans="1:16" x14ac:dyDescent="0.25">
      <c r="A1615" s="4">
        <v>42895.587083333332</v>
      </c>
      <c r="B1615" s="5">
        <v>13</v>
      </c>
      <c r="C1615" s="6">
        <v>16</v>
      </c>
      <c r="D1615" s="6">
        <v>14</v>
      </c>
      <c r="E1615" s="7">
        <v>15</v>
      </c>
      <c r="F1615">
        <v>128.02005771341675</v>
      </c>
      <c r="G1615" s="8" t="str">
        <f>IF(OR($B1615=1,$B1615=2,$B1615=3),$F1615,"")</f>
        <v/>
      </c>
      <c r="I1615" s="2" t="str">
        <f>IF(OR($B1615=7,$B1615=8,$B1615=9),$F1615,"")</f>
        <v/>
      </c>
      <c r="J1615" s="1" t="str">
        <f>IF(AND(B1614=7,B1615=8,B1616=9),AVERAGE(I1614:I1616),"")</f>
        <v/>
      </c>
      <c r="K1615" s="8">
        <f>IF(OR($B1615=13,$B1615=14,$B1615=15),$F1615,"")</f>
        <v>128.02005771341675</v>
      </c>
      <c r="L1615" s="1" t="str">
        <f>IF(AND(B1614=13,B1615=14,B1616=15),AVERAGE(K1614:K1615),"")</f>
        <v/>
      </c>
      <c r="M1615" s="2" t="str">
        <f>IF(OR($B1615=19,$B1615=20,$B1615=21),$F1615,"")</f>
        <v/>
      </c>
      <c r="N1615" s="1" t="str">
        <f>IF(AND(B1614=20,B1615=21),AVERAGE(M1614:M1615),"")</f>
        <v/>
      </c>
      <c r="O1615" s="8" t="str">
        <f>IF(OR($B1615=25,$B1615=26,$B1615=27),$F1615,"")</f>
        <v/>
      </c>
      <c r="P1615" s="1" t="str">
        <f t="shared" si="96"/>
        <v/>
      </c>
    </row>
    <row r="1616" spans="1:16" x14ac:dyDescent="0.25">
      <c r="A1616" s="4">
        <v>42895.587118055555</v>
      </c>
      <c r="B1616" s="5">
        <v>14</v>
      </c>
      <c r="C1616" s="6">
        <v>17</v>
      </c>
      <c r="D1616" s="6">
        <v>15</v>
      </c>
      <c r="E1616" s="7">
        <v>16</v>
      </c>
      <c r="F1616">
        <v>37800.742365421145</v>
      </c>
      <c r="G1616" s="8" t="str">
        <f>IF(OR($B1616=1,$B1616=2,$B1616=3),$F1616,"")</f>
        <v/>
      </c>
      <c r="I1616" s="2" t="str">
        <f>IF(OR($B1616=7,$B1616=8,$B1616=9),$F1616,"")</f>
        <v/>
      </c>
      <c r="J1616" s="1" t="str">
        <f>IF(AND(B1615=7,B1616=8,B1617=9),AVERAGE(I1615:I1617),"")</f>
        <v/>
      </c>
      <c r="K1616" s="8">
        <f>IF(OR($B1616=13,$B1616=14,$B1616=15),$F1616,"")</f>
        <v>37800.742365421145</v>
      </c>
      <c r="L1616" s="1">
        <f>IF(AND(B1615=13,B1616=14,B1617=15),AVERAGE(K1615:K1616),"")</f>
        <v>18964.381211567281</v>
      </c>
      <c r="M1616" s="2" t="str">
        <f>IF(OR($B1616=19,$B1616=20,$B1616=21),$F1616,"")</f>
        <v/>
      </c>
      <c r="N1616" s="1" t="str">
        <f>IF(AND(B1615=20,B1616=21),AVERAGE(M1615:M1616),"")</f>
        <v/>
      </c>
      <c r="O1616" s="8" t="str">
        <f>IF(OR($B1616=25,$B1616=26,$B1616=27),$F1616,"")</f>
        <v/>
      </c>
      <c r="P1616" s="1" t="str">
        <f t="shared" si="96"/>
        <v/>
      </c>
    </row>
    <row r="1617" spans="1:16" x14ac:dyDescent="0.25">
      <c r="A1617" s="4">
        <v>42895.587164351855</v>
      </c>
      <c r="B1617" s="5">
        <v>15</v>
      </c>
      <c r="C1617" s="6">
        <v>18</v>
      </c>
      <c r="D1617" s="6">
        <v>16</v>
      </c>
      <c r="E1617" s="7">
        <v>17</v>
      </c>
      <c r="F1617">
        <v>6.3560953894840986E-3</v>
      </c>
      <c r="G1617" s="8" t="str">
        <f>IF(OR($B1617=1,$B1617=2,$B1617=3),$F1617,"")</f>
        <v/>
      </c>
      <c r="I1617" s="2" t="str">
        <f>IF(OR($B1617=7,$B1617=8,$B1617=9),$F1617,"")</f>
        <v/>
      </c>
      <c r="J1617" s="1" t="str">
        <f>IF(AND(B1616=7,B1617=8,B1618=9),AVERAGE(I1616:I1618),"")</f>
        <v/>
      </c>
      <c r="K1617" s="8">
        <f>IF(OR($B1617=13,$B1617=14,$B1617=15),$F1617,"")</f>
        <v>6.3560953894840986E-3</v>
      </c>
      <c r="L1617" s="1" t="str">
        <f>IF(AND(B1616=13,B1617=14,B1618=15),AVERAGE(K1616:K1617),"")</f>
        <v/>
      </c>
      <c r="M1617" s="2" t="str">
        <f>IF(OR($B1617=19,$B1617=20,$B1617=21),$F1617,"")</f>
        <v/>
      </c>
      <c r="N1617" s="1" t="str">
        <f>IF(AND(B1616=20,B1617=21),AVERAGE(M1616:M1617),"")</f>
        <v/>
      </c>
      <c r="O1617" s="8" t="str">
        <f>IF(OR($B1617=25,$B1617=26,$B1617=27),$F1617,"")</f>
        <v/>
      </c>
      <c r="P1617" s="1" t="str">
        <f t="shared" si="96"/>
        <v/>
      </c>
    </row>
    <row r="1618" spans="1:16" x14ac:dyDescent="0.25">
      <c r="A1618" s="4">
        <v>42895.587233796294</v>
      </c>
      <c r="B1618" s="5">
        <v>20</v>
      </c>
      <c r="C1618" s="6">
        <v>23</v>
      </c>
      <c r="D1618" s="6">
        <v>21</v>
      </c>
      <c r="E1618" s="7">
        <v>22</v>
      </c>
      <c r="F1618">
        <v>10529.123176729878</v>
      </c>
      <c r="G1618" s="8" t="str">
        <f>IF(OR($B1618=1,$B1618=2,$B1618=3),$F1618,"")</f>
        <v/>
      </c>
      <c r="I1618" s="2" t="str">
        <f>IF(OR($B1618=7,$B1618=8,$B1618=9),$F1618,"")</f>
        <v/>
      </c>
      <c r="J1618" s="1" t="str">
        <f>IF(AND(B1617=7,B1618=8,B1619=9),AVERAGE(I1617:I1619),"")</f>
        <v/>
      </c>
      <c r="K1618" s="8" t="str">
        <f>IF(OR($B1618=13,$B1618=14,$B1618=15),$F1618,"")</f>
        <v/>
      </c>
      <c r="L1618" s="1" t="str">
        <f>IF(AND(B1617=13,B1618=14,B1619=15),AVERAGE(K1617:K1618),"")</f>
        <v/>
      </c>
      <c r="M1618" s="2">
        <f>IF(OR($B1618=19,$B1618=20,$B1618=21),$F1618,"")</f>
        <v>10529.123176729878</v>
      </c>
      <c r="N1618" s="1" t="str">
        <f>IF(AND(B1617=20,B1618=21),AVERAGE(M1617:M1618),"")</f>
        <v/>
      </c>
      <c r="O1618" s="8" t="str">
        <f>IF(OR($B1618=25,$B1618=26,$B1618=27),$F1618,"")</f>
        <v/>
      </c>
      <c r="P1618" s="1" t="str">
        <f t="shared" si="96"/>
        <v/>
      </c>
    </row>
    <row r="1619" spans="1:16" x14ac:dyDescent="0.25">
      <c r="A1619" s="4">
        <v>42895.587280092594</v>
      </c>
      <c r="B1619" s="5">
        <v>21</v>
      </c>
      <c r="C1619" s="6">
        <v>24</v>
      </c>
      <c r="D1619" s="6">
        <v>22</v>
      </c>
      <c r="E1619" s="7">
        <v>23</v>
      </c>
      <c r="F1619">
        <v>331.808512975361</v>
      </c>
      <c r="G1619" s="8" t="str">
        <f>IF(OR($B1619=1,$B1619=2,$B1619=3),$F1619,"")</f>
        <v/>
      </c>
      <c r="I1619" s="2" t="str">
        <f>IF(OR($B1619=7,$B1619=8,$B1619=9),$F1619,"")</f>
        <v/>
      </c>
      <c r="J1619" s="1" t="str">
        <f>IF(AND(B1618=7,B1619=8,B1620=9),AVERAGE(I1618:I1620),"")</f>
        <v/>
      </c>
      <c r="K1619" s="8" t="str">
        <f>IF(OR($B1619=13,$B1619=14,$B1619=15),$F1619,"")</f>
        <v/>
      </c>
      <c r="L1619" s="1" t="str">
        <f>IF(AND(B1618=13,B1619=14,B1620=15),AVERAGE(K1618:K1619),"")</f>
        <v/>
      </c>
      <c r="M1619" s="2">
        <f>IF(OR($B1619=19,$B1619=20,$B1619=21),$F1619,"")</f>
        <v>331.808512975361</v>
      </c>
      <c r="N1619" s="1">
        <f>IF(AND(B1618=20,B1619=21),AVERAGE(M1618:M1619),"")</f>
        <v>5430.4658448526197</v>
      </c>
      <c r="O1619" s="8" t="str">
        <f>IF(OR($B1619=25,$B1619=26,$B1619=27),$F1619,"")</f>
        <v/>
      </c>
      <c r="P1619" s="1" t="str">
        <f t="shared" si="96"/>
        <v/>
      </c>
    </row>
    <row r="1620" spans="1:16" x14ac:dyDescent="0.25">
      <c r="A1620" s="4">
        <v>42895.587314814817</v>
      </c>
      <c r="B1620" s="5">
        <v>25</v>
      </c>
      <c r="C1620" s="6">
        <v>28</v>
      </c>
      <c r="D1620" s="6">
        <v>26</v>
      </c>
      <c r="E1620" s="7">
        <v>27</v>
      </c>
      <c r="F1620">
        <v>488.84721070257439</v>
      </c>
      <c r="G1620" s="8" t="str">
        <f>IF(OR($B1620=1,$B1620=2,$B1620=3),$F1620,"")</f>
        <v/>
      </c>
      <c r="I1620" s="2" t="str">
        <f>IF(OR($B1620=7,$B1620=8,$B1620=9),$F1620,"")</f>
        <v/>
      </c>
      <c r="J1620" s="1" t="str">
        <f>IF(AND(B1619=7,B1620=8,B1621=9),AVERAGE(I1619:I1621),"")</f>
        <v/>
      </c>
      <c r="K1620" s="8" t="str">
        <f>IF(OR($B1620=13,$B1620=14,$B1620=15),$F1620,"")</f>
        <v/>
      </c>
      <c r="L1620" s="1" t="str">
        <f>IF(AND(B1619=13,B1620=14,B1621=15),AVERAGE(K1619:K1620),"")</f>
        <v/>
      </c>
      <c r="M1620" s="2" t="str">
        <f>IF(OR($B1620=19,$B1620=20,$B1620=21),$F1620,"")</f>
        <v/>
      </c>
      <c r="N1620" s="1" t="str">
        <f>IF(AND(B1619=20,B1620=21),AVERAGE(M1619:M1620),"")</f>
        <v/>
      </c>
      <c r="O1620" s="8">
        <f>IF(OR($B1620=25,$B1620=26,$B1620=27),$F1620,"")</f>
        <v>488.84721070257439</v>
      </c>
      <c r="P1620" s="1">
        <f t="shared" si="96"/>
        <v>488.84721070257439</v>
      </c>
    </row>
    <row r="1621" spans="1:16" x14ac:dyDescent="0.25">
      <c r="A1621" s="4">
        <v>42895.600740740738</v>
      </c>
      <c r="B1621" s="5">
        <v>1</v>
      </c>
      <c r="C1621" s="6">
        <v>4</v>
      </c>
      <c r="D1621" s="6">
        <v>2</v>
      </c>
      <c r="E1621" s="7">
        <v>3</v>
      </c>
      <c r="F1621">
        <v>449.5103866091805</v>
      </c>
      <c r="G1621" s="8">
        <f>IF(OR($B1621=1,$B1621=2,$B1621=3),$F1621,"")</f>
        <v>449.5103866091805</v>
      </c>
      <c r="I1621" s="2" t="str">
        <f>IF(OR($B1621=7,$B1621=8,$B1621=9),$F1621,"")</f>
        <v/>
      </c>
      <c r="J1621" s="1" t="str">
        <f>IF(AND(B1620=7,B1621=8,B1622=9),AVERAGE(I1620:I1622),"")</f>
        <v/>
      </c>
      <c r="K1621" s="8" t="str">
        <f>IF(OR($B1621=13,$B1621=14,$B1621=15),$F1621,"")</f>
        <v/>
      </c>
      <c r="L1621" s="1" t="str">
        <f>IF(AND(B1620=13,B1621=14,B1622=15),AVERAGE(K1620:K1621),"")</f>
        <v/>
      </c>
      <c r="M1621" s="2" t="str">
        <f>IF(OR($B1621=19,$B1621=20,$B1621=21),$F1621,"")</f>
        <v/>
      </c>
      <c r="N1621" s="1" t="str">
        <f>IF(AND(B1620=20,B1621=21),AVERAGE(M1620:M1621),"")</f>
        <v/>
      </c>
      <c r="O1621" s="8" t="str">
        <f>IF(OR($B1621=25,$B1621=26,$B1621=27),$F1621,"")</f>
        <v/>
      </c>
      <c r="P1621" s="1" t="str">
        <f t="shared" si="96"/>
        <v/>
      </c>
    </row>
    <row r="1622" spans="1:16" x14ac:dyDescent="0.25">
      <c r="A1622" s="4">
        <v>42895.600775462961</v>
      </c>
      <c r="B1622" s="5">
        <v>2</v>
      </c>
      <c r="C1622" s="6">
        <v>5</v>
      </c>
      <c r="D1622" s="6">
        <v>3</v>
      </c>
      <c r="E1622" s="7">
        <v>4</v>
      </c>
      <c r="F1622">
        <v>2283.1565450668318</v>
      </c>
      <c r="G1622" s="8">
        <f>IF(OR($B1622=1,$B1622=2,$B1622=3),$F1622,"")</f>
        <v>2283.1565450668318</v>
      </c>
      <c r="H1622" s="9">
        <f t="shared" si="97"/>
        <v>5398.2289206725718</v>
      </c>
      <c r="I1622" s="2" t="str">
        <f>IF(OR($B1622=7,$B1622=8,$B1622=9),$F1622,"")</f>
        <v/>
      </c>
      <c r="J1622" s="1" t="str">
        <f>IF(AND(B1621=7,B1622=8,B1623=9),AVERAGE(I1621:I1623),"")</f>
        <v/>
      </c>
      <c r="K1622" s="8" t="str">
        <f>IF(OR($B1622=13,$B1622=14,$B1622=15),$F1622,"")</f>
        <v/>
      </c>
      <c r="L1622" s="1" t="str">
        <f>IF(AND(B1621=13,B1622=14,B1623=15),AVERAGE(K1621:K1622),"")</f>
        <v/>
      </c>
      <c r="M1622" s="2" t="str">
        <f>IF(OR($B1622=19,$B1622=20,$B1622=21),$F1622,"")</f>
        <v/>
      </c>
      <c r="N1622" s="1" t="str">
        <f>IF(AND(B1621=20,B1622=21),AVERAGE(M1621:M1622),"")</f>
        <v/>
      </c>
      <c r="O1622" s="8" t="str">
        <f>IF(OR($B1622=25,$B1622=26,$B1622=27),$F1622,"")</f>
        <v/>
      </c>
      <c r="P1622" s="1" t="str">
        <f t="shared" si="96"/>
        <v/>
      </c>
    </row>
    <row r="1623" spans="1:16" x14ac:dyDescent="0.25">
      <c r="A1623" s="4">
        <v>42895.600821759261</v>
      </c>
      <c r="B1623" s="5">
        <v>3</v>
      </c>
      <c r="C1623" s="6">
        <v>6</v>
      </c>
      <c r="D1623" s="6">
        <v>4</v>
      </c>
      <c r="E1623" s="7">
        <v>5</v>
      </c>
      <c r="F1623">
        <v>13462.019830341702</v>
      </c>
      <c r="G1623" s="8">
        <f>IF(OR($B1623=1,$B1623=2,$B1623=3),$F1623,"")</f>
        <v>13462.019830341702</v>
      </c>
      <c r="I1623" s="2" t="str">
        <f>IF(OR($B1623=7,$B1623=8,$B1623=9),$F1623,"")</f>
        <v/>
      </c>
      <c r="J1623" s="1" t="str">
        <f>IF(AND(B1622=7,B1623=8,B1624=9),AVERAGE(I1622:I1624),"")</f>
        <v/>
      </c>
      <c r="K1623" s="8" t="str">
        <f>IF(OR($B1623=13,$B1623=14,$B1623=15),$F1623,"")</f>
        <v/>
      </c>
      <c r="L1623" s="1" t="str">
        <f>IF(AND(B1622=13,B1623=14,B1624=15),AVERAGE(K1622:K1623),"")</f>
        <v/>
      </c>
      <c r="M1623" s="2" t="str">
        <f>IF(OR($B1623=19,$B1623=20,$B1623=21),$F1623,"")</f>
        <v/>
      </c>
      <c r="N1623" s="1" t="str">
        <f>IF(AND(B1622=20,B1623=21),AVERAGE(M1622:M1623),"")</f>
        <v/>
      </c>
      <c r="O1623" s="8" t="str">
        <f>IF(OR($B1623=25,$B1623=26,$B1623=27),$F1623,"")</f>
        <v/>
      </c>
      <c r="P1623" s="1" t="str">
        <f t="shared" si="96"/>
        <v/>
      </c>
    </row>
    <row r="1624" spans="1:16" x14ac:dyDescent="0.25">
      <c r="A1624" s="4">
        <v>42895.600856481484</v>
      </c>
      <c r="B1624" s="5">
        <v>7</v>
      </c>
      <c r="C1624" s="6">
        <v>10</v>
      </c>
      <c r="D1624" s="6">
        <v>8</v>
      </c>
      <c r="E1624" s="7">
        <v>9</v>
      </c>
      <c r="F1624">
        <v>3617.9303565050377</v>
      </c>
      <c r="G1624" s="8" t="str">
        <f>IF(OR($B1624=1,$B1624=2,$B1624=3),$F1624,"")</f>
        <v/>
      </c>
      <c r="I1624" s="2">
        <f>IF(OR($B1624=7,$B1624=8,$B1624=9),$F1624,"")</f>
        <v>3617.9303565050377</v>
      </c>
      <c r="J1624" s="1" t="str">
        <f>IF(AND(B1623=7,B1624=8,B1625=9),AVERAGE(I1623:I1625),"")</f>
        <v/>
      </c>
      <c r="K1624" s="8" t="str">
        <f>IF(OR($B1624=13,$B1624=14,$B1624=15),$F1624,"")</f>
        <v/>
      </c>
      <c r="L1624" s="1" t="str">
        <f>IF(AND(B1623=13,B1624=14,B1625=15),AVERAGE(K1623:K1624),"")</f>
        <v/>
      </c>
      <c r="M1624" s="2" t="str">
        <f>IF(OR($B1624=19,$B1624=20,$B1624=21),$F1624,"")</f>
        <v/>
      </c>
      <c r="N1624" s="1" t="str">
        <f>IF(AND(B1623=20,B1624=21),AVERAGE(M1623:M1624),"")</f>
        <v/>
      </c>
      <c r="O1624" s="8" t="str">
        <f>IF(OR($B1624=25,$B1624=26,$B1624=27),$F1624,"")</f>
        <v/>
      </c>
      <c r="P1624" s="1" t="str">
        <f t="shared" si="96"/>
        <v/>
      </c>
    </row>
    <row r="1625" spans="1:16" x14ac:dyDescent="0.25">
      <c r="A1625" s="4">
        <v>42895.600902777776</v>
      </c>
      <c r="B1625" s="5">
        <v>8</v>
      </c>
      <c r="C1625" s="6">
        <v>11</v>
      </c>
      <c r="D1625" s="6">
        <v>9</v>
      </c>
      <c r="E1625" s="7">
        <v>10</v>
      </c>
      <c r="F1625">
        <v>820.45425334106073</v>
      </c>
      <c r="G1625" s="8" t="str">
        <f>IF(OR($B1625=1,$B1625=2,$B1625=3),$F1625,"")</f>
        <v/>
      </c>
      <c r="I1625" s="2">
        <f>IF(OR($B1625=7,$B1625=8,$B1625=9),$F1625,"")</f>
        <v>820.45425334106073</v>
      </c>
      <c r="J1625" s="1">
        <f>IF(AND(B1624=7,B1625=8,B1626=9),AVERAGE(I1624:I1626),"")</f>
        <v>4738.2816728763109</v>
      </c>
      <c r="K1625" s="8" t="str">
        <f>IF(OR($B1625=13,$B1625=14,$B1625=15),$F1625,"")</f>
        <v/>
      </c>
      <c r="L1625" s="1" t="str">
        <f>IF(AND(B1624=13,B1625=14,B1626=15),AVERAGE(K1624:K1625),"")</f>
        <v/>
      </c>
      <c r="M1625" s="2" t="str">
        <f>IF(OR($B1625=19,$B1625=20,$B1625=21),$F1625,"")</f>
        <v/>
      </c>
      <c r="N1625" s="1" t="str">
        <f>IF(AND(B1624=20,B1625=21),AVERAGE(M1624:M1625),"")</f>
        <v/>
      </c>
      <c r="O1625" s="8" t="str">
        <f>IF(OR($B1625=25,$B1625=26,$B1625=27),$F1625,"")</f>
        <v/>
      </c>
      <c r="P1625" s="1" t="str">
        <f t="shared" si="96"/>
        <v/>
      </c>
    </row>
    <row r="1626" spans="1:16" x14ac:dyDescent="0.25">
      <c r="A1626" s="4">
        <v>42895.600937499999</v>
      </c>
      <c r="B1626" s="5">
        <v>9</v>
      </c>
      <c r="C1626" s="6">
        <v>12</v>
      </c>
      <c r="D1626" s="6">
        <v>10</v>
      </c>
      <c r="E1626" s="7">
        <v>11</v>
      </c>
      <c r="F1626">
        <v>9776.4604087828357</v>
      </c>
      <c r="G1626" s="8" t="str">
        <f>IF(OR($B1626=1,$B1626=2,$B1626=3),$F1626,"")</f>
        <v/>
      </c>
      <c r="I1626" s="2">
        <f>IF(OR($B1626=7,$B1626=8,$B1626=9),$F1626,"")</f>
        <v>9776.4604087828357</v>
      </c>
      <c r="J1626" s="1" t="str">
        <f>IF(AND(B1625=7,B1626=8,B1627=9),AVERAGE(I1625:I1627),"")</f>
        <v/>
      </c>
      <c r="K1626" s="8" t="str">
        <f>IF(OR($B1626=13,$B1626=14,$B1626=15),$F1626,"")</f>
        <v/>
      </c>
      <c r="L1626" s="1" t="str">
        <f>IF(AND(B1625=13,B1626=14,B1627=15),AVERAGE(K1625:K1626),"")</f>
        <v/>
      </c>
      <c r="M1626" s="2" t="str">
        <f>IF(OR($B1626=19,$B1626=20,$B1626=21),$F1626,"")</f>
        <v/>
      </c>
      <c r="N1626" s="1" t="str">
        <f>IF(AND(B1625=20,B1626=21),AVERAGE(M1625:M1626),"")</f>
        <v/>
      </c>
      <c r="O1626" s="8" t="str">
        <f>IF(OR($B1626=25,$B1626=26,$B1626=27),$F1626,"")</f>
        <v/>
      </c>
      <c r="P1626" s="1" t="str">
        <f t="shared" ref="P1626:P1689" si="98">O1626</f>
        <v/>
      </c>
    </row>
    <row r="1627" spans="1:16" x14ac:dyDescent="0.25">
      <c r="A1627" s="4">
        <v>42895.600983796299</v>
      </c>
      <c r="B1627" s="5">
        <v>13</v>
      </c>
      <c r="C1627" s="6">
        <v>16</v>
      </c>
      <c r="D1627" s="6">
        <v>14</v>
      </c>
      <c r="E1627" s="7">
        <v>15</v>
      </c>
      <c r="F1627">
        <v>117.9859364415571</v>
      </c>
      <c r="G1627" s="8" t="str">
        <f>IF(OR($B1627=1,$B1627=2,$B1627=3),$F1627,"")</f>
        <v/>
      </c>
      <c r="I1627" s="2" t="str">
        <f>IF(OR($B1627=7,$B1627=8,$B1627=9),$F1627,"")</f>
        <v/>
      </c>
      <c r="J1627" s="1" t="str">
        <f>IF(AND(B1626=7,B1627=8,B1628=9),AVERAGE(I1626:I1628),"")</f>
        <v/>
      </c>
      <c r="K1627" s="8">
        <f>IF(OR($B1627=13,$B1627=14,$B1627=15),$F1627,"")</f>
        <v>117.9859364415571</v>
      </c>
      <c r="L1627" s="1" t="str">
        <f>IF(AND(B1626=13,B1627=14,B1628=15),AVERAGE(K1626:K1627),"")</f>
        <v/>
      </c>
      <c r="M1627" s="2" t="str">
        <f>IF(OR($B1627=19,$B1627=20,$B1627=21),$F1627,"")</f>
        <v/>
      </c>
      <c r="N1627" s="1" t="str">
        <f>IF(AND(B1626=20,B1627=21),AVERAGE(M1626:M1627),"")</f>
        <v/>
      </c>
      <c r="O1627" s="8" t="str">
        <f>IF(OR($B1627=25,$B1627=26,$B1627=27),$F1627,"")</f>
        <v/>
      </c>
      <c r="P1627" s="1" t="str">
        <f t="shared" si="98"/>
        <v/>
      </c>
    </row>
    <row r="1628" spans="1:16" x14ac:dyDescent="0.25">
      <c r="A1628" s="4">
        <v>42895.601018518515</v>
      </c>
      <c r="B1628" s="5">
        <v>14</v>
      </c>
      <c r="C1628" s="6">
        <v>17</v>
      </c>
      <c r="D1628" s="6">
        <v>15</v>
      </c>
      <c r="E1628" s="7">
        <v>16</v>
      </c>
      <c r="F1628">
        <v>33066.707811653221</v>
      </c>
      <c r="G1628" s="8" t="str">
        <f>IF(OR($B1628=1,$B1628=2,$B1628=3),$F1628,"")</f>
        <v/>
      </c>
      <c r="I1628" s="2" t="str">
        <f>IF(OR($B1628=7,$B1628=8,$B1628=9),$F1628,"")</f>
        <v/>
      </c>
      <c r="J1628" s="1" t="str">
        <f>IF(AND(B1627=7,B1628=8,B1629=9),AVERAGE(I1627:I1629),"")</f>
        <v/>
      </c>
      <c r="K1628" s="8">
        <f>IF(OR($B1628=13,$B1628=14,$B1628=15),$F1628,"")</f>
        <v>33066.707811653221</v>
      </c>
      <c r="L1628" s="1">
        <f>IF(AND(B1627=13,B1628=14,B1629=15),AVERAGE(K1627:K1628),"")</f>
        <v>16592.346874047391</v>
      </c>
      <c r="M1628" s="2" t="str">
        <f>IF(OR($B1628=19,$B1628=20,$B1628=21),$F1628,"")</f>
        <v/>
      </c>
      <c r="N1628" s="1" t="str">
        <f>IF(AND(B1627=20,B1628=21),AVERAGE(M1627:M1628),"")</f>
        <v/>
      </c>
      <c r="O1628" s="8" t="str">
        <f>IF(OR($B1628=25,$B1628=26,$B1628=27),$F1628,"")</f>
        <v/>
      </c>
      <c r="P1628" s="1" t="str">
        <f t="shared" si="98"/>
        <v/>
      </c>
    </row>
    <row r="1629" spans="1:16" x14ac:dyDescent="0.25">
      <c r="A1629" s="4">
        <v>42895.601064814815</v>
      </c>
      <c r="B1629" s="5">
        <v>15</v>
      </c>
      <c r="C1629" s="6">
        <v>18</v>
      </c>
      <c r="D1629" s="6">
        <v>16</v>
      </c>
      <c r="E1629" s="7">
        <v>17</v>
      </c>
      <c r="F1629">
        <v>6.4009856069112431E-3</v>
      </c>
      <c r="G1629" s="8" t="str">
        <f>IF(OR($B1629=1,$B1629=2,$B1629=3),$F1629,"")</f>
        <v/>
      </c>
      <c r="I1629" s="2" t="str">
        <f>IF(OR($B1629=7,$B1629=8,$B1629=9),$F1629,"")</f>
        <v/>
      </c>
      <c r="J1629" s="1" t="str">
        <f>IF(AND(B1628=7,B1629=8,B1630=9),AVERAGE(I1628:I1630),"")</f>
        <v/>
      </c>
      <c r="K1629" s="8">
        <f>IF(OR($B1629=13,$B1629=14,$B1629=15),$F1629,"")</f>
        <v>6.4009856069112431E-3</v>
      </c>
      <c r="L1629" s="1" t="str">
        <f>IF(AND(B1628=13,B1629=14,B1630=15),AVERAGE(K1628:K1629),"")</f>
        <v/>
      </c>
      <c r="M1629" s="2" t="str">
        <f>IF(OR($B1629=19,$B1629=20,$B1629=21),$F1629,"")</f>
        <v/>
      </c>
      <c r="N1629" s="1" t="str">
        <f>IF(AND(B1628=20,B1629=21),AVERAGE(M1628:M1629),"")</f>
        <v/>
      </c>
      <c r="O1629" s="8" t="str">
        <f>IF(OR($B1629=25,$B1629=26,$B1629=27),$F1629,"")</f>
        <v/>
      </c>
      <c r="P1629" s="1" t="str">
        <f t="shared" si="98"/>
        <v/>
      </c>
    </row>
    <row r="1630" spans="1:16" x14ac:dyDescent="0.25">
      <c r="A1630" s="4">
        <v>42895.601145833331</v>
      </c>
      <c r="B1630" s="5">
        <v>20</v>
      </c>
      <c r="C1630" s="6">
        <v>23</v>
      </c>
      <c r="D1630" s="6">
        <v>21</v>
      </c>
      <c r="E1630" s="7">
        <v>22</v>
      </c>
      <c r="F1630">
        <v>10680.450553260645</v>
      </c>
      <c r="G1630" s="8" t="str">
        <f>IF(OR($B1630=1,$B1630=2,$B1630=3),$F1630,"")</f>
        <v/>
      </c>
      <c r="I1630" s="2" t="str">
        <f>IF(OR($B1630=7,$B1630=8,$B1630=9),$F1630,"")</f>
        <v/>
      </c>
      <c r="J1630" s="1" t="str">
        <f>IF(AND(B1629=7,B1630=8,B1631=9),AVERAGE(I1629:I1631),"")</f>
        <v/>
      </c>
      <c r="K1630" s="8" t="str">
        <f>IF(OR($B1630=13,$B1630=14,$B1630=15),$F1630,"")</f>
        <v/>
      </c>
      <c r="L1630" s="1" t="str">
        <f>IF(AND(B1629=13,B1630=14,B1631=15),AVERAGE(K1629:K1630),"")</f>
        <v/>
      </c>
      <c r="M1630" s="2">
        <f>IF(OR($B1630=19,$B1630=20,$B1630=21),$F1630,"")</f>
        <v>10680.450553260645</v>
      </c>
      <c r="N1630" s="1" t="str">
        <f>IF(AND(B1629=20,B1630=21),AVERAGE(M1629:M1630),"")</f>
        <v/>
      </c>
      <c r="O1630" s="8" t="str">
        <f>IF(OR($B1630=25,$B1630=26,$B1630=27),$F1630,"")</f>
        <v/>
      </c>
      <c r="P1630" s="1" t="str">
        <f t="shared" si="98"/>
        <v/>
      </c>
    </row>
    <row r="1631" spans="1:16" x14ac:dyDescent="0.25">
      <c r="A1631" s="4">
        <v>42895.601180555554</v>
      </c>
      <c r="B1631" s="5">
        <v>21</v>
      </c>
      <c r="C1631" s="6">
        <v>24</v>
      </c>
      <c r="D1631" s="6">
        <v>22</v>
      </c>
      <c r="E1631" s="7">
        <v>23</v>
      </c>
      <c r="F1631">
        <v>320.42872190626269</v>
      </c>
      <c r="G1631" s="8" t="str">
        <f>IF(OR($B1631=1,$B1631=2,$B1631=3),$F1631,"")</f>
        <v/>
      </c>
      <c r="I1631" s="2" t="str">
        <f>IF(OR($B1631=7,$B1631=8,$B1631=9),$F1631,"")</f>
        <v/>
      </c>
      <c r="J1631" s="1" t="str">
        <f>IF(AND(B1630=7,B1631=8,B1632=9),AVERAGE(I1630:I1632),"")</f>
        <v/>
      </c>
      <c r="K1631" s="8" t="str">
        <f>IF(OR($B1631=13,$B1631=14,$B1631=15),$F1631,"")</f>
        <v/>
      </c>
      <c r="L1631" s="1" t="str">
        <f>IF(AND(B1630=13,B1631=14,B1632=15),AVERAGE(K1630:K1631),"")</f>
        <v/>
      </c>
      <c r="M1631" s="2">
        <f>IF(OR($B1631=19,$B1631=20,$B1631=21),$F1631,"")</f>
        <v>320.42872190626269</v>
      </c>
      <c r="N1631" s="1">
        <f>IF(AND(B1630=20,B1631=21),AVERAGE(M1630:M1631),"")</f>
        <v>5500.439637583454</v>
      </c>
      <c r="O1631" s="8" t="str">
        <f>IF(OR($B1631=25,$B1631=26,$B1631=27),$F1631,"")</f>
        <v/>
      </c>
      <c r="P1631" s="1" t="str">
        <f t="shared" si="98"/>
        <v/>
      </c>
    </row>
    <row r="1632" spans="1:16" x14ac:dyDescent="0.25">
      <c r="A1632" s="4">
        <v>42895.601215277777</v>
      </c>
      <c r="B1632" s="5">
        <v>25</v>
      </c>
      <c r="C1632" s="6">
        <v>28</v>
      </c>
      <c r="D1632" s="6">
        <v>26</v>
      </c>
      <c r="E1632" s="7">
        <v>27</v>
      </c>
      <c r="F1632">
        <v>461.7368368984213</v>
      </c>
      <c r="G1632" s="8" t="str">
        <f>IF(OR($B1632=1,$B1632=2,$B1632=3),$F1632,"")</f>
        <v/>
      </c>
      <c r="I1632" s="2" t="str">
        <f>IF(OR($B1632=7,$B1632=8,$B1632=9),$F1632,"")</f>
        <v/>
      </c>
      <c r="J1632" s="1" t="str">
        <f>IF(AND(B1631=7,B1632=8,B1633=9),AVERAGE(I1631:I1633),"")</f>
        <v/>
      </c>
      <c r="K1632" s="8" t="str">
        <f>IF(OR($B1632=13,$B1632=14,$B1632=15),$F1632,"")</f>
        <v/>
      </c>
      <c r="L1632" s="1" t="str">
        <f>IF(AND(B1631=13,B1632=14,B1633=15),AVERAGE(K1631:K1632),"")</f>
        <v/>
      </c>
      <c r="M1632" s="2" t="str">
        <f>IF(OR($B1632=19,$B1632=20,$B1632=21),$F1632,"")</f>
        <v/>
      </c>
      <c r="N1632" s="1" t="str">
        <f>IF(AND(B1631=20,B1632=21),AVERAGE(M1631:M1632),"")</f>
        <v/>
      </c>
      <c r="O1632" s="8">
        <f>IF(OR($B1632=25,$B1632=26,$B1632=27),$F1632,"")</f>
        <v>461.7368368984213</v>
      </c>
      <c r="P1632" s="1">
        <f t="shared" si="98"/>
        <v>461.7368368984213</v>
      </c>
    </row>
    <row r="1633" spans="1:16" x14ac:dyDescent="0.25">
      <c r="A1633" s="4">
        <v>42895.614629629628</v>
      </c>
      <c r="B1633" s="5">
        <v>1</v>
      </c>
      <c r="C1633" s="6">
        <v>4</v>
      </c>
      <c r="D1633" s="6">
        <v>2</v>
      </c>
      <c r="E1633" s="7">
        <v>3</v>
      </c>
      <c r="F1633">
        <v>425.74172491065087</v>
      </c>
      <c r="G1633" s="8">
        <f>IF(OR($B1633=1,$B1633=2,$B1633=3),$F1633,"")</f>
        <v>425.74172491065087</v>
      </c>
      <c r="I1633" s="2" t="str">
        <f>IF(OR($B1633=7,$B1633=8,$B1633=9),$F1633,"")</f>
        <v/>
      </c>
      <c r="J1633" s="1" t="str">
        <f>IF(AND(B1632=7,B1633=8,B1634=9),AVERAGE(I1632:I1634),"")</f>
        <v/>
      </c>
      <c r="K1633" s="8" t="str">
        <f>IF(OR($B1633=13,$B1633=14,$B1633=15),$F1633,"")</f>
        <v/>
      </c>
      <c r="L1633" s="1" t="str">
        <f>IF(AND(B1632=13,B1633=14,B1634=15),AVERAGE(K1632:K1633),"")</f>
        <v/>
      </c>
      <c r="M1633" s="2" t="str">
        <f>IF(OR($B1633=19,$B1633=20,$B1633=21),$F1633,"")</f>
        <v/>
      </c>
      <c r="N1633" s="1" t="str">
        <f>IF(AND(B1632=20,B1633=21),AVERAGE(M1632:M1633),"")</f>
        <v/>
      </c>
      <c r="O1633" s="8" t="str">
        <f>IF(OR($B1633=25,$B1633=26,$B1633=27),$F1633,"")</f>
        <v/>
      </c>
      <c r="P1633" s="1" t="str">
        <f t="shared" si="98"/>
        <v/>
      </c>
    </row>
    <row r="1634" spans="1:16" x14ac:dyDescent="0.25">
      <c r="A1634" s="4">
        <v>42895.614675925928</v>
      </c>
      <c r="B1634" s="5">
        <v>2</v>
      </c>
      <c r="C1634" s="6">
        <v>5</v>
      </c>
      <c r="D1634" s="6">
        <v>3</v>
      </c>
      <c r="E1634" s="7">
        <v>4</v>
      </c>
      <c r="F1634">
        <v>1464.9485304730877</v>
      </c>
      <c r="G1634" s="8">
        <f>IF(OR($B1634=1,$B1634=2,$B1634=3),$F1634,"")</f>
        <v>1464.9485304730877</v>
      </c>
      <c r="H1634" s="9">
        <f t="shared" si="97"/>
        <v>5060.2275850667229</v>
      </c>
      <c r="I1634" s="2" t="str">
        <f>IF(OR($B1634=7,$B1634=8,$B1634=9),$F1634,"")</f>
        <v/>
      </c>
      <c r="J1634" s="1" t="str">
        <f>IF(AND(B1633=7,B1634=8,B1635=9),AVERAGE(I1633:I1635),"")</f>
        <v/>
      </c>
      <c r="K1634" s="8" t="str">
        <f>IF(OR($B1634=13,$B1634=14,$B1634=15),$F1634,"")</f>
        <v/>
      </c>
      <c r="L1634" s="1" t="str">
        <f>IF(AND(B1633=13,B1634=14,B1635=15),AVERAGE(K1633:K1634),"")</f>
        <v/>
      </c>
      <c r="M1634" s="2" t="str">
        <f>IF(OR($B1634=19,$B1634=20,$B1634=21),$F1634,"")</f>
        <v/>
      </c>
      <c r="N1634" s="1" t="str">
        <f>IF(AND(B1633=20,B1634=21),AVERAGE(M1633:M1634),"")</f>
        <v/>
      </c>
      <c r="O1634" s="8" t="str">
        <f>IF(OR($B1634=25,$B1634=26,$B1634=27),$F1634,"")</f>
        <v/>
      </c>
      <c r="P1634" s="1" t="str">
        <f t="shared" si="98"/>
        <v/>
      </c>
    </row>
    <row r="1635" spans="1:16" x14ac:dyDescent="0.25">
      <c r="A1635" s="4">
        <v>42895.614710648151</v>
      </c>
      <c r="B1635" s="5">
        <v>3</v>
      </c>
      <c r="C1635" s="6">
        <v>6</v>
      </c>
      <c r="D1635" s="6">
        <v>4</v>
      </c>
      <c r="E1635" s="7">
        <v>5</v>
      </c>
      <c r="F1635">
        <v>13289.99249981643</v>
      </c>
      <c r="G1635" s="8">
        <f>IF(OR($B1635=1,$B1635=2,$B1635=3),$F1635,"")</f>
        <v>13289.99249981643</v>
      </c>
      <c r="I1635" s="2" t="str">
        <f>IF(OR($B1635=7,$B1635=8,$B1635=9),$F1635,"")</f>
        <v/>
      </c>
      <c r="J1635" s="1" t="str">
        <f>IF(AND(B1634=7,B1635=8,B1636=9),AVERAGE(I1634:I1636),"")</f>
        <v/>
      </c>
      <c r="K1635" s="8" t="str">
        <f>IF(OR($B1635=13,$B1635=14,$B1635=15),$F1635,"")</f>
        <v/>
      </c>
      <c r="L1635" s="1" t="str">
        <f>IF(AND(B1634=13,B1635=14,B1636=15),AVERAGE(K1634:K1635),"")</f>
        <v/>
      </c>
      <c r="M1635" s="2" t="str">
        <f>IF(OR($B1635=19,$B1635=20,$B1635=21),$F1635,"")</f>
        <v/>
      </c>
      <c r="N1635" s="1" t="str">
        <f>IF(AND(B1634=20,B1635=21),AVERAGE(M1634:M1635),"")</f>
        <v/>
      </c>
      <c r="O1635" s="8" t="str">
        <f>IF(OR($B1635=25,$B1635=26,$B1635=27),$F1635,"")</f>
        <v/>
      </c>
      <c r="P1635" s="1" t="str">
        <f t="shared" si="98"/>
        <v/>
      </c>
    </row>
    <row r="1636" spans="1:16" x14ac:dyDescent="0.25">
      <c r="A1636" s="4">
        <v>42895.614756944444</v>
      </c>
      <c r="B1636" s="5">
        <v>7</v>
      </c>
      <c r="C1636" s="6">
        <v>10</v>
      </c>
      <c r="D1636" s="6">
        <v>8</v>
      </c>
      <c r="E1636" s="7">
        <v>9</v>
      </c>
      <c r="F1636">
        <v>3363.7183338433292</v>
      </c>
      <c r="G1636" s="8" t="str">
        <f>IF(OR($B1636=1,$B1636=2,$B1636=3),$F1636,"")</f>
        <v/>
      </c>
      <c r="I1636" s="2">
        <f>IF(OR($B1636=7,$B1636=8,$B1636=9),$F1636,"")</f>
        <v>3363.7183338433292</v>
      </c>
      <c r="J1636" s="1" t="str">
        <f>IF(AND(B1635=7,B1636=8,B1637=9),AVERAGE(I1635:I1637),"")</f>
        <v/>
      </c>
      <c r="K1636" s="8" t="str">
        <f>IF(OR($B1636=13,$B1636=14,$B1636=15),$F1636,"")</f>
        <v/>
      </c>
      <c r="L1636" s="1" t="str">
        <f>IF(AND(B1635=13,B1636=14,B1637=15),AVERAGE(K1635:K1636),"")</f>
        <v/>
      </c>
      <c r="M1636" s="2" t="str">
        <f>IF(OR($B1636=19,$B1636=20,$B1636=21),$F1636,"")</f>
        <v/>
      </c>
      <c r="N1636" s="1" t="str">
        <f>IF(AND(B1635=20,B1636=21),AVERAGE(M1635:M1636),"")</f>
        <v/>
      </c>
      <c r="O1636" s="8" t="str">
        <f>IF(OR($B1636=25,$B1636=26,$B1636=27),$F1636,"")</f>
        <v/>
      </c>
      <c r="P1636" s="1" t="str">
        <f t="shared" si="98"/>
        <v/>
      </c>
    </row>
    <row r="1637" spans="1:16" x14ac:dyDescent="0.25">
      <c r="A1637" s="4">
        <v>42895.614791666667</v>
      </c>
      <c r="B1637" s="5">
        <v>8</v>
      </c>
      <c r="C1637" s="6">
        <v>11</v>
      </c>
      <c r="D1637" s="6">
        <v>9</v>
      </c>
      <c r="E1637" s="7">
        <v>10</v>
      </c>
      <c r="F1637">
        <v>728.70403989297085</v>
      </c>
      <c r="G1637" s="8" t="str">
        <f>IF(OR($B1637=1,$B1637=2,$B1637=3),$F1637,"")</f>
        <v/>
      </c>
      <c r="I1637" s="2">
        <f>IF(OR($B1637=7,$B1637=8,$B1637=9),$F1637,"")</f>
        <v>728.70403989297085</v>
      </c>
      <c r="J1637" s="1">
        <f>IF(AND(B1636=7,B1637=8,B1638=9),AVERAGE(I1636:I1638),"")</f>
        <v>4558.5457117371734</v>
      </c>
      <c r="K1637" s="8" t="str">
        <f>IF(OR($B1637=13,$B1637=14,$B1637=15),$F1637,"")</f>
        <v/>
      </c>
      <c r="L1637" s="1" t="str">
        <f>IF(AND(B1636=13,B1637=14,B1638=15),AVERAGE(K1636:K1637),"")</f>
        <v/>
      </c>
      <c r="M1637" s="2" t="str">
        <f>IF(OR($B1637=19,$B1637=20,$B1637=21),$F1637,"")</f>
        <v/>
      </c>
      <c r="N1637" s="1" t="str">
        <f>IF(AND(B1636=20,B1637=21),AVERAGE(M1636:M1637),"")</f>
        <v/>
      </c>
      <c r="O1637" s="8" t="str">
        <f>IF(OR($B1637=25,$B1637=26,$B1637=27),$F1637,"")</f>
        <v/>
      </c>
      <c r="P1637" s="1" t="str">
        <f t="shared" si="98"/>
        <v/>
      </c>
    </row>
    <row r="1638" spans="1:16" x14ac:dyDescent="0.25">
      <c r="A1638" s="4">
        <v>42895.61482638889</v>
      </c>
      <c r="B1638" s="5">
        <v>9</v>
      </c>
      <c r="C1638" s="6">
        <v>12</v>
      </c>
      <c r="D1638" s="6">
        <v>10</v>
      </c>
      <c r="E1638" s="7">
        <v>11</v>
      </c>
      <c r="F1638">
        <v>9583.2147614752193</v>
      </c>
      <c r="G1638" s="8" t="str">
        <f>IF(OR($B1638=1,$B1638=2,$B1638=3),$F1638,"")</f>
        <v/>
      </c>
      <c r="I1638" s="2">
        <f>IF(OR($B1638=7,$B1638=8,$B1638=9),$F1638,"")</f>
        <v>9583.2147614752193</v>
      </c>
      <c r="J1638" s="1" t="str">
        <f>IF(AND(B1637=7,B1638=8,B1639=9),AVERAGE(I1637:I1639),"")</f>
        <v/>
      </c>
      <c r="K1638" s="8" t="str">
        <f>IF(OR($B1638=13,$B1638=14,$B1638=15),$F1638,"")</f>
        <v/>
      </c>
      <c r="L1638" s="1" t="str">
        <f>IF(AND(B1637=13,B1638=14,B1639=15),AVERAGE(K1637:K1638),"")</f>
        <v/>
      </c>
      <c r="M1638" s="2" t="str">
        <f>IF(OR($B1638=19,$B1638=20,$B1638=21),$F1638,"")</f>
        <v/>
      </c>
      <c r="N1638" s="1" t="str">
        <f>IF(AND(B1637=20,B1638=21),AVERAGE(M1637:M1638),"")</f>
        <v/>
      </c>
      <c r="O1638" s="8" t="str">
        <f>IF(OR($B1638=25,$B1638=26,$B1638=27),$F1638,"")</f>
        <v/>
      </c>
      <c r="P1638" s="1" t="str">
        <f t="shared" si="98"/>
        <v/>
      </c>
    </row>
    <row r="1639" spans="1:16" x14ac:dyDescent="0.25">
      <c r="A1639" s="4">
        <v>42895.614907407406</v>
      </c>
      <c r="B1639" s="5">
        <v>14</v>
      </c>
      <c r="C1639" s="6">
        <v>17</v>
      </c>
      <c r="D1639" s="6">
        <v>15</v>
      </c>
      <c r="E1639" s="7">
        <v>16</v>
      </c>
      <c r="F1639">
        <v>40420.202319984317</v>
      </c>
      <c r="G1639" s="8" t="str">
        <f>IF(OR($B1639=1,$B1639=2,$B1639=3),$F1639,"")</f>
        <v/>
      </c>
      <c r="I1639" s="2" t="str">
        <f>IF(OR($B1639=7,$B1639=8,$B1639=9),$F1639,"")</f>
        <v/>
      </c>
      <c r="J1639" s="1" t="str">
        <f>IF(AND(B1638=7,B1639=8,B1640=9),AVERAGE(I1638:I1640),"")</f>
        <v/>
      </c>
      <c r="K1639" s="8">
        <f>IF(OR($B1639=13,$B1639=14,$B1639=15),$F1639,"")</f>
        <v>40420.202319984317</v>
      </c>
      <c r="L1639" s="1">
        <f>K1639</f>
        <v>40420.202319984317</v>
      </c>
      <c r="M1639" s="2" t="str">
        <f>IF(OR($B1639=19,$B1639=20,$B1639=21),$F1639,"")</f>
        <v/>
      </c>
      <c r="N1639" s="1" t="str">
        <f>IF(AND(B1638=20,B1639=21),AVERAGE(M1638:M1639),"")</f>
        <v/>
      </c>
      <c r="O1639" s="8" t="str">
        <f>IF(OR($B1639=25,$B1639=26,$B1639=27),$F1639,"")</f>
        <v/>
      </c>
      <c r="P1639" s="1" t="str">
        <f t="shared" si="98"/>
        <v/>
      </c>
    </row>
    <row r="1640" spans="1:16" x14ac:dyDescent="0.25">
      <c r="A1640" s="4">
        <v>42895.614942129629</v>
      </c>
      <c r="B1640" s="5">
        <v>15</v>
      </c>
      <c r="C1640" s="6">
        <v>18</v>
      </c>
      <c r="D1640" s="6">
        <v>16</v>
      </c>
      <c r="E1640" s="7">
        <v>17</v>
      </c>
      <c r="F1640">
        <v>6.1444651419676755E-3</v>
      </c>
      <c r="G1640" s="8" t="str">
        <f>IF(OR($B1640=1,$B1640=2,$B1640=3),$F1640,"")</f>
        <v/>
      </c>
      <c r="I1640" s="2" t="str">
        <f>IF(OR($B1640=7,$B1640=8,$B1640=9),$F1640,"")</f>
        <v/>
      </c>
      <c r="J1640" s="1" t="str">
        <f>IF(AND(B1639=7,B1640=8,B1641=9),AVERAGE(I1639:I1641),"")</f>
        <v/>
      </c>
      <c r="K1640" s="8">
        <f>IF(OR($B1640=13,$B1640=14,$B1640=15),$F1640,"")</f>
        <v>6.1444651419676755E-3</v>
      </c>
      <c r="L1640" s="1" t="str">
        <f>IF(AND(B1639=13,B1640=14,B1641=15),AVERAGE(K1639:K1640),"")</f>
        <v/>
      </c>
      <c r="M1640" s="2" t="str">
        <f>IF(OR($B1640=19,$B1640=20,$B1640=21),$F1640,"")</f>
        <v/>
      </c>
      <c r="N1640" s="1" t="str">
        <f>IF(AND(B1639=20,B1640=21),AVERAGE(M1639:M1640),"")</f>
        <v/>
      </c>
      <c r="O1640" s="8" t="str">
        <f>IF(OR($B1640=25,$B1640=26,$B1640=27),$F1640,"")</f>
        <v/>
      </c>
      <c r="P1640" s="1" t="str">
        <f t="shared" si="98"/>
        <v/>
      </c>
    </row>
    <row r="1641" spans="1:16" x14ac:dyDescent="0.25">
      <c r="A1641" s="4">
        <v>42895.615023148152</v>
      </c>
      <c r="B1641" s="5">
        <v>20</v>
      </c>
      <c r="C1641" s="6">
        <v>23</v>
      </c>
      <c r="D1641" s="6">
        <v>21</v>
      </c>
      <c r="E1641" s="7">
        <v>22</v>
      </c>
      <c r="F1641">
        <v>10452.336369090835</v>
      </c>
      <c r="G1641" s="8" t="str">
        <f>IF(OR($B1641=1,$B1641=2,$B1641=3),$F1641,"")</f>
        <v/>
      </c>
      <c r="I1641" s="2" t="str">
        <f>IF(OR($B1641=7,$B1641=8,$B1641=9),$F1641,"")</f>
        <v/>
      </c>
      <c r="J1641" s="1" t="str">
        <f>IF(AND(B1640=7,B1641=8,B1642=9),AVERAGE(I1640:I1642),"")</f>
        <v/>
      </c>
      <c r="K1641" s="8" t="str">
        <f>IF(OR($B1641=13,$B1641=14,$B1641=15),$F1641,"")</f>
        <v/>
      </c>
      <c r="L1641" s="1" t="str">
        <f>IF(AND(B1640=13,B1641=14,B1642=15),AVERAGE(K1640:K1641),"")</f>
        <v/>
      </c>
      <c r="M1641" s="2">
        <f>IF(OR($B1641=19,$B1641=20,$B1641=21),$F1641,"")</f>
        <v>10452.336369090835</v>
      </c>
      <c r="N1641" s="1" t="str">
        <f>IF(AND(B1640=20,B1641=21),AVERAGE(M1640:M1641),"")</f>
        <v/>
      </c>
      <c r="O1641" s="8" t="str">
        <f>IF(OR($B1641=25,$B1641=26,$B1641=27),$F1641,"")</f>
        <v/>
      </c>
      <c r="P1641" s="1" t="str">
        <f t="shared" si="98"/>
        <v/>
      </c>
    </row>
    <row r="1642" spans="1:16" x14ac:dyDescent="0.25">
      <c r="A1642" s="4">
        <v>42895.615057870367</v>
      </c>
      <c r="B1642" s="5">
        <v>21</v>
      </c>
      <c r="C1642" s="6">
        <v>24</v>
      </c>
      <c r="D1642" s="6">
        <v>22</v>
      </c>
      <c r="E1642" s="7">
        <v>23</v>
      </c>
      <c r="F1642">
        <v>297.86715435302187</v>
      </c>
      <c r="G1642" s="8" t="str">
        <f>IF(OR($B1642=1,$B1642=2,$B1642=3),$F1642,"")</f>
        <v/>
      </c>
      <c r="I1642" s="2" t="str">
        <f>IF(OR($B1642=7,$B1642=8,$B1642=9),$F1642,"")</f>
        <v/>
      </c>
      <c r="J1642" s="1" t="str">
        <f>IF(AND(B1641=7,B1642=8,B1643=9),AVERAGE(I1641:I1643),"")</f>
        <v/>
      </c>
      <c r="K1642" s="8" t="str">
        <f>IF(OR($B1642=13,$B1642=14,$B1642=15),$F1642,"")</f>
        <v/>
      </c>
      <c r="L1642" s="1" t="str">
        <f>IF(AND(B1641=13,B1642=14,B1643=15),AVERAGE(K1641:K1642),"")</f>
        <v/>
      </c>
      <c r="M1642" s="2">
        <f>IF(OR($B1642=19,$B1642=20,$B1642=21),$F1642,"")</f>
        <v>297.86715435302187</v>
      </c>
      <c r="N1642" s="1">
        <f>IF(AND(B1641=20,B1642=21),AVERAGE(M1641:M1642),"")</f>
        <v>5375.1017617219286</v>
      </c>
      <c r="O1642" s="8" t="str">
        <f>IF(OR($B1642=25,$B1642=26,$B1642=27),$F1642,"")</f>
        <v/>
      </c>
      <c r="P1642" s="1" t="str">
        <f t="shared" si="98"/>
        <v/>
      </c>
    </row>
    <row r="1643" spans="1:16" x14ac:dyDescent="0.25">
      <c r="A1643" s="4">
        <v>42895.61509259259</v>
      </c>
      <c r="B1643" s="5">
        <v>25</v>
      </c>
      <c r="C1643" s="6">
        <v>28</v>
      </c>
      <c r="D1643" s="6">
        <v>26</v>
      </c>
      <c r="E1643" s="7">
        <v>27</v>
      </c>
      <c r="F1643">
        <v>463.31957127729987</v>
      </c>
      <c r="G1643" s="8" t="str">
        <f>IF(OR($B1643=1,$B1643=2,$B1643=3),$F1643,"")</f>
        <v/>
      </c>
      <c r="I1643" s="2" t="str">
        <f>IF(OR($B1643=7,$B1643=8,$B1643=9),$F1643,"")</f>
        <v/>
      </c>
      <c r="J1643" s="1" t="str">
        <f>IF(AND(B1642=7,B1643=8,B1644=9),AVERAGE(I1642:I1644),"")</f>
        <v/>
      </c>
      <c r="K1643" s="8" t="str">
        <f>IF(OR($B1643=13,$B1643=14,$B1643=15),$F1643,"")</f>
        <v/>
      </c>
      <c r="L1643" s="1" t="str">
        <f>IF(AND(B1642=13,B1643=14,B1644=15),AVERAGE(K1642:K1643),"")</f>
        <v/>
      </c>
      <c r="M1643" s="2" t="str">
        <f>IF(OR($B1643=19,$B1643=20,$B1643=21),$F1643,"")</f>
        <v/>
      </c>
      <c r="N1643" s="1" t="str">
        <f>IF(AND(B1642=20,B1643=21),AVERAGE(M1642:M1643),"")</f>
        <v/>
      </c>
      <c r="O1643" s="8">
        <f>IF(OR($B1643=25,$B1643=26,$B1643=27),$F1643,"")</f>
        <v>463.31957127729987</v>
      </c>
      <c r="P1643" s="1">
        <f t="shared" si="98"/>
        <v>463.31957127729987</v>
      </c>
    </row>
    <row r="1644" spans="1:16" x14ac:dyDescent="0.25">
      <c r="A1644" s="4">
        <v>42895.628518518519</v>
      </c>
      <c r="B1644" s="5">
        <v>1</v>
      </c>
      <c r="C1644" s="6">
        <v>4</v>
      </c>
      <c r="D1644" s="6">
        <v>2</v>
      </c>
      <c r="E1644" s="7">
        <v>3</v>
      </c>
      <c r="F1644">
        <v>404.82405854525393</v>
      </c>
      <c r="G1644" s="8">
        <f>IF(OR($B1644=1,$B1644=2,$B1644=3),$F1644,"")</f>
        <v>404.82405854525393</v>
      </c>
      <c r="I1644" s="2" t="str">
        <f>IF(OR($B1644=7,$B1644=8,$B1644=9),$F1644,"")</f>
        <v/>
      </c>
      <c r="J1644" s="1" t="str">
        <f>IF(AND(B1643=7,B1644=8,B1645=9),AVERAGE(I1643:I1645),"")</f>
        <v/>
      </c>
      <c r="K1644" s="8" t="str">
        <f>IF(OR($B1644=13,$B1644=14,$B1644=15),$F1644,"")</f>
        <v/>
      </c>
      <c r="L1644" s="1" t="str">
        <f>IF(AND(B1643=13,B1644=14,B1645=15),AVERAGE(K1643:K1644),"")</f>
        <v/>
      </c>
      <c r="M1644" s="2" t="str">
        <f>IF(OR($B1644=19,$B1644=20,$B1644=21),$F1644,"")</f>
        <v/>
      </c>
      <c r="N1644" s="1" t="str">
        <f>IF(AND(B1643=20,B1644=21),AVERAGE(M1643:M1644),"")</f>
        <v/>
      </c>
      <c r="O1644" s="8" t="str">
        <f>IF(OR($B1644=25,$B1644=26,$B1644=27),$F1644,"")</f>
        <v/>
      </c>
      <c r="P1644" s="1" t="str">
        <f t="shared" si="98"/>
        <v/>
      </c>
    </row>
    <row r="1645" spans="1:16" x14ac:dyDescent="0.25">
      <c r="A1645" s="4">
        <v>42895.628564814811</v>
      </c>
      <c r="B1645" s="5">
        <v>2</v>
      </c>
      <c r="C1645" s="6">
        <v>5</v>
      </c>
      <c r="D1645" s="6">
        <v>3</v>
      </c>
      <c r="E1645" s="7">
        <v>4</v>
      </c>
      <c r="F1645">
        <v>1934.7061675753891</v>
      </c>
      <c r="G1645" s="8">
        <f>IF(OR($B1645=1,$B1645=2,$B1645=3),$F1645,"")</f>
        <v>1934.7061675753891</v>
      </c>
      <c r="H1645" s="9">
        <f t="shared" si="97"/>
        <v>4782.1685703296553</v>
      </c>
      <c r="I1645" s="2" t="str">
        <f>IF(OR($B1645=7,$B1645=8,$B1645=9),$F1645,"")</f>
        <v/>
      </c>
      <c r="J1645" s="1" t="str">
        <f>IF(AND(B1644=7,B1645=8,B1646=9),AVERAGE(I1644:I1646),"")</f>
        <v/>
      </c>
      <c r="K1645" s="8" t="str">
        <f>IF(OR($B1645=13,$B1645=14,$B1645=15),$F1645,"")</f>
        <v/>
      </c>
      <c r="L1645" s="1" t="str">
        <f>IF(AND(B1644=13,B1645=14,B1646=15),AVERAGE(K1644:K1645),"")</f>
        <v/>
      </c>
      <c r="M1645" s="2" t="str">
        <f>IF(OR($B1645=19,$B1645=20,$B1645=21),$F1645,"")</f>
        <v/>
      </c>
      <c r="N1645" s="1" t="str">
        <f>IF(AND(B1644=20,B1645=21),AVERAGE(M1644:M1645),"")</f>
        <v/>
      </c>
      <c r="O1645" s="8" t="str">
        <f>IF(OR($B1645=25,$B1645=26,$B1645=27),$F1645,"")</f>
        <v/>
      </c>
      <c r="P1645" s="1" t="str">
        <f t="shared" si="98"/>
        <v/>
      </c>
    </row>
    <row r="1646" spans="1:16" x14ac:dyDescent="0.25">
      <c r="A1646" s="4">
        <v>42895.628599537034</v>
      </c>
      <c r="B1646" s="5">
        <v>3</v>
      </c>
      <c r="C1646" s="6">
        <v>6</v>
      </c>
      <c r="D1646" s="6">
        <v>4</v>
      </c>
      <c r="E1646" s="7">
        <v>5</v>
      </c>
      <c r="F1646">
        <v>12006.975484868322</v>
      </c>
      <c r="G1646" s="8">
        <f>IF(OR($B1646=1,$B1646=2,$B1646=3),$F1646,"")</f>
        <v>12006.975484868322</v>
      </c>
      <c r="I1646" s="2" t="str">
        <f>IF(OR($B1646=7,$B1646=8,$B1646=9),$F1646,"")</f>
        <v/>
      </c>
      <c r="J1646" s="1" t="str">
        <f>IF(AND(B1645=7,B1646=8,B1647=9),AVERAGE(I1645:I1647),"")</f>
        <v/>
      </c>
      <c r="K1646" s="8" t="str">
        <f>IF(OR($B1646=13,$B1646=14,$B1646=15),$F1646,"")</f>
        <v/>
      </c>
      <c r="L1646" s="1" t="str">
        <f>IF(AND(B1645=13,B1646=14,B1647=15),AVERAGE(K1645:K1646),"")</f>
        <v/>
      </c>
      <c r="M1646" s="2" t="str">
        <f>IF(OR($B1646=19,$B1646=20,$B1646=21),$F1646,"")</f>
        <v/>
      </c>
      <c r="N1646" s="1" t="str">
        <f>IF(AND(B1645=20,B1646=21),AVERAGE(M1645:M1646),"")</f>
        <v/>
      </c>
      <c r="O1646" s="8" t="str">
        <f>IF(OR($B1646=25,$B1646=26,$B1646=27),$F1646,"")</f>
        <v/>
      </c>
      <c r="P1646" s="1" t="str">
        <f t="shared" si="98"/>
        <v/>
      </c>
    </row>
    <row r="1647" spans="1:16" x14ac:dyDescent="0.25">
      <c r="A1647" s="4">
        <v>42895.628634259258</v>
      </c>
      <c r="B1647" s="5">
        <v>7</v>
      </c>
      <c r="C1647" s="6">
        <v>10</v>
      </c>
      <c r="D1647" s="6">
        <v>8</v>
      </c>
      <c r="E1647" s="7">
        <v>9</v>
      </c>
      <c r="F1647">
        <v>3134.8784417705406</v>
      </c>
      <c r="G1647" s="8" t="str">
        <f>IF(OR($B1647=1,$B1647=2,$B1647=3),$F1647,"")</f>
        <v/>
      </c>
      <c r="I1647" s="2">
        <f>IF(OR($B1647=7,$B1647=8,$B1647=9),$F1647,"")</f>
        <v>3134.8784417705406</v>
      </c>
      <c r="J1647" s="1" t="str">
        <f>IF(AND(B1646=7,B1647=8,B1648=9),AVERAGE(I1646:I1648),"")</f>
        <v/>
      </c>
      <c r="K1647" s="8" t="str">
        <f>IF(OR($B1647=13,$B1647=14,$B1647=15),$F1647,"")</f>
        <v/>
      </c>
      <c r="L1647" s="1" t="str">
        <f>IF(AND(B1646=13,B1647=14,B1648=15),AVERAGE(K1646:K1647),"")</f>
        <v/>
      </c>
      <c r="M1647" s="2" t="str">
        <f>IF(OR($B1647=19,$B1647=20,$B1647=21),$F1647,"")</f>
        <v/>
      </c>
      <c r="N1647" s="1" t="str">
        <f>IF(AND(B1646=20,B1647=21),AVERAGE(M1646:M1647),"")</f>
        <v/>
      </c>
      <c r="O1647" s="8" t="str">
        <f>IF(OR($B1647=25,$B1647=26,$B1647=27),$F1647,"")</f>
        <v/>
      </c>
      <c r="P1647" s="1" t="str">
        <f t="shared" si="98"/>
        <v/>
      </c>
    </row>
    <row r="1648" spans="1:16" x14ac:dyDescent="0.25">
      <c r="A1648" s="4">
        <v>42895.628680555557</v>
      </c>
      <c r="B1648" s="5">
        <v>8</v>
      </c>
      <c r="C1648" s="6">
        <v>11</v>
      </c>
      <c r="D1648" s="6">
        <v>9</v>
      </c>
      <c r="E1648" s="7">
        <v>10</v>
      </c>
      <c r="F1648">
        <v>738.22809218159364</v>
      </c>
      <c r="G1648" s="8" t="str">
        <f>IF(OR($B1648=1,$B1648=2,$B1648=3),$F1648,"")</f>
        <v/>
      </c>
      <c r="I1648" s="2">
        <f>IF(OR($B1648=7,$B1648=8,$B1648=9),$F1648,"")</f>
        <v>738.22809218159364</v>
      </c>
      <c r="J1648" s="1">
        <f>IF(AND(B1647=7,B1648=8,B1649=9),AVERAGE(I1647:I1649),"")</f>
        <v>4446.4365118172491</v>
      </c>
      <c r="K1648" s="8" t="str">
        <f>IF(OR($B1648=13,$B1648=14,$B1648=15),$F1648,"")</f>
        <v/>
      </c>
      <c r="L1648" s="1" t="str">
        <f>IF(AND(B1647=13,B1648=14,B1649=15),AVERAGE(K1647:K1648),"")</f>
        <v/>
      </c>
      <c r="M1648" s="2" t="str">
        <f>IF(OR($B1648=19,$B1648=20,$B1648=21),$F1648,"")</f>
        <v/>
      </c>
      <c r="N1648" s="1" t="str">
        <f>IF(AND(B1647=20,B1648=21),AVERAGE(M1647:M1648),"")</f>
        <v/>
      </c>
      <c r="O1648" s="8" t="str">
        <f>IF(OR($B1648=25,$B1648=26,$B1648=27),$F1648,"")</f>
        <v/>
      </c>
      <c r="P1648" s="1" t="str">
        <f t="shared" si="98"/>
        <v/>
      </c>
    </row>
    <row r="1649" spans="1:16" x14ac:dyDescent="0.25">
      <c r="A1649" s="4">
        <v>42895.62871527778</v>
      </c>
      <c r="B1649" s="5">
        <v>9</v>
      </c>
      <c r="C1649" s="6">
        <v>12</v>
      </c>
      <c r="D1649" s="6">
        <v>10</v>
      </c>
      <c r="E1649" s="7">
        <v>11</v>
      </c>
      <c r="F1649">
        <v>9466.2030014996144</v>
      </c>
      <c r="G1649" s="8" t="str">
        <f>IF(OR($B1649=1,$B1649=2,$B1649=3),$F1649,"")</f>
        <v/>
      </c>
      <c r="I1649" s="2">
        <f>IF(OR($B1649=7,$B1649=8,$B1649=9),$F1649,"")</f>
        <v>9466.2030014996144</v>
      </c>
      <c r="J1649" s="1" t="str">
        <f>IF(AND(B1648=7,B1649=8,B1650=9),AVERAGE(I1648:I1650),"")</f>
        <v/>
      </c>
      <c r="K1649" s="8" t="str">
        <f>IF(OR($B1649=13,$B1649=14,$B1649=15),$F1649,"")</f>
        <v/>
      </c>
      <c r="L1649" s="1" t="str">
        <f>IF(AND(B1648=13,B1649=14,B1650=15),AVERAGE(K1648:K1649),"")</f>
        <v/>
      </c>
      <c r="M1649" s="2" t="str">
        <f>IF(OR($B1649=19,$B1649=20,$B1649=21),$F1649,"")</f>
        <v/>
      </c>
      <c r="N1649" s="1" t="str">
        <f>IF(AND(B1648=20,B1649=21),AVERAGE(M1648:M1649),"")</f>
        <v/>
      </c>
      <c r="O1649" s="8" t="str">
        <f>IF(OR($B1649=25,$B1649=26,$B1649=27),$F1649,"")</f>
        <v/>
      </c>
      <c r="P1649" s="1" t="str">
        <f t="shared" si="98"/>
        <v/>
      </c>
    </row>
    <row r="1650" spans="1:16" x14ac:dyDescent="0.25">
      <c r="A1650" s="4">
        <v>42895.628796296296</v>
      </c>
      <c r="B1650" s="5">
        <v>14</v>
      </c>
      <c r="C1650" s="6">
        <v>17</v>
      </c>
      <c r="D1650" s="6">
        <v>15</v>
      </c>
      <c r="E1650" s="7">
        <v>16</v>
      </c>
      <c r="F1650">
        <v>34419.392785287346</v>
      </c>
      <c r="G1650" s="8" t="str">
        <f>IF(OR($B1650=1,$B1650=2,$B1650=3),$F1650,"")</f>
        <v/>
      </c>
      <c r="I1650" s="2" t="str">
        <f>IF(OR($B1650=7,$B1650=8,$B1650=9),$F1650,"")</f>
        <v/>
      </c>
      <c r="J1650" s="1" t="str">
        <f>IF(AND(B1649=7,B1650=8,B1651=9),AVERAGE(I1649:I1651),"")</f>
        <v/>
      </c>
      <c r="K1650" s="8">
        <f>IF(OR($B1650=13,$B1650=14,$B1650=15),$F1650,"")</f>
        <v>34419.392785287346</v>
      </c>
      <c r="L1650" s="1">
        <f>K1650</f>
        <v>34419.392785287346</v>
      </c>
      <c r="M1650" s="2" t="str">
        <f>IF(OR($B1650=19,$B1650=20,$B1650=21),$F1650,"")</f>
        <v/>
      </c>
      <c r="N1650" s="1" t="str">
        <f>IF(AND(B1649=20,B1650=21),AVERAGE(M1649:M1650),"")</f>
        <v/>
      </c>
      <c r="O1650" s="8" t="str">
        <f>IF(OR($B1650=25,$B1650=26,$B1650=27),$F1650,"")</f>
        <v/>
      </c>
      <c r="P1650" s="1" t="str">
        <f t="shared" si="98"/>
        <v/>
      </c>
    </row>
    <row r="1651" spans="1:16" x14ac:dyDescent="0.25">
      <c r="A1651" s="4">
        <v>42895.628831018519</v>
      </c>
      <c r="B1651" s="5">
        <v>15</v>
      </c>
      <c r="C1651" s="6">
        <v>18</v>
      </c>
      <c r="D1651" s="6">
        <v>16</v>
      </c>
      <c r="E1651" s="7">
        <v>17</v>
      </c>
      <c r="F1651">
        <v>5.4275002913433731E-3</v>
      </c>
      <c r="G1651" s="8" t="str">
        <f>IF(OR($B1651=1,$B1651=2,$B1651=3),$F1651,"")</f>
        <v/>
      </c>
      <c r="I1651" s="2" t="str">
        <f>IF(OR($B1651=7,$B1651=8,$B1651=9),$F1651,"")</f>
        <v/>
      </c>
      <c r="J1651" s="1" t="str">
        <f>IF(AND(B1650=7,B1651=8,B1652=9),AVERAGE(I1650:I1652),"")</f>
        <v/>
      </c>
      <c r="K1651" s="8">
        <f>IF(OR($B1651=13,$B1651=14,$B1651=15),$F1651,"")</f>
        <v>5.4275002913433731E-3</v>
      </c>
      <c r="L1651" s="1" t="str">
        <f>IF(AND(B1650=13,B1651=14,B1652=15),AVERAGE(K1650:K1651),"")</f>
        <v/>
      </c>
      <c r="M1651" s="2" t="str">
        <f>IF(OR($B1651=19,$B1651=20,$B1651=21),$F1651,"")</f>
        <v/>
      </c>
      <c r="N1651" s="1" t="str">
        <f>IF(AND(B1650=20,B1651=21),AVERAGE(M1650:M1651),"")</f>
        <v/>
      </c>
      <c r="O1651" s="8" t="str">
        <f>IF(OR($B1651=25,$B1651=26,$B1651=27),$F1651,"")</f>
        <v/>
      </c>
      <c r="P1651" s="1" t="str">
        <f t="shared" si="98"/>
        <v/>
      </c>
    </row>
    <row r="1652" spans="1:16" x14ac:dyDescent="0.25">
      <c r="A1652" s="4">
        <v>42895.628912037035</v>
      </c>
      <c r="B1652" s="5">
        <v>20</v>
      </c>
      <c r="C1652" s="6">
        <v>23</v>
      </c>
      <c r="D1652" s="6">
        <v>21</v>
      </c>
      <c r="E1652" s="7">
        <v>22</v>
      </c>
      <c r="F1652">
        <v>8967.0887518458439</v>
      </c>
      <c r="G1652" s="8" t="str">
        <f>IF(OR($B1652=1,$B1652=2,$B1652=3),$F1652,"")</f>
        <v/>
      </c>
      <c r="I1652" s="2" t="str">
        <f>IF(OR($B1652=7,$B1652=8,$B1652=9),$F1652,"")</f>
        <v/>
      </c>
      <c r="J1652" s="1" t="str">
        <f>IF(AND(B1651=7,B1652=8,B1653=9),AVERAGE(I1651:I1653),"")</f>
        <v/>
      </c>
      <c r="K1652" s="8" t="str">
        <f>IF(OR($B1652=13,$B1652=14,$B1652=15),$F1652,"")</f>
        <v/>
      </c>
      <c r="L1652" s="1" t="str">
        <f>IF(AND(B1651=13,B1652=14,B1653=15),AVERAGE(K1651:K1652),"")</f>
        <v/>
      </c>
      <c r="M1652" s="2">
        <f>IF(OR($B1652=19,$B1652=20,$B1652=21),$F1652,"")</f>
        <v>8967.0887518458439</v>
      </c>
      <c r="N1652" s="1" t="str">
        <f>IF(AND(B1651=20,B1652=21),AVERAGE(M1651:M1652),"")</f>
        <v/>
      </c>
      <c r="O1652" s="8" t="str">
        <f>IF(OR($B1652=25,$B1652=26,$B1652=27),$F1652,"")</f>
        <v/>
      </c>
      <c r="P1652" s="1" t="str">
        <f t="shared" si="98"/>
        <v/>
      </c>
    </row>
    <row r="1653" spans="1:16" x14ac:dyDescent="0.25">
      <c r="A1653" s="4">
        <v>42895.628958333335</v>
      </c>
      <c r="B1653" s="5">
        <v>21</v>
      </c>
      <c r="C1653" s="6">
        <v>24</v>
      </c>
      <c r="D1653" s="6">
        <v>22</v>
      </c>
      <c r="E1653" s="7">
        <v>23</v>
      </c>
      <c r="F1653">
        <v>267.91407902034149</v>
      </c>
      <c r="G1653" s="8" t="str">
        <f>IF(OR($B1653=1,$B1653=2,$B1653=3),$F1653,"")</f>
        <v/>
      </c>
      <c r="I1653" s="2" t="str">
        <f>IF(OR($B1653=7,$B1653=8,$B1653=9),$F1653,"")</f>
        <v/>
      </c>
      <c r="J1653" s="1" t="str">
        <f>IF(AND(B1652=7,B1653=8,B1654=9),AVERAGE(I1652:I1654),"")</f>
        <v/>
      </c>
      <c r="K1653" s="8" t="str">
        <f>IF(OR($B1653=13,$B1653=14,$B1653=15),$F1653,"")</f>
        <v/>
      </c>
      <c r="L1653" s="1" t="str">
        <f>IF(AND(B1652=13,B1653=14,B1654=15),AVERAGE(K1652:K1653),"")</f>
        <v/>
      </c>
      <c r="M1653" s="2">
        <f>IF(OR($B1653=19,$B1653=20,$B1653=21),$F1653,"")</f>
        <v>267.91407902034149</v>
      </c>
      <c r="N1653" s="1">
        <f>IF(AND(B1652=20,B1653=21),AVERAGE(M1652:M1653),"")</f>
        <v>4617.5014154330929</v>
      </c>
      <c r="O1653" s="8" t="str">
        <f>IF(OR($B1653=25,$B1653=26,$B1653=27),$F1653,"")</f>
        <v/>
      </c>
      <c r="P1653" s="1" t="str">
        <f t="shared" si="98"/>
        <v/>
      </c>
    </row>
    <row r="1654" spans="1:16" x14ac:dyDescent="0.25">
      <c r="A1654" s="4">
        <v>42895.628993055558</v>
      </c>
      <c r="B1654" s="5">
        <v>25</v>
      </c>
      <c r="C1654" s="6">
        <v>28</v>
      </c>
      <c r="D1654" s="6">
        <v>26</v>
      </c>
      <c r="E1654" s="7">
        <v>27</v>
      </c>
      <c r="F1654">
        <v>449.39980254777419</v>
      </c>
      <c r="G1654" s="8" t="str">
        <f>IF(OR($B1654=1,$B1654=2,$B1654=3),$F1654,"")</f>
        <v/>
      </c>
      <c r="I1654" s="2" t="str">
        <f>IF(OR($B1654=7,$B1654=8,$B1654=9),$F1654,"")</f>
        <v/>
      </c>
      <c r="J1654" s="1" t="str">
        <f>IF(AND(B1653=7,B1654=8,B1655=9),AVERAGE(I1653:I1655),"")</f>
        <v/>
      </c>
      <c r="K1654" s="8" t="str">
        <f>IF(OR($B1654=13,$B1654=14,$B1654=15),$F1654,"")</f>
        <v/>
      </c>
      <c r="L1654" s="1" t="str">
        <f>IF(AND(B1653=13,B1654=14,B1655=15),AVERAGE(K1653:K1655),"")</f>
        <v/>
      </c>
      <c r="M1654" s="2" t="str">
        <f>IF(OR($B1654=19,$B1654=20,$B1654=21),$F1654,"")</f>
        <v/>
      </c>
      <c r="N1654" s="1" t="str">
        <f>IF(AND(B1653=20,B1654=21),AVERAGE(M1653:M1654),"")</f>
        <v/>
      </c>
      <c r="O1654" s="8">
        <f>IF(OR($B1654=25,$B1654=26,$B1654=27),$F1654,"")</f>
        <v>449.39980254777419</v>
      </c>
      <c r="P1654" s="1">
        <f t="shared" si="98"/>
        <v>449.39980254777419</v>
      </c>
    </row>
    <row r="1655" spans="1:16" x14ac:dyDescent="0.25">
      <c r="A1655" s="4">
        <v>42895.642407407409</v>
      </c>
      <c r="B1655" s="5">
        <v>1</v>
      </c>
      <c r="C1655" s="6">
        <v>4</v>
      </c>
      <c r="D1655" s="6">
        <v>2</v>
      </c>
      <c r="E1655" s="7">
        <v>3</v>
      </c>
      <c r="F1655">
        <v>378.94393242424655</v>
      </c>
      <c r="G1655" s="8">
        <f>IF(OR($B1655=1,$B1655=2,$B1655=3),$F1655,"")</f>
        <v>378.94393242424655</v>
      </c>
      <c r="I1655" s="2" t="str">
        <f>IF(OR($B1655=7,$B1655=8,$B1655=9),$F1655,"")</f>
        <v/>
      </c>
      <c r="J1655" s="1" t="str">
        <f>IF(AND(B1654=7,B1655=8,B1656=9),AVERAGE(I1654:I1656),"")</f>
        <v/>
      </c>
      <c r="K1655" s="8" t="str">
        <f>IF(OR($B1655=13,$B1655=14,$B1655=15),$F1655,"")</f>
        <v/>
      </c>
      <c r="L1655" s="1" t="str">
        <f>IF(AND(B1654=13,B1655=14,B1656=15),AVERAGE(K1654:K1656),"")</f>
        <v/>
      </c>
      <c r="M1655" s="2" t="str">
        <f>IF(OR($B1655=19,$B1655=20,$B1655=21),$F1655,"")</f>
        <v/>
      </c>
      <c r="N1655" s="1" t="str">
        <f>IF(AND(B1654=20,B1655=21),AVERAGE(M1654:M1655),"")</f>
        <v/>
      </c>
      <c r="O1655" s="8" t="str">
        <f>IF(OR($B1655=25,$B1655=26,$B1655=27),$F1655,"")</f>
        <v/>
      </c>
      <c r="P1655" s="1" t="str">
        <f t="shared" si="98"/>
        <v/>
      </c>
    </row>
    <row r="1656" spans="1:16" x14ac:dyDescent="0.25">
      <c r="A1656" s="4">
        <v>42895.642442129632</v>
      </c>
      <c r="B1656" s="5">
        <v>2</v>
      </c>
      <c r="C1656" s="6">
        <v>5</v>
      </c>
      <c r="D1656" s="6">
        <v>3</v>
      </c>
      <c r="E1656" s="7">
        <v>4</v>
      </c>
      <c r="F1656">
        <v>1540.3115683215226</v>
      </c>
      <c r="G1656" s="8">
        <f>IF(OR($B1656=1,$B1656=2,$B1656=3),$F1656,"")</f>
        <v>1540.3115683215226</v>
      </c>
      <c r="H1656" s="9">
        <f>IF(AND(B1655=1,B1656=2,B1657=3),AVERAGE(G1655:G1657),"")</f>
        <v>4386.6508517021293</v>
      </c>
      <c r="I1656" s="2" t="str">
        <f>IF(OR($B1656=7,$B1656=8,$B1656=9),$F1656,"")</f>
        <v/>
      </c>
      <c r="J1656" s="1" t="str">
        <f>IF(AND(B1655=7,B1656=8,B1657=9),AVERAGE(I1655:I1657),"")</f>
        <v/>
      </c>
      <c r="K1656" s="8" t="str">
        <f>IF(OR($B1656=13,$B1656=14,$B1656=15),$F1656,"")</f>
        <v/>
      </c>
      <c r="L1656" s="1" t="str">
        <f>IF(AND(B1655=13,B1656=14,B1657=15),AVERAGE(K1655:K1657),"")</f>
        <v/>
      </c>
      <c r="M1656" s="2" t="str">
        <f>IF(OR($B1656=19,$B1656=20,$B1656=21),$F1656,"")</f>
        <v/>
      </c>
      <c r="N1656" s="1" t="str">
        <f>IF(AND(B1655=20,B1656=21),AVERAGE(M1655:M1656),"")</f>
        <v/>
      </c>
      <c r="O1656" s="8" t="str">
        <f>IF(OR($B1656=25,$B1656=26,$B1656=27),$F1656,"")</f>
        <v/>
      </c>
      <c r="P1656" s="1" t="str">
        <f t="shared" si="98"/>
        <v/>
      </c>
    </row>
    <row r="1657" spans="1:16" x14ac:dyDescent="0.25">
      <c r="A1657" s="4">
        <v>42895.642488425925</v>
      </c>
      <c r="B1657" s="5">
        <v>3</v>
      </c>
      <c r="C1657" s="6">
        <v>6</v>
      </c>
      <c r="D1657" s="6">
        <v>4</v>
      </c>
      <c r="E1657" s="7">
        <v>5</v>
      </c>
      <c r="F1657">
        <v>11240.697054360618</v>
      </c>
      <c r="G1657" s="8">
        <f>IF(OR($B1657=1,$B1657=2,$B1657=3),$F1657,"")</f>
        <v>11240.697054360618</v>
      </c>
      <c r="H1657" s="9" t="str">
        <f>IF(AND(B1656=1,B1657=2,B1658=3),AVERAGE(G1656:G1658),"")</f>
        <v/>
      </c>
      <c r="I1657" s="2" t="str">
        <f>IF(OR($B1657=7,$B1657=8,$B1657=9),$F1657,"")</f>
        <v/>
      </c>
      <c r="J1657" s="1" t="str">
        <f>IF(AND(B1656=7,B1657=8,B1658=9),AVERAGE(I1656:I1658),"")</f>
        <v/>
      </c>
      <c r="K1657" s="8" t="str">
        <f>IF(OR($B1657=13,$B1657=14,$B1657=15),$F1657,"")</f>
        <v/>
      </c>
      <c r="L1657" s="1" t="str">
        <f>IF(AND(B1656=13,B1657=14,B1658=15),AVERAGE(K1656:K1658),"")</f>
        <v/>
      </c>
      <c r="M1657" s="2" t="str">
        <f>IF(OR($B1657=19,$B1657=20,$B1657=21),$F1657,"")</f>
        <v/>
      </c>
      <c r="N1657" s="1" t="str">
        <f>IF(AND(B1656=20,B1657=21),AVERAGE(M1656:M1657),"")</f>
        <v/>
      </c>
      <c r="O1657" s="8" t="str">
        <f>IF(OR($B1657=25,$B1657=26,$B1657=27),$F1657,"")</f>
        <v/>
      </c>
      <c r="P1657" s="1" t="str">
        <f t="shared" si="98"/>
        <v/>
      </c>
    </row>
    <row r="1658" spans="1:16" x14ac:dyDescent="0.25">
      <c r="A1658" s="4">
        <v>42895.642534722225</v>
      </c>
      <c r="B1658" s="5">
        <v>7</v>
      </c>
      <c r="C1658" s="6">
        <v>10</v>
      </c>
      <c r="D1658" s="6">
        <v>8</v>
      </c>
      <c r="E1658" s="7">
        <v>9</v>
      </c>
      <c r="F1658">
        <v>2546.8891642652457</v>
      </c>
      <c r="G1658" s="8" t="str">
        <f>IF(OR($B1658=1,$B1658=2,$B1658=3),$F1658,"")</f>
        <v/>
      </c>
      <c r="H1658" s="9" t="str">
        <f>IF(AND(B1657=1,B1658=2,B1659=3),AVERAGE(G1657:G1659),"")</f>
        <v/>
      </c>
      <c r="I1658" s="2">
        <f>IF(OR($B1658=7,$B1658=8,$B1658=9),$F1658,"")</f>
        <v>2546.8891642652457</v>
      </c>
      <c r="J1658" s="1" t="str">
        <f>IF(AND(B1657=7,B1658=8,B1659=9),AVERAGE(I1657:I1659),"")</f>
        <v/>
      </c>
      <c r="K1658" s="8" t="str">
        <f>IF(OR($B1658=13,$B1658=14,$B1658=15),$F1658,"")</f>
        <v/>
      </c>
      <c r="L1658" s="1" t="str">
        <f>IF(AND(B1657=13,B1658=14,B1659=15),AVERAGE(K1657:K1659),"")</f>
        <v/>
      </c>
      <c r="M1658" s="2" t="str">
        <f>IF(OR($B1658=19,$B1658=20,$B1658=21),$F1658,"")</f>
        <v/>
      </c>
      <c r="N1658" s="1" t="str">
        <f>IF(AND(B1657=20,B1658=21),AVERAGE(M1657:M1658),"")</f>
        <v/>
      </c>
      <c r="O1658" s="8" t="str">
        <f>IF(OR($B1658=25,$B1658=26,$B1658=27),$F1658,"")</f>
        <v/>
      </c>
      <c r="P1658" s="1" t="str">
        <f t="shared" si="98"/>
        <v/>
      </c>
    </row>
    <row r="1659" spans="1:16" x14ac:dyDescent="0.25">
      <c r="A1659" s="4">
        <v>42895.642569444448</v>
      </c>
      <c r="B1659" s="5">
        <v>8</v>
      </c>
      <c r="C1659" s="6">
        <v>11</v>
      </c>
      <c r="D1659" s="6">
        <v>9</v>
      </c>
      <c r="E1659" s="7">
        <v>10</v>
      </c>
      <c r="F1659">
        <v>812.6407982523175</v>
      </c>
      <c r="G1659" s="8" t="str">
        <f>IF(OR($B1659=1,$B1659=2,$B1659=3),$F1659,"")</f>
        <v/>
      </c>
      <c r="H1659" s="9" t="str">
        <f>IF(AND(B1658=1,B1659=2,B1660=3),AVERAGE(G1658:G1660),"")</f>
        <v/>
      </c>
      <c r="I1659" s="2">
        <f>IF(OR($B1659=7,$B1659=8,$B1659=9),$F1659,"")</f>
        <v>812.6407982523175</v>
      </c>
      <c r="J1659" s="1">
        <f>IF(AND(B1658=7,B1659=8,B1660=9),AVERAGE(I1658:I1660),"")</f>
        <v>3947.8233461917262</v>
      </c>
      <c r="K1659" s="8" t="str">
        <f>IF(OR($B1659=13,$B1659=14,$B1659=15),$F1659,"")</f>
        <v/>
      </c>
      <c r="L1659" s="1" t="str">
        <f>IF(AND(B1658=13,B1659=14,B1660=15),AVERAGE(K1658:K1660),"")</f>
        <v/>
      </c>
      <c r="M1659" s="2" t="str">
        <f>IF(OR($B1659=19,$B1659=20,$B1659=21),$F1659,"")</f>
        <v/>
      </c>
      <c r="N1659" s="1" t="str">
        <f>IF(AND(B1658=20,B1659=21),AVERAGE(M1658:M1659),"")</f>
        <v/>
      </c>
      <c r="O1659" s="8" t="str">
        <f>IF(OR($B1659=25,$B1659=26,$B1659=27),$F1659,"")</f>
        <v/>
      </c>
      <c r="P1659" s="1" t="str">
        <f t="shared" si="98"/>
        <v/>
      </c>
    </row>
    <row r="1660" spans="1:16" x14ac:dyDescent="0.25">
      <c r="A1660" s="4">
        <v>42895.642604166664</v>
      </c>
      <c r="B1660" s="5">
        <v>9</v>
      </c>
      <c r="C1660" s="6">
        <v>12</v>
      </c>
      <c r="D1660" s="6">
        <v>10</v>
      </c>
      <c r="E1660" s="7">
        <v>11</v>
      </c>
      <c r="F1660">
        <v>8483.9400760576154</v>
      </c>
      <c r="G1660" s="8" t="str">
        <f>IF(OR($B1660=1,$B1660=2,$B1660=3),$F1660,"")</f>
        <v/>
      </c>
      <c r="H1660" s="9" t="str">
        <f>IF(AND(B1659=1,B1660=2,B1661=3),AVERAGE(G1659:G1661),"")</f>
        <v/>
      </c>
      <c r="I1660" s="2">
        <f>IF(OR($B1660=7,$B1660=8,$B1660=9),$F1660,"")</f>
        <v>8483.9400760576154</v>
      </c>
      <c r="J1660" s="1" t="str">
        <f>IF(AND(B1659=7,B1660=8,B1661=9),AVERAGE(I1659:I1661),"")</f>
        <v/>
      </c>
      <c r="K1660" s="8" t="str">
        <f>IF(OR($B1660=13,$B1660=14,$B1660=15),$F1660,"")</f>
        <v/>
      </c>
      <c r="L1660" s="1" t="str">
        <f>IF(AND(B1659=13,B1660=14,B1661=15),AVERAGE(K1659:K1661),"")</f>
        <v/>
      </c>
      <c r="M1660" s="2" t="str">
        <f>IF(OR($B1660=19,$B1660=20,$B1660=21),$F1660,"")</f>
        <v/>
      </c>
      <c r="N1660" s="1" t="str">
        <f>IF(AND(B1659=20,B1660=21),AVERAGE(M1659:M1660),"")</f>
        <v/>
      </c>
      <c r="O1660" s="8" t="str">
        <f>IF(OR($B1660=25,$B1660=26,$B1660=27),$F1660,"")</f>
        <v/>
      </c>
      <c r="P1660" s="1" t="str">
        <f t="shared" si="98"/>
        <v/>
      </c>
    </row>
    <row r="1661" spans="1:16" x14ac:dyDescent="0.25">
      <c r="A1661" s="4">
        <v>42895.642685185187</v>
      </c>
      <c r="B1661" s="5">
        <v>14</v>
      </c>
      <c r="C1661" s="6">
        <v>17</v>
      </c>
      <c r="D1661" s="6">
        <v>15</v>
      </c>
      <c r="E1661" s="7">
        <v>16</v>
      </c>
      <c r="F1661">
        <v>32348.498890338102</v>
      </c>
      <c r="G1661" s="8" t="str">
        <f>IF(OR($B1661=1,$B1661=2,$B1661=3),$F1661,"")</f>
        <v/>
      </c>
      <c r="H1661" s="9" t="str">
        <f>IF(AND(B1660=1,B1661=2,B1662=3),AVERAGE(G1660:G1662),"")</f>
        <v/>
      </c>
      <c r="I1661" s="2" t="str">
        <f>IF(OR($B1661=7,$B1661=8,$B1661=9),$F1661,"")</f>
        <v/>
      </c>
      <c r="J1661" s="1" t="str">
        <f>IF(AND(B1660=7,B1661=8,B1662=9),AVERAGE(I1660:I1662),"")</f>
        <v/>
      </c>
      <c r="K1661" s="8">
        <f>IF(OR($B1661=13,$B1661=14,$B1661=15),$F1661,"")</f>
        <v>32348.498890338102</v>
      </c>
      <c r="L1661" s="1">
        <f>K1661</f>
        <v>32348.498890338102</v>
      </c>
      <c r="M1661" s="2" t="str">
        <f>IF(OR($B1661=19,$B1661=20,$B1661=21),$F1661,"")</f>
        <v/>
      </c>
      <c r="N1661" s="1" t="str">
        <f>IF(AND(B1660=20,B1661=21),AVERAGE(M1660:M1661),"")</f>
        <v/>
      </c>
      <c r="O1661" s="8" t="str">
        <f>IF(OR($B1661=25,$B1661=26,$B1661=27),$F1661,"")</f>
        <v/>
      </c>
      <c r="P1661" s="1" t="str">
        <f t="shared" si="98"/>
        <v/>
      </c>
    </row>
    <row r="1662" spans="1:16" x14ac:dyDescent="0.25">
      <c r="A1662" s="4">
        <v>42895.642731481479</v>
      </c>
      <c r="B1662" s="5">
        <v>15</v>
      </c>
      <c r="C1662" s="6">
        <v>18</v>
      </c>
      <c r="D1662" s="6">
        <v>16</v>
      </c>
      <c r="E1662" s="7">
        <v>17</v>
      </c>
      <c r="F1662">
        <v>5.5151036024887251E-3</v>
      </c>
      <c r="G1662" s="8" t="str">
        <f>IF(OR($B1662=1,$B1662=2,$B1662=3),$F1662,"")</f>
        <v/>
      </c>
      <c r="H1662" s="9" t="str">
        <f>IF(AND(B1661=1,B1662=2,B1663=3),AVERAGE(G1661:G1663),"")</f>
        <v/>
      </c>
      <c r="I1662" s="2" t="str">
        <f>IF(OR($B1662=7,$B1662=8,$B1662=9),$F1662,"")</f>
        <v/>
      </c>
      <c r="J1662" s="1" t="str">
        <f>IF(AND(B1661=7,B1662=8,B1663=9),AVERAGE(I1661:I1663),"")</f>
        <v/>
      </c>
      <c r="K1662" s="8">
        <f>IF(OR($B1662=13,$B1662=14,$B1662=15),$F1662,"")</f>
        <v>5.5151036024887251E-3</v>
      </c>
      <c r="L1662" s="1" t="str">
        <f>IF(AND(B1661=13,B1662=14,B1663=15),AVERAGE(K1661:K1663),"")</f>
        <v/>
      </c>
      <c r="M1662" s="2" t="str">
        <f>IF(OR($B1662=19,$B1662=20,$B1662=21),$F1662,"")</f>
        <v/>
      </c>
      <c r="N1662" s="1" t="str">
        <f>IF(AND(B1661=20,B1662=21),AVERAGE(M1661:M1662),"")</f>
        <v/>
      </c>
      <c r="O1662" s="8" t="str">
        <f>IF(OR($B1662=25,$B1662=26,$B1662=27),$F1662,"")</f>
        <v/>
      </c>
      <c r="P1662" s="1" t="str">
        <f t="shared" si="98"/>
        <v/>
      </c>
    </row>
    <row r="1663" spans="1:16" x14ac:dyDescent="0.25">
      <c r="A1663" s="4">
        <v>42895.642766203702</v>
      </c>
      <c r="B1663" s="5">
        <v>19</v>
      </c>
      <c r="C1663" s="6">
        <v>22</v>
      </c>
      <c r="D1663" s="6">
        <v>20</v>
      </c>
      <c r="E1663" s="7">
        <v>21</v>
      </c>
      <c r="F1663">
        <v>126.95464939680484</v>
      </c>
      <c r="G1663" s="8" t="str">
        <f>IF(OR($B1663=1,$B1663=2,$B1663=3),$F1663,"")</f>
        <v/>
      </c>
      <c r="H1663" s="9" t="str">
        <f>IF(AND(B1662=1,B1663=2,B1664=3),AVERAGE(G1662:G1664),"")</f>
        <v/>
      </c>
      <c r="I1663" s="2" t="str">
        <f>IF(OR($B1663=7,$B1663=8,$B1663=9),$F1663,"")</f>
        <v/>
      </c>
      <c r="J1663" s="1" t="str">
        <f>IF(AND(B1662=7,B1663=8,B1664=9),AVERAGE(I1662:I1664),"")</f>
        <v/>
      </c>
      <c r="K1663" s="8" t="str">
        <f>IF(OR($B1663=13,$B1663=14,$B1663=15),$F1663,"")</f>
        <v/>
      </c>
      <c r="L1663" s="1" t="str">
        <f>IF(AND(B1662=13,B1663=14,B1664=15),AVERAGE(K1662:K1664),"")</f>
        <v/>
      </c>
      <c r="M1663" s="2">
        <f>IF(OR($B1663=19,$B1663=20,$B1663=21),$F1663,"")</f>
        <v>126.95464939680484</v>
      </c>
      <c r="N1663" s="1" t="str">
        <f>IF(AND(B1662=19,B1663=20,B1664=21),AVERAGE(M1662:M1664),"")</f>
        <v/>
      </c>
      <c r="O1663" s="8" t="str">
        <f>IF(OR($B1663=25,$B1663=26,$B1663=27),$F1663,"")</f>
        <v/>
      </c>
      <c r="P1663" s="1" t="str">
        <f t="shared" si="98"/>
        <v/>
      </c>
    </row>
    <row r="1664" spans="1:16" x14ac:dyDescent="0.25">
      <c r="A1664" s="4">
        <v>42895.642800925925</v>
      </c>
      <c r="B1664" s="5">
        <v>20</v>
      </c>
      <c r="C1664" s="6">
        <v>23</v>
      </c>
      <c r="D1664" s="6">
        <v>21</v>
      </c>
      <c r="E1664" s="7">
        <v>22</v>
      </c>
      <c r="F1664">
        <v>7612.606787213871</v>
      </c>
      <c r="G1664" s="8" t="str">
        <f>IF(OR($B1664=1,$B1664=2,$B1664=3),$F1664,"")</f>
        <v/>
      </c>
      <c r="H1664" s="9" t="str">
        <f>IF(AND(B1663=1,B1664=2,B1665=3),AVERAGE(G1663:G1665),"")</f>
        <v/>
      </c>
      <c r="I1664" s="2" t="str">
        <f>IF(OR($B1664=7,$B1664=8,$B1664=9),$F1664,"")</f>
        <v/>
      </c>
      <c r="J1664" s="1" t="str">
        <f>IF(AND(B1663=7,B1664=8,B1665=9),AVERAGE(I1663:I1665),"")</f>
        <v/>
      </c>
      <c r="K1664" s="8" t="str">
        <f>IF(OR($B1664=13,$B1664=14,$B1664=15),$F1664,"")</f>
        <v/>
      </c>
      <c r="L1664" s="1" t="str">
        <f>IF(AND(B1663=13,B1664=14,B1665=15),AVERAGE(K1663:K1665),"")</f>
        <v/>
      </c>
      <c r="M1664" s="2">
        <f>IF(OR($B1664=19,$B1664=20,$B1664=21),$F1664,"")</f>
        <v>7612.606787213871</v>
      </c>
      <c r="N1664" s="1">
        <f>IF(AND(B1663=19,B1664=20,B1665=21),AVERAGE(M1663:M1665),"")</f>
        <v>2667.0486534720899</v>
      </c>
      <c r="O1664" s="8" t="str">
        <f>IF(OR($B1664=25,$B1664=26,$B1664=27),$F1664,"")</f>
        <v/>
      </c>
      <c r="P1664" s="1" t="str">
        <f t="shared" si="98"/>
        <v/>
      </c>
    </row>
    <row r="1665" spans="1:16" x14ac:dyDescent="0.25">
      <c r="A1665" s="4">
        <v>42895.642835648148</v>
      </c>
      <c r="B1665" s="5">
        <v>21</v>
      </c>
      <c r="C1665" s="6">
        <v>24</v>
      </c>
      <c r="D1665" s="6">
        <v>22</v>
      </c>
      <c r="E1665" s="7">
        <v>23</v>
      </c>
      <c r="F1665">
        <v>261.58452380559493</v>
      </c>
      <c r="G1665" s="8" t="str">
        <f>IF(OR($B1665=1,$B1665=2,$B1665=3),$F1665,"")</f>
        <v/>
      </c>
      <c r="H1665" s="9" t="str">
        <f>IF(AND(B1664=1,B1665=2,B1666=3),AVERAGE(G1664:G1666),"")</f>
        <v/>
      </c>
      <c r="I1665" s="2" t="str">
        <f>IF(OR($B1665=7,$B1665=8,$B1665=9),$F1665,"")</f>
        <v/>
      </c>
      <c r="J1665" s="1" t="str">
        <f>IF(AND(B1664=7,B1665=8,B1666=9),AVERAGE(I1664:I1666),"")</f>
        <v/>
      </c>
      <c r="K1665" s="8" t="str">
        <f>IF(OR($B1665=13,$B1665=14,$B1665=15),$F1665,"")</f>
        <v/>
      </c>
      <c r="L1665" s="1" t="str">
        <f>IF(AND(B1664=13,B1665=14,B1666=15),AVERAGE(K1664:K1666),"")</f>
        <v/>
      </c>
      <c r="M1665" s="2">
        <f>IF(OR($B1665=19,$B1665=20,$B1665=21),$F1665,"")</f>
        <v>261.58452380559493</v>
      </c>
      <c r="N1665" s="1" t="str">
        <f>IF(AND(B1664=19,B1665=20,B1666=21),AVERAGE(M1664:M1666),"")</f>
        <v/>
      </c>
      <c r="O1665" s="8" t="str">
        <f>IF(OR($B1665=25,$B1665=26,$B1665=27),$F1665,"")</f>
        <v/>
      </c>
      <c r="P1665" s="1" t="str">
        <f t="shared" si="98"/>
        <v/>
      </c>
    </row>
    <row r="1666" spans="1:16" x14ac:dyDescent="0.25">
      <c r="A1666" s="4">
        <v>42895.642881944441</v>
      </c>
      <c r="B1666" s="5">
        <v>25</v>
      </c>
      <c r="C1666" s="6">
        <v>28</v>
      </c>
      <c r="D1666" s="6">
        <v>26</v>
      </c>
      <c r="E1666" s="7">
        <v>27</v>
      </c>
      <c r="F1666">
        <v>391.937559639494</v>
      </c>
      <c r="G1666" s="8" t="str">
        <f>IF(OR($B1666=1,$B1666=2,$B1666=3),$F1666,"")</f>
        <v/>
      </c>
      <c r="H1666" s="9" t="str">
        <f>IF(AND(B1665=1,B1666=2,B1667=3),AVERAGE(G1665:G1667),"")</f>
        <v/>
      </c>
      <c r="I1666" s="2" t="str">
        <f>IF(OR($B1666=7,$B1666=8,$B1666=9),$F1666,"")</f>
        <v/>
      </c>
      <c r="J1666" s="1" t="str">
        <f>IF(AND(B1665=7,B1666=8,B1667=9),AVERAGE(I1665:I1667),"")</f>
        <v/>
      </c>
      <c r="K1666" s="8" t="str">
        <f>IF(OR($B1666=13,$B1666=14,$B1666=15),$F1666,"")</f>
        <v/>
      </c>
      <c r="L1666" s="1" t="str">
        <f>IF(AND(B1665=13,B1666=14,B1667=15),AVERAGE(K1665:K1667),"")</f>
        <v/>
      </c>
      <c r="M1666" s="2" t="str">
        <f>IF(OR($B1666=19,$B1666=20,$B1666=21),$F1666,"")</f>
        <v/>
      </c>
      <c r="N1666" s="1" t="str">
        <f>IF(AND(B1665=19,B1666=20,B1667=21),AVERAGE(M1665:M1667),"")</f>
        <v/>
      </c>
      <c r="O1666" s="8">
        <f>IF(OR($B1666=25,$B1666=26,$B1666=27),$F1666,"")</f>
        <v>391.937559639494</v>
      </c>
      <c r="P1666" s="1">
        <f t="shared" si="98"/>
        <v>391.937559639494</v>
      </c>
    </row>
    <row r="1667" spans="1:16" x14ac:dyDescent="0.25">
      <c r="A1667" s="4">
        <v>42895.6562962963</v>
      </c>
      <c r="B1667" s="5">
        <v>1</v>
      </c>
      <c r="C1667" s="6">
        <v>4</v>
      </c>
      <c r="D1667" s="6">
        <v>2</v>
      </c>
      <c r="E1667" s="7">
        <v>3</v>
      </c>
      <c r="F1667">
        <v>349.8050322436705</v>
      </c>
      <c r="G1667" s="8">
        <f>IF(OR($B1667=1,$B1667=2,$B1667=3),$F1667,"")</f>
        <v>349.8050322436705</v>
      </c>
      <c r="H1667" s="9" t="str">
        <f>IF(AND(B1666=1,B1667=2,B1668=3),AVERAGE(G1666:G1668),"")</f>
        <v/>
      </c>
      <c r="I1667" s="2" t="str">
        <f>IF(OR($B1667=7,$B1667=8,$B1667=9),$F1667,"")</f>
        <v/>
      </c>
      <c r="J1667" s="1" t="str">
        <f>IF(AND(B1666=7,B1667=8,B1668=9),AVERAGE(I1666:I1668),"")</f>
        <v/>
      </c>
      <c r="K1667" s="8" t="str">
        <f>IF(OR($B1667=13,$B1667=14,$B1667=15),$F1667,"")</f>
        <v/>
      </c>
      <c r="L1667" s="1" t="str">
        <f>IF(AND(B1666=13,B1667=14,B1668=15),AVERAGE(K1666:K1668),"")</f>
        <v/>
      </c>
      <c r="M1667" s="2" t="str">
        <f>IF(OR($B1667=19,$B1667=20,$B1667=21),$F1667,"")</f>
        <v/>
      </c>
      <c r="N1667" s="1" t="str">
        <f>IF(AND(B1666=19,B1667=20,B1668=21),AVERAGE(M1666:M1668),"")</f>
        <v/>
      </c>
      <c r="O1667" s="8" t="str">
        <f>IF(OR($B1667=25,$B1667=26,$B1667=27),$F1667,"")</f>
        <v/>
      </c>
      <c r="P1667" s="1" t="str">
        <f t="shared" si="98"/>
        <v/>
      </c>
    </row>
    <row r="1668" spans="1:16" x14ac:dyDescent="0.25">
      <c r="A1668" s="4">
        <v>42895.656331018516</v>
      </c>
      <c r="B1668" s="5">
        <v>2</v>
      </c>
      <c r="C1668" s="6">
        <v>5</v>
      </c>
      <c r="D1668" s="6">
        <v>3</v>
      </c>
      <c r="E1668" s="7">
        <v>4</v>
      </c>
      <c r="F1668">
        <v>1394.9211735875099</v>
      </c>
      <c r="G1668" s="8">
        <f>IF(OR($B1668=1,$B1668=2,$B1668=3),$F1668,"")</f>
        <v>1394.9211735875099</v>
      </c>
      <c r="H1668" s="9">
        <f>IF(AND(B1667=1,B1668=2,B1669=3),AVERAGE(G1667:G1669),"")</f>
        <v>3931.7771381147409</v>
      </c>
      <c r="I1668" s="2" t="str">
        <f>IF(OR($B1668=7,$B1668=8,$B1668=9),$F1668,"")</f>
        <v/>
      </c>
      <c r="J1668" s="1" t="str">
        <f>IF(AND(B1667=7,B1668=8,B1669=9),AVERAGE(I1667:I1669),"")</f>
        <v/>
      </c>
      <c r="K1668" s="8" t="str">
        <f>IF(OR($B1668=13,$B1668=14,$B1668=15),$F1668,"")</f>
        <v/>
      </c>
      <c r="L1668" s="1" t="str">
        <f>IF(AND(B1667=13,B1668=14,B1669=15),AVERAGE(K1667:K1669),"")</f>
        <v/>
      </c>
      <c r="M1668" s="2" t="str">
        <f>IF(OR($B1668=19,$B1668=20,$B1668=21),$F1668,"")</f>
        <v/>
      </c>
      <c r="N1668" s="1" t="str">
        <f>IF(AND(B1667=19,B1668=20,B1669=21),AVERAGE(M1667:M1669),"")</f>
        <v/>
      </c>
      <c r="O1668" s="8" t="str">
        <f>IF(OR($B1668=25,$B1668=26,$B1668=27),$F1668,"")</f>
        <v/>
      </c>
      <c r="P1668" s="1" t="str">
        <f t="shared" si="98"/>
        <v/>
      </c>
    </row>
    <row r="1669" spans="1:16" x14ac:dyDescent="0.25">
      <c r="A1669" s="4">
        <v>42895.656377314815</v>
      </c>
      <c r="B1669" s="5">
        <v>3</v>
      </c>
      <c r="C1669" s="6">
        <v>6</v>
      </c>
      <c r="D1669" s="6">
        <v>4</v>
      </c>
      <c r="E1669" s="7">
        <v>5</v>
      </c>
      <c r="F1669">
        <v>10050.605208513041</v>
      </c>
      <c r="G1669" s="8">
        <f>IF(OR($B1669=1,$B1669=2,$B1669=3),$F1669,"")</f>
        <v>10050.605208513041</v>
      </c>
      <c r="H1669" s="9" t="str">
        <f>IF(AND(B1668=1,B1669=2,B1670=3),AVERAGE(G1668:G1670),"")</f>
        <v/>
      </c>
      <c r="I1669" s="2" t="str">
        <f>IF(OR($B1669=7,$B1669=8,$B1669=9),$F1669,"")</f>
        <v/>
      </c>
      <c r="J1669" s="1" t="str">
        <f>IF(AND(B1668=7,B1669=8,B1670=9),AVERAGE(I1668:I1670),"")</f>
        <v/>
      </c>
      <c r="K1669" s="8" t="str">
        <f>IF(OR($B1669=13,$B1669=14,$B1669=15),$F1669,"")</f>
        <v/>
      </c>
      <c r="L1669" s="1" t="str">
        <f>IF(AND(B1668=13,B1669=14,B1670=15),AVERAGE(K1668:K1670),"")</f>
        <v/>
      </c>
      <c r="M1669" s="2" t="str">
        <f>IF(OR($B1669=19,$B1669=20,$B1669=21),$F1669,"")</f>
        <v/>
      </c>
      <c r="N1669" s="1" t="str">
        <f>IF(AND(B1668=19,B1669=20,B1670=21),AVERAGE(M1668:M1670),"")</f>
        <v/>
      </c>
      <c r="O1669" s="8" t="str">
        <f>IF(OR($B1669=25,$B1669=26,$B1669=27),$F1669,"")</f>
        <v/>
      </c>
      <c r="P1669" s="1" t="str">
        <f t="shared" si="98"/>
        <v/>
      </c>
    </row>
    <row r="1670" spans="1:16" x14ac:dyDescent="0.25">
      <c r="A1670" s="4">
        <v>42895.656423611108</v>
      </c>
      <c r="B1670" s="5">
        <v>7</v>
      </c>
      <c r="C1670" s="6">
        <v>10</v>
      </c>
      <c r="D1670" s="6">
        <v>8</v>
      </c>
      <c r="E1670" s="7">
        <v>9</v>
      </c>
      <c r="F1670">
        <v>2628.455276808193</v>
      </c>
      <c r="G1670" s="8" t="str">
        <f>IF(OR($B1670=1,$B1670=2,$B1670=3),$F1670,"")</f>
        <v/>
      </c>
      <c r="H1670" s="9" t="str">
        <f>IF(AND(B1669=1,B1670=2,B1671=3),AVERAGE(G1669:G1671),"")</f>
        <v/>
      </c>
      <c r="I1670" s="2">
        <f>IF(OR($B1670=7,$B1670=8,$B1670=9),$F1670,"")</f>
        <v>2628.455276808193</v>
      </c>
      <c r="J1670" s="1" t="str">
        <f>IF(AND(B1669=7,B1670=8,B1671=9),AVERAGE(I1669:I1671),"")</f>
        <v/>
      </c>
      <c r="K1670" s="8" t="str">
        <f>IF(OR($B1670=13,$B1670=14,$B1670=15),$F1670,"")</f>
        <v/>
      </c>
      <c r="L1670" s="1" t="str">
        <f>IF(AND(B1669=13,B1670=14,B1671=15),AVERAGE(K1669:K1671),"")</f>
        <v/>
      </c>
      <c r="M1670" s="2" t="str">
        <f>IF(OR($B1670=19,$B1670=20,$B1670=21),$F1670,"")</f>
        <v/>
      </c>
      <c r="N1670" s="1" t="str">
        <f>IF(AND(B1669=19,B1670=20,B1671=21),AVERAGE(M1669:M1671),"")</f>
        <v/>
      </c>
      <c r="O1670" s="8" t="str">
        <f>IF(OR($B1670=25,$B1670=26,$B1670=27),$F1670,"")</f>
        <v/>
      </c>
      <c r="P1670" s="1" t="str">
        <f t="shared" si="98"/>
        <v/>
      </c>
    </row>
    <row r="1671" spans="1:16" x14ac:dyDescent="0.25">
      <c r="A1671" s="4">
        <v>42895.656458333331</v>
      </c>
      <c r="B1671" s="5">
        <v>8</v>
      </c>
      <c r="C1671" s="6">
        <v>11</v>
      </c>
      <c r="D1671" s="6">
        <v>9</v>
      </c>
      <c r="E1671" s="7">
        <v>10</v>
      </c>
      <c r="F1671">
        <v>806.43772355780447</v>
      </c>
      <c r="G1671" s="8" t="str">
        <f>IF(OR($B1671=1,$B1671=2,$B1671=3),$F1671,"")</f>
        <v/>
      </c>
      <c r="H1671" s="9" t="str">
        <f>IF(AND(B1670=1,B1671=2,B1672=3),AVERAGE(G1670:G1672),"")</f>
        <v/>
      </c>
      <c r="I1671" s="2">
        <f>IF(OR($B1671=7,$B1671=8,$B1671=9),$F1671,"")</f>
        <v>806.43772355780447</v>
      </c>
      <c r="J1671" s="1">
        <f>IF(AND(B1670=7,B1671=8,B1672=9),AVERAGE(I1670:I1672),"")</f>
        <v>3767.2810429381661</v>
      </c>
      <c r="K1671" s="8" t="str">
        <f>IF(OR($B1671=13,$B1671=14,$B1671=15),$F1671,"")</f>
        <v/>
      </c>
      <c r="L1671" s="1" t="str">
        <f>IF(AND(B1670=13,B1671=14,B1672=15),AVERAGE(K1670:K1672),"")</f>
        <v/>
      </c>
      <c r="M1671" s="2" t="str">
        <f>IF(OR($B1671=19,$B1671=20,$B1671=21),$F1671,"")</f>
        <v/>
      </c>
      <c r="N1671" s="1" t="str">
        <f>IF(AND(B1670=19,B1671=20,B1672=21),AVERAGE(M1670:M1672),"")</f>
        <v/>
      </c>
      <c r="O1671" s="8" t="str">
        <f>IF(OR($B1671=25,$B1671=26,$B1671=27),$F1671,"")</f>
        <v/>
      </c>
      <c r="P1671" s="1" t="str">
        <f t="shared" si="98"/>
        <v/>
      </c>
    </row>
    <row r="1672" spans="1:16" x14ac:dyDescent="0.25">
      <c r="A1672" s="4">
        <v>42895.656504629631</v>
      </c>
      <c r="B1672" s="5">
        <v>9</v>
      </c>
      <c r="C1672" s="6">
        <v>12</v>
      </c>
      <c r="D1672" s="6">
        <v>10</v>
      </c>
      <c r="E1672" s="7">
        <v>11</v>
      </c>
      <c r="F1672">
        <v>7866.9501284485004</v>
      </c>
      <c r="G1672" s="8" t="str">
        <f>IF(OR($B1672=1,$B1672=2,$B1672=3),$F1672,"")</f>
        <v/>
      </c>
      <c r="H1672" s="9" t="str">
        <f>IF(AND(B1671=1,B1672=2,B1673=3),AVERAGE(G1671:G1673),"")</f>
        <v/>
      </c>
      <c r="I1672" s="2">
        <f>IF(OR($B1672=7,$B1672=8,$B1672=9),$F1672,"")</f>
        <v>7866.9501284485004</v>
      </c>
      <c r="J1672" s="1" t="str">
        <f>IF(AND(B1671=7,B1672=8,B1673=9),AVERAGE(I1671:I1673),"")</f>
        <v/>
      </c>
      <c r="K1672" s="8" t="str">
        <f>IF(OR($B1672=13,$B1672=14,$B1672=15),$F1672,"")</f>
        <v/>
      </c>
      <c r="L1672" s="1" t="str">
        <f>IF(AND(B1671=13,B1672=14,B1673=15),AVERAGE(K1671:K1673),"")</f>
        <v/>
      </c>
      <c r="M1672" s="2" t="str">
        <f>IF(OR($B1672=19,$B1672=20,$B1672=21),$F1672,"")</f>
        <v/>
      </c>
      <c r="N1672" s="1" t="str">
        <f>IF(AND(B1671=19,B1672=20,B1673=21),AVERAGE(M1671:M1673),"")</f>
        <v/>
      </c>
      <c r="O1672" s="8" t="str">
        <f>IF(OR($B1672=25,$B1672=26,$B1672=27),$F1672,"")</f>
        <v/>
      </c>
      <c r="P1672" s="1" t="str">
        <f t="shared" si="98"/>
        <v/>
      </c>
    </row>
    <row r="1673" spans="1:16" x14ac:dyDescent="0.25">
      <c r="A1673" s="4">
        <v>42895.656539351854</v>
      </c>
      <c r="B1673" s="5">
        <v>13</v>
      </c>
      <c r="C1673" s="6">
        <v>16</v>
      </c>
      <c r="D1673" s="6">
        <v>14</v>
      </c>
      <c r="E1673" s="7">
        <v>15</v>
      </c>
      <c r="F1673">
        <v>165.91479653103332</v>
      </c>
      <c r="G1673" s="8" t="str">
        <f>IF(OR($B1673=1,$B1673=2,$B1673=3),$F1673,"")</f>
        <v/>
      </c>
      <c r="H1673" s="9" t="str">
        <f>IF(AND(B1672=1,B1673=2,B1674=3),AVERAGE(G1672:G1674),"")</f>
        <v/>
      </c>
      <c r="I1673" s="2" t="str">
        <f>IF(OR($B1673=7,$B1673=8,$B1673=9),$F1673,"")</f>
        <v/>
      </c>
      <c r="J1673" s="1" t="str">
        <f>IF(AND(B1672=7,B1673=8,B1674=9),AVERAGE(I1672:I1674),"")</f>
        <v/>
      </c>
      <c r="K1673" s="8">
        <f>IF(OR($B1673=13,$B1673=14,$B1673=15),$F1673,"")</f>
        <v>165.91479653103332</v>
      </c>
      <c r="L1673" s="1" t="str">
        <f>IF(AND(B1672=13,B1673=14,B1674=15),AVERAGE(K1672:K1674),"")</f>
        <v/>
      </c>
      <c r="M1673" s="2" t="str">
        <f>IF(OR($B1673=19,$B1673=20,$B1673=21),$F1673,"")</f>
        <v/>
      </c>
      <c r="N1673" s="1" t="str">
        <f>IF(AND(B1672=19,B1673=20,B1674=21),AVERAGE(M1672:M1674),"")</f>
        <v/>
      </c>
      <c r="O1673" s="8" t="str">
        <f>IF(OR($B1673=25,$B1673=26,$B1673=27),$F1673,"")</f>
        <v/>
      </c>
      <c r="P1673" s="1" t="str">
        <f t="shared" si="98"/>
        <v/>
      </c>
    </row>
    <row r="1674" spans="1:16" x14ac:dyDescent="0.25">
      <c r="A1674" s="4">
        <v>42895.656585648147</v>
      </c>
      <c r="B1674" s="5">
        <v>14</v>
      </c>
      <c r="C1674" s="6">
        <v>17</v>
      </c>
      <c r="D1674" s="6">
        <v>15</v>
      </c>
      <c r="E1674" s="7">
        <v>16</v>
      </c>
      <c r="F1674">
        <v>26611.363227056914</v>
      </c>
      <c r="G1674" s="8" t="str">
        <f>IF(OR($B1674=1,$B1674=2,$B1674=3),$F1674,"")</f>
        <v/>
      </c>
      <c r="H1674" s="9" t="str">
        <f>IF(AND(B1673=1,B1674=2,B1675=3),AVERAGE(G1673:G1675),"")</f>
        <v/>
      </c>
      <c r="I1674" s="2" t="str">
        <f>IF(OR($B1674=7,$B1674=8,$B1674=9),$F1674,"")</f>
        <v/>
      </c>
      <c r="J1674" s="1" t="str">
        <f>IF(AND(B1673=7,B1674=8,B1675=9),AVERAGE(I1673:I1675),"")</f>
        <v/>
      </c>
      <c r="K1674" s="8">
        <f>IF(OR($B1674=13,$B1674=14,$B1674=15),$F1674,"")</f>
        <v>26611.363227056914</v>
      </c>
      <c r="L1674" s="1">
        <f>IF(AND(B1673=13,B1674=14,B1675=15),AVERAGE(K1673:K1674),"")</f>
        <v>13388.639011793974</v>
      </c>
      <c r="M1674" s="2" t="str">
        <f>IF(OR($B1674=19,$B1674=20,$B1674=21),$F1674,"")</f>
        <v/>
      </c>
      <c r="N1674" s="1" t="str">
        <f>IF(AND(B1673=19,B1674=20,B1675=21),AVERAGE(M1673:M1675),"")</f>
        <v/>
      </c>
      <c r="O1674" s="8" t="str">
        <f>IF(OR($B1674=25,$B1674=26,$B1674=27),$F1674,"")</f>
        <v/>
      </c>
      <c r="P1674" s="1" t="str">
        <f t="shared" si="98"/>
        <v/>
      </c>
    </row>
    <row r="1675" spans="1:16" x14ac:dyDescent="0.25">
      <c r="A1675" s="4">
        <v>42895.65662037037</v>
      </c>
      <c r="B1675" s="5">
        <v>15</v>
      </c>
      <c r="C1675" s="6">
        <v>18</v>
      </c>
      <c r="D1675" s="6">
        <v>16</v>
      </c>
      <c r="E1675" s="7">
        <v>17</v>
      </c>
      <c r="F1675">
        <v>5.0507542171395791E-3</v>
      </c>
      <c r="G1675" s="8" t="str">
        <f>IF(OR($B1675=1,$B1675=2,$B1675=3),$F1675,"")</f>
        <v/>
      </c>
      <c r="H1675" s="9" t="str">
        <f>IF(AND(B1674=1,B1675=2,B1676=3),AVERAGE(G1674:G1676),"")</f>
        <v/>
      </c>
      <c r="I1675" s="2" t="str">
        <f>IF(OR($B1675=7,$B1675=8,$B1675=9),$F1675,"")</f>
        <v/>
      </c>
      <c r="J1675" s="1" t="str">
        <f>IF(AND(B1674=7,B1675=8,B1676=9),AVERAGE(I1674:I1676),"")</f>
        <v/>
      </c>
      <c r="K1675" s="8">
        <f>IF(OR($B1675=13,$B1675=14,$B1675=15),$F1675,"")</f>
        <v>5.0507542171395791E-3</v>
      </c>
      <c r="L1675" s="1" t="str">
        <f>IF(AND(B1674=13,B1675=14,B1676=15),AVERAGE(K1674:K1676),"")</f>
        <v/>
      </c>
      <c r="M1675" s="2" t="str">
        <f>IF(OR($B1675=19,$B1675=20,$B1675=21),$F1675,"")</f>
        <v/>
      </c>
      <c r="N1675" s="1" t="str">
        <f>IF(AND(B1674=19,B1675=20,B1676=21),AVERAGE(M1674:M1676),"")</f>
        <v/>
      </c>
      <c r="O1675" s="8" t="str">
        <f>IF(OR($B1675=25,$B1675=26,$B1675=27),$F1675,"")</f>
        <v/>
      </c>
      <c r="P1675" s="1" t="str">
        <f t="shared" si="98"/>
        <v/>
      </c>
    </row>
    <row r="1676" spans="1:16" x14ac:dyDescent="0.25">
      <c r="A1676" s="4">
        <v>42895.656655092593</v>
      </c>
      <c r="B1676" s="5">
        <v>19</v>
      </c>
      <c r="C1676" s="6">
        <v>22</v>
      </c>
      <c r="D1676" s="6">
        <v>20</v>
      </c>
      <c r="E1676" s="7">
        <v>21</v>
      </c>
      <c r="F1676">
        <v>80.008950728269568</v>
      </c>
      <c r="G1676" s="8" t="str">
        <f>IF(OR($B1676=1,$B1676=2,$B1676=3),$F1676,"")</f>
        <v/>
      </c>
      <c r="H1676" s="9" t="str">
        <f>IF(AND(B1675=1,B1676=2,B1677=3),AVERAGE(G1675:G1677),"")</f>
        <v/>
      </c>
      <c r="I1676" s="2" t="str">
        <f>IF(OR($B1676=7,$B1676=8,$B1676=9),$F1676,"")</f>
        <v/>
      </c>
      <c r="J1676" s="1" t="str">
        <f>IF(AND(B1675=7,B1676=8,B1677=9),AVERAGE(I1675:I1677),"")</f>
        <v/>
      </c>
      <c r="K1676" s="8" t="str">
        <f>IF(OR($B1676=13,$B1676=14,$B1676=15),$F1676,"")</f>
        <v/>
      </c>
      <c r="L1676" s="1" t="str">
        <f>IF(AND(B1675=13,B1676=14,B1677=15),AVERAGE(K1675:K1677),"")</f>
        <v/>
      </c>
      <c r="M1676" s="2">
        <f>IF(OR($B1676=19,$B1676=20,$B1676=21),$F1676,"")</f>
        <v>80.008950728269568</v>
      </c>
      <c r="N1676" s="1" t="str">
        <f>IF(AND(B1675=19,B1676=20,B1677=21),AVERAGE(M1675:M1677),"")</f>
        <v/>
      </c>
      <c r="O1676" s="8" t="str">
        <f>IF(OR($B1676=25,$B1676=26,$B1676=27),$F1676,"")</f>
        <v/>
      </c>
      <c r="P1676" s="1" t="str">
        <f t="shared" si="98"/>
        <v/>
      </c>
    </row>
    <row r="1677" spans="1:16" x14ac:dyDescent="0.25">
      <c r="A1677" s="4">
        <v>42895.656701388885</v>
      </c>
      <c r="B1677" s="5">
        <v>20</v>
      </c>
      <c r="C1677" s="6">
        <v>23</v>
      </c>
      <c r="D1677" s="6">
        <v>21</v>
      </c>
      <c r="E1677" s="7">
        <v>22</v>
      </c>
      <c r="F1677">
        <v>7642.2225811592634</v>
      </c>
      <c r="G1677" s="8" t="str">
        <f>IF(OR($B1677=1,$B1677=2,$B1677=3),$F1677,"")</f>
        <v/>
      </c>
      <c r="H1677" s="9" t="str">
        <f>IF(AND(B1676=1,B1677=2,B1678=3),AVERAGE(G1676:G1678),"")</f>
        <v/>
      </c>
      <c r="I1677" s="2" t="str">
        <f>IF(OR($B1677=7,$B1677=8,$B1677=9),$F1677,"")</f>
        <v/>
      </c>
      <c r="J1677" s="1" t="str">
        <f>IF(AND(B1676=7,B1677=8,B1678=9),AVERAGE(I1676:I1678),"")</f>
        <v/>
      </c>
      <c r="K1677" s="8" t="str">
        <f>IF(OR($B1677=13,$B1677=14,$B1677=15),$F1677,"")</f>
        <v/>
      </c>
      <c r="L1677" s="1" t="str">
        <f>IF(AND(B1676=13,B1677=14,B1678=15),AVERAGE(K1676:K1678),"")</f>
        <v/>
      </c>
      <c r="M1677" s="2">
        <f>IF(OR($B1677=19,$B1677=20,$B1677=21),$F1677,"")</f>
        <v>7642.2225811592634</v>
      </c>
      <c r="N1677" s="1">
        <f>IF(AND(B1676=19,B1677=20,B1678=21),AVERAGE(M1676:M1678),"")</f>
        <v>2651.933079386878</v>
      </c>
      <c r="O1677" s="8" t="str">
        <f>IF(OR($B1677=25,$B1677=26,$B1677=27),$F1677,"")</f>
        <v/>
      </c>
      <c r="P1677" s="1" t="str">
        <f t="shared" si="98"/>
        <v/>
      </c>
    </row>
    <row r="1678" spans="1:16" x14ac:dyDescent="0.25">
      <c r="A1678" s="4">
        <v>42895.656736111108</v>
      </c>
      <c r="B1678" s="5">
        <v>21</v>
      </c>
      <c r="C1678" s="6">
        <v>24</v>
      </c>
      <c r="D1678" s="6">
        <v>22</v>
      </c>
      <c r="E1678" s="7">
        <v>23</v>
      </c>
      <c r="F1678">
        <v>233.56770627310155</v>
      </c>
      <c r="G1678" s="8" t="str">
        <f>IF(OR($B1678=1,$B1678=2,$B1678=3),$F1678,"")</f>
        <v/>
      </c>
      <c r="H1678" s="9" t="str">
        <f>IF(AND(B1677=1,B1678=2,B1679=3),AVERAGE(G1677:G1679),"")</f>
        <v/>
      </c>
      <c r="I1678" s="2" t="str">
        <f>IF(OR($B1678=7,$B1678=8,$B1678=9),$F1678,"")</f>
        <v/>
      </c>
      <c r="J1678" s="1" t="str">
        <f>IF(AND(B1677=7,B1678=8,B1679=9),AVERAGE(I1677:I1679),"")</f>
        <v/>
      </c>
      <c r="K1678" s="8" t="str">
        <f>IF(OR($B1678=13,$B1678=14,$B1678=15),$F1678,"")</f>
        <v/>
      </c>
      <c r="L1678" s="1" t="str">
        <f>IF(AND(B1677=13,B1678=14,B1679=15),AVERAGE(K1677:K1679),"")</f>
        <v/>
      </c>
      <c r="M1678" s="2">
        <f>IF(OR($B1678=19,$B1678=20,$B1678=21),$F1678,"")</f>
        <v>233.56770627310155</v>
      </c>
      <c r="N1678" s="1" t="str">
        <f>IF(AND(B1677=19,B1678=20,B1679=21),AVERAGE(M1677:M1679),"")</f>
        <v/>
      </c>
      <c r="O1678" s="8" t="str">
        <f>IF(OR($B1678=25,$B1678=26,$B1678=27),$F1678,"")</f>
        <v/>
      </c>
      <c r="P1678" s="1" t="str">
        <f t="shared" si="98"/>
        <v/>
      </c>
    </row>
    <row r="1679" spans="1:16" x14ac:dyDescent="0.25">
      <c r="A1679" s="4">
        <v>42895.656770833331</v>
      </c>
      <c r="B1679" s="5">
        <v>25</v>
      </c>
      <c r="C1679" s="6">
        <v>28</v>
      </c>
      <c r="D1679" s="6">
        <v>26</v>
      </c>
      <c r="E1679" s="7">
        <v>27</v>
      </c>
      <c r="F1679">
        <v>367.26694669011869</v>
      </c>
      <c r="G1679" s="8" t="str">
        <f>IF(OR($B1679=1,$B1679=2,$B1679=3),$F1679,"")</f>
        <v/>
      </c>
      <c r="H1679" s="9" t="str">
        <f>IF(AND(B1678=1,B1679=2,B1680=3),AVERAGE(G1678:G1680),"")</f>
        <v/>
      </c>
      <c r="I1679" s="2" t="str">
        <f>IF(OR($B1679=7,$B1679=8,$B1679=9),$F1679,"")</f>
        <v/>
      </c>
      <c r="J1679" s="1" t="str">
        <f>IF(AND(B1678=7,B1679=8,B1680=9),AVERAGE(I1678:I1680),"")</f>
        <v/>
      </c>
      <c r="K1679" s="8" t="str">
        <f>IF(OR($B1679=13,$B1679=14,$B1679=15),$F1679,"")</f>
        <v/>
      </c>
      <c r="L1679" s="1" t="str">
        <f>IF(AND(B1678=13,B1679=14,B1680=15),AVERAGE(K1678:K1680),"")</f>
        <v/>
      </c>
      <c r="M1679" s="2" t="str">
        <f>IF(OR($B1679=19,$B1679=20,$B1679=21),$F1679,"")</f>
        <v/>
      </c>
      <c r="N1679" s="1" t="str">
        <f>IF(AND(B1678=19,B1679=20,B1680=21),AVERAGE(M1678:M1680),"")</f>
        <v/>
      </c>
      <c r="O1679" s="8">
        <f>IF(OR($B1679=25,$B1679=26,$B1679=27),$F1679,"")</f>
        <v>367.26694669011869</v>
      </c>
      <c r="P1679" s="1">
        <f t="shared" si="98"/>
        <v>367.26694669011869</v>
      </c>
    </row>
    <row r="1680" spans="1:16" x14ac:dyDescent="0.25">
      <c r="A1680" s="4">
        <v>42895.670185185183</v>
      </c>
      <c r="B1680" s="5">
        <v>1</v>
      </c>
      <c r="C1680" s="6">
        <v>4</v>
      </c>
      <c r="D1680" s="6">
        <v>2</v>
      </c>
      <c r="E1680" s="7">
        <v>3</v>
      </c>
      <c r="F1680">
        <v>329.34870875945325</v>
      </c>
      <c r="G1680" s="8">
        <f>IF(OR($B1680=1,$B1680=2,$B1680=3),$F1680,"")</f>
        <v>329.34870875945325</v>
      </c>
      <c r="H1680" s="9" t="str">
        <f>IF(AND(B1679=1,B1680=2,B1681=3),AVERAGE(G1679:G1681),"")</f>
        <v/>
      </c>
      <c r="I1680" s="2" t="str">
        <f>IF(OR($B1680=7,$B1680=8,$B1680=9),$F1680,"")</f>
        <v/>
      </c>
      <c r="J1680" s="1" t="str">
        <f>IF(AND(B1679=7,B1680=8,B1681=9),AVERAGE(I1679:I1681),"")</f>
        <v/>
      </c>
      <c r="K1680" s="8" t="str">
        <f>IF(OR($B1680=13,$B1680=14,$B1680=15),$F1680,"")</f>
        <v/>
      </c>
      <c r="L1680" s="1" t="str">
        <f>IF(AND(B1679=13,B1680=14,B1681=15),AVERAGE(K1679:K1681),"")</f>
        <v/>
      </c>
      <c r="M1680" s="2" t="str">
        <f>IF(OR($B1680=19,$B1680=20,$B1680=21),$F1680,"")</f>
        <v/>
      </c>
      <c r="N1680" s="1" t="str">
        <f>IF(AND(B1679=19,B1680=20,B1681=21),AVERAGE(M1679:M1681),"")</f>
        <v/>
      </c>
      <c r="O1680" s="8" t="str">
        <f>IF(OR($B1680=25,$B1680=26,$B1680=27),$F1680,"")</f>
        <v/>
      </c>
      <c r="P1680" s="1" t="str">
        <f t="shared" si="98"/>
        <v/>
      </c>
    </row>
    <row r="1681" spans="1:16" x14ac:dyDescent="0.25">
      <c r="A1681" s="4">
        <v>42895.670231481483</v>
      </c>
      <c r="B1681" s="5">
        <v>2</v>
      </c>
      <c r="C1681" s="6">
        <v>5</v>
      </c>
      <c r="D1681" s="6">
        <v>3</v>
      </c>
      <c r="E1681" s="7">
        <v>4</v>
      </c>
      <c r="F1681">
        <v>1291.5077974129679</v>
      </c>
      <c r="G1681" s="8">
        <f>IF(OR($B1681=1,$B1681=2,$B1681=3),$F1681,"")</f>
        <v>1291.5077974129679</v>
      </c>
      <c r="H1681" s="9">
        <f>IF(AND(B1680=1,B1681=2,B1682=3),AVERAGE(G1680:G1682),"")</f>
        <v>3711.8133448457725</v>
      </c>
      <c r="I1681" s="2" t="str">
        <f>IF(OR($B1681=7,$B1681=8,$B1681=9),$F1681,"")</f>
        <v/>
      </c>
      <c r="J1681" s="1" t="str">
        <f>IF(AND(B1680=7,B1681=8,B1682=9),AVERAGE(I1680:I1682),"")</f>
        <v/>
      </c>
      <c r="K1681" s="8" t="str">
        <f>IF(OR($B1681=13,$B1681=14,$B1681=15),$F1681,"")</f>
        <v/>
      </c>
      <c r="L1681" s="1" t="str">
        <f>IF(AND(B1680=13,B1681=14,B1682=15),AVERAGE(K1680:K1682),"")</f>
        <v/>
      </c>
      <c r="M1681" s="2" t="str">
        <f>IF(OR($B1681=19,$B1681=20,$B1681=21),$F1681,"")</f>
        <v/>
      </c>
      <c r="N1681" s="1" t="str">
        <f>IF(AND(B1680=19,B1681=20,B1682=21),AVERAGE(M1680:M1682),"")</f>
        <v/>
      </c>
      <c r="O1681" s="8" t="str">
        <f>IF(OR($B1681=25,$B1681=26,$B1681=27),$F1681,"")</f>
        <v/>
      </c>
      <c r="P1681" s="1" t="str">
        <f t="shared" si="98"/>
        <v/>
      </c>
    </row>
    <row r="1682" spans="1:16" x14ac:dyDescent="0.25">
      <c r="A1682" s="4">
        <v>42895.670266203706</v>
      </c>
      <c r="B1682" s="5">
        <v>3</v>
      </c>
      <c r="C1682" s="6">
        <v>6</v>
      </c>
      <c r="D1682" s="6">
        <v>4</v>
      </c>
      <c r="E1682" s="7">
        <v>5</v>
      </c>
      <c r="F1682">
        <v>9514.5835283648958</v>
      </c>
      <c r="G1682" s="8">
        <f>IF(OR($B1682=1,$B1682=2,$B1682=3),$F1682,"")</f>
        <v>9514.5835283648958</v>
      </c>
      <c r="H1682" s="9" t="str">
        <f>IF(AND(B1681=1,B1682=2,B1683=3),AVERAGE(G1681:G1683),"")</f>
        <v/>
      </c>
      <c r="I1682" s="2" t="str">
        <f>IF(OR($B1682=7,$B1682=8,$B1682=9),$F1682,"")</f>
        <v/>
      </c>
      <c r="J1682" s="1" t="str">
        <f>IF(AND(B1681=7,B1682=8,B1683=9),AVERAGE(I1681:I1683),"")</f>
        <v/>
      </c>
      <c r="K1682" s="8" t="str">
        <f>IF(OR($B1682=13,$B1682=14,$B1682=15),$F1682,"")</f>
        <v/>
      </c>
      <c r="L1682" s="1" t="str">
        <f>IF(AND(B1681=13,B1682=14,B1683=15),AVERAGE(K1681:K1683),"")</f>
        <v/>
      </c>
      <c r="M1682" s="2" t="str">
        <f>IF(OR($B1682=19,$B1682=20,$B1682=21),$F1682,"")</f>
        <v/>
      </c>
      <c r="N1682" s="1" t="str">
        <f>IF(AND(B1681=19,B1682=20,B1683=21),AVERAGE(M1681:M1683),"")</f>
        <v/>
      </c>
      <c r="O1682" s="8" t="str">
        <f>IF(OR($B1682=25,$B1682=26,$B1682=27),$F1682,"")</f>
        <v/>
      </c>
      <c r="P1682" s="1" t="str">
        <f t="shared" si="98"/>
        <v/>
      </c>
    </row>
    <row r="1683" spans="1:16" x14ac:dyDescent="0.25">
      <c r="A1683" s="4">
        <v>42895.670312499999</v>
      </c>
      <c r="B1683" s="5">
        <v>7</v>
      </c>
      <c r="C1683" s="6">
        <v>10</v>
      </c>
      <c r="D1683" s="6">
        <v>8</v>
      </c>
      <c r="E1683" s="7">
        <v>9</v>
      </c>
      <c r="F1683">
        <v>2110.4242411500963</v>
      </c>
      <c r="G1683" s="8" t="str">
        <f>IF(OR($B1683=1,$B1683=2,$B1683=3),$F1683,"")</f>
        <v/>
      </c>
      <c r="H1683" s="9" t="str">
        <f>IF(AND(B1682=1,B1683=2,B1684=3),AVERAGE(G1682:G1684),"")</f>
        <v/>
      </c>
      <c r="I1683" s="2">
        <f>IF(OR($B1683=7,$B1683=8,$B1683=9),$F1683,"")</f>
        <v>2110.4242411500963</v>
      </c>
      <c r="J1683" s="1" t="str">
        <f>IF(AND(B1682=7,B1683=8,B1684=9),AVERAGE(I1682:I1684),"")</f>
        <v/>
      </c>
      <c r="K1683" s="8" t="str">
        <f>IF(OR($B1683=13,$B1683=14,$B1683=15),$F1683,"")</f>
        <v/>
      </c>
      <c r="L1683" s="1" t="str">
        <f>IF(AND(B1682=13,B1683=14,B1684=15),AVERAGE(K1682:K1684),"")</f>
        <v/>
      </c>
      <c r="M1683" s="2" t="str">
        <f>IF(OR($B1683=19,$B1683=20,$B1683=21),$F1683,"")</f>
        <v/>
      </c>
      <c r="N1683" s="1" t="str">
        <f>IF(AND(B1682=19,B1683=20,B1684=21),AVERAGE(M1682:M1684),"")</f>
        <v/>
      </c>
      <c r="O1683" s="8" t="str">
        <f>IF(OR($B1683=25,$B1683=26,$B1683=27),$F1683,"")</f>
        <v/>
      </c>
      <c r="P1683" s="1" t="str">
        <f t="shared" si="98"/>
        <v/>
      </c>
    </row>
    <row r="1684" spans="1:16" x14ac:dyDescent="0.25">
      <c r="A1684" s="4">
        <v>42895.670347222222</v>
      </c>
      <c r="B1684" s="5">
        <v>8</v>
      </c>
      <c r="C1684" s="6">
        <v>11</v>
      </c>
      <c r="D1684" s="6">
        <v>9</v>
      </c>
      <c r="E1684" s="7">
        <v>10</v>
      </c>
      <c r="F1684">
        <v>766.33717829032298</v>
      </c>
      <c r="G1684" s="8" t="str">
        <f>IF(OR($B1684=1,$B1684=2,$B1684=3),$F1684,"")</f>
        <v/>
      </c>
      <c r="H1684" s="9" t="str">
        <f>IF(AND(B1683=1,B1684=2,B1685=3),AVERAGE(G1683:G1685),"")</f>
        <v/>
      </c>
      <c r="I1684" s="2">
        <f>IF(OR($B1684=7,$B1684=8,$B1684=9),$F1684,"")</f>
        <v>766.33717829032298</v>
      </c>
      <c r="J1684" s="1">
        <f>IF(AND(B1683=7,B1684=8,B1685=9),AVERAGE(I1683:I1685),"")</f>
        <v>3445.863860791354</v>
      </c>
      <c r="K1684" s="8" t="str">
        <f>IF(OR($B1684=13,$B1684=14,$B1684=15),$F1684,"")</f>
        <v/>
      </c>
      <c r="L1684" s="1" t="str">
        <f>IF(AND(B1683=13,B1684=14,B1685=15),AVERAGE(K1683:K1685),"")</f>
        <v/>
      </c>
      <c r="M1684" s="2" t="str">
        <f>IF(OR($B1684=19,$B1684=20,$B1684=21),$F1684,"")</f>
        <v/>
      </c>
      <c r="N1684" s="1" t="str">
        <f>IF(AND(B1683=19,B1684=20,B1685=21),AVERAGE(M1683:M1685),"")</f>
        <v/>
      </c>
      <c r="O1684" s="8" t="str">
        <f>IF(OR($B1684=25,$B1684=26,$B1684=27),$F1684,"")</f>
        <v/>
      </c>
      <c r="P1684" s="1" t="str">
        <f t="shared" si="98"/>
        <v/>
      </c>
    </row>
    <row r="1685" spans="1:16" x14ac:dyDescent="0.25">
      <c r="A1685" s="4">
        <v>42895.670393518521</v>
      </c>
      <c r="B1685" s="5">
        <v>9</v>
      </c>
      <c r="C1685" s="6">
        <v>12</v>
      </c>
      <c r="D1685" s="6">
        <v>10</v>
      </c>
      <c r="E1685" s="7">
        <v>11</v>
      </c>
      <c r="F1685">
        <v>7460.830162933642</v>
      </c>
      <c r="G1685" s="8" t="str">
        <f>IF(OR($B1685=1,$B1685=2,$B1685=3),$F1685,"")</f>
        <v/>
      </c>
      <c r="H1685" s="9" t="str">
        <f>IF(AND(B1684=1,B1685=2,B1686=3),AVERAGE(G1684:G1686),"")</f>
        <v/>
      </c>
      <c r="I1685" s="2">
        <f>IF(OR($B1685=7,$B1685=8,$B1685=9),$F1685,"")</f>
        <v>7460.830162933642</v>
      </c>
      <c r="J1685" s="1" t="str">
        <f>IF(AND(B1684=7,B1685=8,B1686=9),AVERAGE(I1684:I1686),"")</f>
        <v/>
      </c>
      <c r="K1685" s="8" t="str">
        <f>IF(OR($B1685=13,$B1685=14,$B1685=15),$F1685,"")</f>
        <v/>
      </c>
      <c r="L1685" s="1" t="str">
        <f>IF(AND(B1684=13,B1685=14,B1686=15),AVERAGE(K1684:K1686),"")</f>
        <v/>
      </c>
      <c r="M1685" s="2" t="str">
        <f>IF(OR($B1685=19,$B1685=20,$B1685=21),$F1685,"")</f>
        <v/>
      </c>
      <c r="N1685" s="1" t="str">
        <f>IF(AND(B1684=19,B1685=20,B1686=21),AVERAGE(M1684:M1686),"")</f>
        <v/>
      </c>
      <c r="O1685" s="8" t="str">
        <f>IF(OR($B1685=25,$B1685=26,$B1685=27),$F1685,"")</f>
        <v/>
      </c>
      <c r="P1685" s="1" t="str">
        <f t="shared" si="98"/>
        <v/>
      </c>
    </row>
    <row r="1686" spans="1:16" x14ac:dyDescent="0.25">
      <c r="A1686" s="4">
        <v>42895.670428240737</v>
      </c>
      <c r="B1686" s="5">
        <v>13</v>
      </c>
      <c r="C1686" s="6">
        <v>16</v>
      </c>
      <c r="D1686" s="6">
        <v>14</v>
      </c>
      <c r="E1686" s="7">
        <v>15</v>
      </c>
      <c r="F1686">
        <v>163.09904986747387</v>
      </c>
      <c r="G1686" s="8" t="str">
        <f>IF(OR($B1686=1,$B1686=2,$B1686=3),$F1686,"")</f>
        <v/>
      </c>
      <c r="H1686" s="9" t="str">
        <f>IF(AND(B1685=1,B1686=2,B1687=3),AVERAGE(G1685:G1687),"")</f>
        <v/>
      </c>
      <c r="I1686" s="2" t="str">
        <f>IF(OR($B1686=7,$B1686=8,$B1686=9),$F1686,"")</f>
        <v/>
      </c>
      <c r="J1686" s="1" t="str">
        <f>IF(AND(B1685=7,B1686=8,B1687=9),AVERAGE(I1685:I1687),"")</f>
        <v/>
      </c>
      <c r="K1686" s="8">
        <f>IF(OR($B1686=13,$B1686=14,$B1686=15),$F1686,"")</f>
        <v>163.09904986747387</v>
      </c>
      <c r="L1686" s="1" t="str">
        <f>IF(AND(B1685=13,B1686=14,B1687=15),AVERAGE(K1685:K1687),"")</f>
        <v/>
      </c>
      <c r="M1686" s="2" t="str">
        <f>IF(OR($B1686=19,$B1686=20,$B1686=21),$F1686,"")</f>
        <v/>
      </c>
      <c r="N1686" s="1" t="str">
        <f>IF(AND(B1685=19,B1686=20,B1687=21),AVERAGE(M1685:M1687),"")</f>
        <v/>
      </c>
      <c r="O1686" s="8" t="str">
        <f>IF(OR($B1686=25,$B1686=26,$B1686=27),$F1686,"")</f>
        <v/>
      </c>
      <c r="P1686" s="1" t="str">
        <f t="shared" si="98"/>
        <v/>
      </c>
    </row>
    <row r="1687" spans="1:16" x14ac:dyDescent="0.25">
      <c r="A1687" s="4">
        <v>42895.670474537037</v>
      </c>
      <c r="B1687" s="5">
        <v>14</v>
      </c>
      <c r="C1687" s="6">
        <v>17</v>
      </c>
      <c r="D1687" s="6">
        <v>15</v>
      </c>
      <c r="E1687" s="7">
        <v>16</v>
      </c>
      <c r="F1687">
        <v>22794.554347616377</v>
      </c>
      <c r="G1687" s="8" t="str">
        <f>IF(OR($B1687=1,$B1687=2,$B1687=3),$F1687,"")</f>
        <v/>
      </c>
      <c r="H1687" s="9" t="str">
        <f>IF(AND(B1686=1,B1687=2,B1688=3),AVERAGE(G1686:G1688),"")</f>
        <v/>
      </c>
      <c r="I1687" s="2" t="str">
        <f>IF(OR($B1687=7,$B1687=8,$B1687=9),$F1687,"")</f>
        <v/>
      </c>
      <c r="J1687" s="1" t="str">
        <f>IF(AND(B1686=7,B1687=8,B1688=9),AVERAGE(I1686:I1688),"")</f>
        <v/>
      </c>
      <c r="K1687" s="8">
        <f>IF(OR($B1687=13,$B1687=14,$B1687=15),$F1687,"")</f>
        <v>22794.554347616377</v>
      </c>
      <c r="L1687" s="1">
        <f>IF(AND(B1686=13,B1687=14,B1688=15),AVERAGE(K1686:K1687),"")</f>
        <v>11478.826698741925</v>
      </c>
      <c r="M1687" s="2" t="str">
        <f>IF(OR($B1687=19,$B1687=20,$B1687=21),$F1687,"")</f>
        <v/>
      </c>
      <c r="N1687" s="1" t="str">
        <f>IF(AND(B1686=19,B1687=20,B1688=21),AVERAGE(M1686:M1688),"")</f>
        <v/>
      </c>
      <c r="O1687" s="8" t="str">
        <f>IF(OR($B1687=25,$B1687=26,$B1687=27),$F1687,"")</f>
        <v/>
      </c>
      <c r="P1687" s="1" t="str">
        <f t="shared" si="98"/>
        <v/>
      </c>
    </row>
    <row r="1688" spans="1:16" x14ac:dyDescent="0.25">
      <c r="A1688" s="4">
        <v>42895.670520833337</v>
      </c>
      <c r="B1688" s="5">
        <v>15</v>
      </c>
      <c r="C1688" s="6">
        <v>18</v>
      </c>
      <c r="D1688" s="6">
        <v>16</v>
      </c>
      <c r="E1688" s="7">
        <v>17</v>
      </c>
      <c r="F1688">
        <v>4.8588217555611641E-3</v>
      </c>
      <c r="G1688" s="8" t="str">
        <f>IF(OR($B1688=1,$B1688=2,$B1688=3),$F1688,"")</f>
        <v/>
      </c>
      <c r="H1688" s="9" t="str">
        <f>IF(AND(B1687=1,B1688=2,B1689=3),AVERAGE(G1687:G1689),"")</f>
        <v/>
      </c>
      <c r="I1688" s="2" t="str">
        <f>IF(OR($B1688=7,$B1688=8,$B1688=9),$F1688,"")</f>
        <v/>
      </c>
      <c r="J1688" s="1" t="str">
        <f>IF(AND(B1687=7,B1688=8,B1689=9),AVERAGE(I1687:I1689),"")</f>
        <v/>
      </c>
      <c r="K1688" s="8">
        <f>IF(OR($B1688=13,$B1688=14,$B1688=15),$F1688,"")</f>
        <v>4.8588217555611641E-3</v>
      </c>
      <c r="L1688" s="1" t="str">
        <f>IF(AND(B1687=13,B1688=14,B1689=15),AVERAGE(K1687:K1689),"")</f>
        <v/>
      </c>
      <c r="M1688" s="2" t="str">
        <f>IF(OR($B1688=19,$B1688=20,$B1688=21),$F1688,"")</f>
        <v/>
      </c>
      <c r="N1688" s="1" t="str">
        <f>IF(AND(B1687=19,B1688=20,B1689=21),AVERAGE(M1687:M1689),"")</f>
        <v/>
      </c>
      <c r="O1688" s="8" t="str">
        <f>IF(OR($B1688=25,$B1688=26,$B1688=27),$F1688,"")</f>
        <v/>
      </c>
      <c r="P1688" s="1" t="str">
        <f t="shared" si="98"/>
        <v/>
      </c>
    </row>
    <row r="1689" spans="1:16" x14ac:dyDescent="0.25">
      <c r="A1689" s="4">
        <v>42895.670567129629</v>
      </c>
      <c r="B1689" s="5">
        <v>19</v>
      </c>
      <c r="C1689" s="6">
        <v>22</v>
      </c>
      <c r="D1689" s="6">
        <v>20</v>
      </c>
      <c r="E1689" s="7">
        <v>21</v>
      </c>
      <c r="F1689">
        <v>4329.1586589438848</v>
      </c>
      <c r="G1689" s="8" t="str">
        <f>IF(OR($B1689=1,$B1689=2,$B1689=3),$F1689,"")</f>
        <v/>
      </c>
      <c r="H1689" s="9" t="str">
        <f>IF(AND(B1688=1,B1689=2,B1690=3),AVERAGE(G1688:G1690),"")</f>
        <v/>
      </c>
      <c r="I1689" s="2" t="str">
        <f>IF(OR($B1689=7,$B1689=8,$B1689=9),$F1689,"")</f>
        <v/>
      </c>
      <c r="J1689" s="1" t="str">
        <f>IF(AND(B1688=7,B1689=8,B1690=9),AVERAGE(I1688:I1690),"")</f>
        <v/>
      </c>
      <c r="K1689" s="8" t="str">
        <f>IF(OR($B1689=13,$B1689=14,$B1689=15),$F1689,"")</f>
        <v/>
      </c>
      <c r="L1689" s="1" t="str">
        <f>IF(AND(B1688=13,B1689=14,B1690=15),AVERAGE(K1688:K1690),"")</f>
        <v/>
      </c>
      <c r="M1689" s="2">
        <f>IF(OR($B1689=19,$B1689=20,$B1689=21),$F1689,"")</f>
        <v>4329.1586589438848</v>
      </c>
      <c r="N1689" s="1" t="str">
        <f>IF(AND(B1688=19,B1689=20,B1690=21),AVERAGE(M1688:M1690),"")</f>
        <v/>
      </c>
      <c r="O1689" s="8" t="str">
        <f>IF(OR($B1689=25,$B1689=26,$B1689=27),$F1689,"")</f>
        <v/>
      </c>
      <c r="P1689" s="1" t="str">
        <f t="shared" si="98"/>
        <v/>
      </c>
    </row>
    <row r="1690" spans="1:16" x14ac:dyDescent="0.25">
      <c r="A1690" s="4">
        <v>42895.670613425929</v>
      </c>
      <c r="B1690" s="5">
        <v>20</v>
      </c>
      <c r="C1690" s="6">
        <v>23</v>
      </c>
      <c r="D1690" s="6">
        <v>21</v>
      </c>
      <c r="E1690" s="7">
        <v>22</v>
      </c>
      <c r="F1690">
        <v>5793.9482248287013</v>
      </c>
      <c r="G1690" s="8" t="str">
        <f>IF(OR($B1690=1,$B1690=2,$B1690=3),$F1690,"")</f>
        <v/>
      </c>
      <c r="H1690" s="9" t="str">
        <f>IF(AND(B1689=1,B1690=2,B1691=3),AVERAGE(G1689:G1691),"")</f>
        <v/>
      </c>
      <c r="I1690" s="2" t="str">
        <f>IF(OR($B1690=7,$B1690=8,$B1690=9),$F1690,"")</f>
        <v/>
      </c>
      <c r="J1690" s="1" t="str">
        <f>IF(AND(B1689=7,B1690=8,B1691=9),AVERAGE(I1689:I1691),"")</f>
        <v/>
      </c>
      <c r="K1690" s="8" t="str">
        <f>IF(OR($B1690=13,$B1690=14,$B1690=15),$F1690,"")</f>
        <v/>
      </c>
      <c r="L1690" s="1" t="str">
        <f>IF(AND(B1689=13,B1690=14,B1691=15),AVERAGE(K1689:K1691),"")</f>
        <v/>
      </c>
      <c r="M1690" s="2">
        <f>IF(OR($B1690=19,$B1690=20,$B1690=21),$F1690,"")</f>
        <v>5793.9482248287013</v>
      </c>
      <c r="N1690" s="1">
        <f>IF(AND(B1689=19,B1690=20,B1691=21),AVERAGE(M1689:M1691),"")</f>
        <v>3455.6371879850635</v>
      </c>
      <c r="O1690" s="8" t="str">
        <f>IF(OR($B1690=25,$B1690=26,$B1690=27),$F1690,"")</f>
        <v/>
      </c>
      <c r="P1690" s="1" t="str">
        <f t="shared" ref="P1690:P1714" si="99">O1690</f>
        <v/>
      </c>
    </row>
    <row r="1691" spans="1:16" x14ac:dyDescent="0.25">
      <c r="A1691" s="4">
        <v>42895.670648148145</v>
      </c>
      <c r="B1691" s="5">
        <v>21</v>
      </c>
      <c r="C1691" s="6">
        <v>24</v>
      </c>
      <c r="D1691" s="6">
        <v>22</v>
      </c>
      <c r="E1691" s="7">
        <v>23</v>
      </c>
      <c r="F1691">
        <v>243.80468018260345</v>
      </c>
      <c r="G1691" s="8" t="str">
        <f>IF(OR($B1691=1,$B1691=2,$B1691=3),$F1691,"")</f>
        <v/>
      </c>
      <c r="H1691" s="9" t="str">
        <f>IF(AND(B1690=1,B1691=2,B1692=3),AVERAGE(G1690:G1692),"")</f>
        <v/>
      </c>
      <c r="I1691" s="2" t="str">
        <f>IF(OR($B1691=7,$B1691=8,$B1691=9),$F1691,"")</f>
        <v/>
      </c>
      <c r="J1691" s="1" t="str">
        <f>IF(AND(B1690=7,B1691=8,B1692=9),AVERAGE(I1690:I1692),"")</f>
        <v/>
      </c>
      <c r="K1691" s="8" t="str">
        <f>IF(OR($B1691=13,$B1691=14,$B1691=15),$F1691,"")</f>
        <v/>
      </c>
      <c r="L1691" s="1" t="str">
        <f>IF(AND(B1690=13,B1691=14,B1692=15),AVERAGE(K1690:K1692),"")</f>
        <v/>
      </c>
      <c r="M1691" s="2">
        <f>IF(OR($B1691=19,$B1691=20,$B1691=21),$F1691,"")</f>
        <v>243.80468018260345</v>
      </c>
      <c r="N1691" s="1" t="str">
        <f>IF(AND(B1690=19,B1691=20,B1692=21),AVERAGE(M1690:M1692),"")</f>
        <v/>
      </c>
      <c r="O1691" s="8" t="str">
        <f>IF(OR($B1691=25,$B1691=26,$B1691=27),$F1691,"")</f>
        <v/>
      </c>
      <c r="P1691" s="1" t="str">
        <f t="shared" si="99"/>
        <v/>
      </c>
    </row>
    <row r="1692" spans="1:16" x14ac:dyDescent="0.25">
      <c r="A1692" s="4">
        <v>42895.670682870368</v>
      </c>
      <c r="B1692" s="5">
        <v>25</v>
      </c>
      <c r="C1692" s="6">
        <v>28</v>
      </c>
      <c r="D1692" s="6">
        <v>26</v>
      </c>
      <c r="E1692" s="7">
        <v>27</v>
      </c>
      <c r="F1692">
        <v>381.19017117156329</v>
      </c>
      <c r="G1692" s="8" t="str">
        <f>IF(OR($B1692=1,$B1692=2,$B1692=3),$F1692,"")</f>
        <v/>
      </c>
      <c r="H1692" s="9" t="str">
        <f>IF(AND(B1691=1,B1692=2,B1693=3),AVERAGE(G1691:G1693),"")</f>
        <v/>
      </c>
      <c r="I1692" s="2" t="str">
        <f>IF(OR($B1692=7,$B1692=8,$B1692=9),$F1692,"")</f>
        <v/>
      </c>
      <c r="J1692" s="1" t="str">
        <f>IF(AND(B1691=7,B1692=8,B1693=9),AVERAGE(I1691:I1693),"")</f>
        <v/>
      </c>
      <c r="K1692" s="8" t="str">
        <f>IF(OR($B1692=13,$B1692=14,$B1692=15),$F1692,"")</f>
        <v/>
      </c>
      <c r="L1692" s="1" t="str">
        <f>IF(AND(B1691=13,B1692=14,B1693=15),AVERAGE(K1691:K1693),"")</f>
        <v/>
      </c>
      <c r="M1692" s="2" t="str">
        <f>IF(OR($B1692=19,$B1692=20,$B1692=21),$F1692,"")</f>
        <v/>
      </c>
      <c r="N1692" s="1" t="str">
        <f>IF(AND(B1691=19,B1692=20,B1693=21),AVERAGE(M1691:M1693),"")</f>
        <v/>
      </c>
      <c r="O1692" s="8">
        <f>IF(OR($B1692=25,$B1692=26,$B1692=27),$F1692,"")</f>
        <v>381.19017117156329</v>
      </c>
      <c r="P1692" s="1">
        <f t="shared" si="99"/>
        <v>381.19017117156329</v>
      </c>
    </row>
    <row r="1693" spans="1:16" x14ac:dyDescent="0.25">
      <c r="A1693" s="4">
        <v>42895.684074074074</v>
      </c>
      <c r="B1693" s="5">
        <v>1</v>
      </c>
      <c r="C1693" s="6">
        <v>4</v>
      </c>
      <c r="D1693" s="6">
        <v>2</v>
      </c>
      <c r="E1693" s="7">
        <v>3</v>
      </c>
      <c r="F1693">
        <v>327.81366375705619</v>
      </c>
      <c r="G1693" s="8">
        <f>IF(OR($B1693=1,$B1693=2,$B1693=3),$F1693,"")</f>
        <v>327.81366375705619</v>
      </c>
      <c r="H1693" s="9" t="str">
        <f>IF(AND(B1692=1,B1693=2,B1694=3),AVERAGE(G1692:G1694),"")</f>
        <v/>
      </c>
      <c r="I1693" s="2" t="str">
        <f>IF(OR($B1693=7,$B1693=8,$B1693=9),$F1693,"")</f>
        <v/>
      </c>
      <c r="J1693" s="1" t="str">
        <f>IF(AND(B1692=7,B1693=8,B1694=9),AVERAGE(I1692:I1694),"")</f>
        <v/>
      </c>
      <c r="K1693" s="8" t="str">
        <f>IF(OR($B1693=13,$B1693=14,$B1693=15),$F1693,"")</f>
        <v/>
      </c>
      <c r="L1693" s="1" t="str">
        <f>IF(AND(B1692=13,B1693=14,B1694=15),AVERAGE(K1692:K1694),"")</f>
        <v/>
      </c>
      <c r="M1693" s="2" t="str">
        <f>IF(OR($B1693=19,$B1693=20,$B1693=21),$F1693,"")</f>
        <v/>
      </c>
      <c r="N1693" s="1" t="str">
        <f>IF(AND(B1692=19,B1693=20,B1694=21),AVERAGE(M1692:M1694),"")</f>
        <v/>
      </c>
      <c r="O1693" s="8" t="str">
        <f>IF(OR($B1693=25,$B1693=26,$B1693=27),$F1693,"")</f>
        <v/>
      </c>
      <c r="P1693" s="1" t="str">
        <f t="shared" si="99"/>
        <v/>
      </c>
    </row>
    <row r="1694" spans="1:16" x14ac:dyDescent="0.25">
      <c r="A1694" s="4">
        <v>42895.684108796297</v>
      </c>
      <c r="B1694" s="5">
        <v>2</v>
      </c>
      <c r="C1694" s="6">
        <v>5</v>
      </c>
      <c r="D1694" s="6">
        <v>3</v>
      </c>
      <c r="E1694" s="7">
        <v>4</v>
      </c>
      <c r="F1694">
        <v>1203.6245703621817</v>
      </c>
      <c r="G1694" s="8">
        <f>IF(OR($B1694=1,$B1694=2,$B1694=3),$F1694,"")</f>
        <v>1203.6245703621817</v>
      </c>
      <c r="H1694" s="9">
        <f>IF(AND(B1693=1,B1694=2,B1695=3),AVERAGE(G1693:G1695),"")</f>
        <v>3100.9225689901418</v>
      </c>
      <c r="I1694" s="2" t="str">
        <f>IF(OR($B1694=7,$B1694=8,$B1694=9),$F1694,"")</f>
        <v/>
      </c>
      <c r="J1694" s="1" t="str">
        <f>IF(AND(B1693=7,B1694=8,B1695=9),AVERAGE(I1693:I1695),"")</f>
        <v/>
      </c>
      <c r="K1694" s="8" t="str">
        <f>IF(OR($B1694=13,$B1694=14,$B1694=15),$F1694,"")</f>
        <v/>
      </c>
      <c r="L1694" s="1" t="str">
        <f>IF(AND(B1693=13,B1694=14,B1695=15),AVERAGE(K1693:K1695),"")</f>
        <v/>
      </c>
      <c r="M1694" s="2" t="str">
        <f>IF(OR($B1694=19,$B1694=20,$B1694=21),$F1694,"")</f>
        <v/>
      </c>
      <c r="N1694" s="1" t="str">
        <f>IF(AND(B1693=19,B1694=20,B1695=21),AVERAGE(M1693:M1695),"")</f>
        <v/>
      </c>
      <c r="O1694" s="8" t="str">
        <f>IF(OR($B1694=25,$B1694=26,$B1694=27),$F1694,"")</f>
        <v/>
      </c>
      <c r="P1694" s="1" t="str">
        <f t="shared" si="99"/>
        <v/>
      </c>
    </row>
    <row r="1695" spans="1:16" x14ac:dyDescent="0.25">
      <c r="A1695" s="4">
        <v>42895.684155092589</v>
      </c>
      <c r="B1695" s="5">
        <v>3</v>
      </c>
      <c r="C1695" s="6">
        <v>6</v>
      </c>
      <c r="D1695" s="6">
        <v>4</v>
      </c>
      <c r="E1695" s="7">
        <v>5</v>
      </c>
      <c r="F1695">
        <v>7771.3294728511883</v>
      </c>
      <c r="G1695" s="8">
        <f>IF(OR($B1695=1,$B1695=2,$B1695=3),$F1695,"")</f>
        <v>7771.3294728511883</v>
      </c>
      <c r="H1695" s="9" t="str">
        <f>IF(AND(B1694=1,B1695=2,B1696=3),AVERAGE(G1694:G1696),"")</f>
        <v/>
      </c>
      <c r="I1695" s="2" t="str">
        <f>IF(OR($B1695=7,$B1695=8,$B1695=9),$F1695,"")</f>
        <v/>
      </c>
      <c r="J1695" s="1" t="str">
        <f>IF(AND(B1694=7,B1695=8,B1696=9),AVERAGE(I1694:I1696),"")</f>
        <v/>
      </c>
      <c r="K1695" s="8" t="str">
        <f>IF(OR($B1695=13,$B1695=14,$B1695=15),$F1695,"")</f>
        <v/>
      </c>
      <c r="L1695" s="1" t="str">
        <f>IF(AND(B1694=13,B1695=14,B1696=15),AVERAGE(K1694:K1696),"")</f>
        <v/>
      </c>
      <c r="M1695" s="2" t="str">
        <f>IF(OR($B1695=19,$B1695=20,$B1695=21),$F1695,"")</f>
        <v/>
      </c>
      <c r="N1695" s="1" t="str">
        <f>IF(AND(B1694=19,B1695=20,B1696=21),AVERAGE(M1694:M1696),"")</f>
        <v/>
      </c>
      <c r="O1695" s="8" t="str">
        <f>IF(OR($B1695=25,$B1695=26,$B1695=27),$F1695,"")</f>
        <v/>
      </c>
      <c r="P1695" s="1" t="str">
        <f t="shared" si="99"/>
        <v/>
      </c>
    </row>
    <row r="1696" spans="1:16" x14ac:dyDescent="0.25">
      <c r="A1696" s="4">
        <v>42895.684189814812</v>
      </c>
      <c r="B1696" s="5">
        <v>7</v>
      </c>
      <c r="C1696" s="6">
        <v>10</v>
      </c>
      <c r="D1696" s="6">
        <v>8</v>
      </c>
      <c r="E1696" s="7">
        <v>9</v>
      </c>
      <c r="F1696">
        <v>1934.9307914501208</v>
      </c>
      <c r="G1696" s="8" t="str">
        <f>IF(OR($B1696=1,$B1696=2,$B1696=3),$F1696,"")</f>
        <v/>
      </c>
      <c r="H1696" s="9" t="str">
        <f>IF(AND(B1695=1,B1696=2,B1697=3),AVERAGE(G1695:G1697),"")</f>
        <v/>
      </c>
      <c r="I1696" s="2">
        <f>IF(OR($B1696=7,$B1696=8,$B1696=9),$F1696,"")</f>
        <v>1934.9307914501208</v>
      </c>
      <c r="J1696" s="1" t="str">
        <f>IF(AND(B1695=7,B1696=8,B1697=9),AVERAGE(I1695:I1697),"")</f>
        <v/>
      </c>
      <c r="K1696" s="8" t="str">
        <f>IF(OR($B1696=13,$B1696=14,$B1696=15),$F1696,"")</f>
        <v/>
      </c>
      <c r="L1696" s="1" t="str">
        <f>IF(AND(B1695=13,B1696=14,B1697=15),AVERAGE(K1695:K1697),"")</f>
        <v/>
      </c>
      <c r="M1696" s="2" t="str">
        <f>IF(OR($B1696=19,$B1696=20,$B1696=21),$F1696,"")</f>
        <v/>
      </c>
      <c r="N1696" s="1" t="str">
        <f>IF(AND(B1695=19,B1696=20,B1697=21),AVERAGE(M1695:M1697),"")</f>
        <v/>
      </c>
      <c r="O1696" s="8" t="str">
        <f>IF(OR($B1696=25,$B1696=26,$B1696=27),$F1696,"")</f>
        <v/>
      </c>
      <c r="P1696" s="1" t="str">
        <f t="shared" si="99"/>
        <v/>
      </c>
    </row>
    <row r="1697" spans="1:16" x14ac:dyDescent="0.25">
      <c r="A1697" s="4">
        <v>42895.684236111112</v>
      </c>
      <c r="B1697" s="5">
        <v>8</v>
      </c>
      <c r="C1697" s="6">
        <v>11</v>
      </c>
      <c r="D1697" s="6">
        <v>9</v>
      </c>
      <c r="E1697" s="7">
        <v>10</v>
      </c>
      <c r="F1697">
        <v>760.61099736062476</v>
      </c>
      <c r="G1697" s="8" t="str">
        <f>IF(OR($B1697=1,$B1697=2,$B1697=3),$F1697,"")</f>
        <v/>
      </c>
      <c r="H1697" s="9" t="str">
        <f>IF(AND(B1696=1,B1697=2,B1698=3),AVERAGE(G1696:G1698),"")</f>
        <v/>
      </c>
      <c r="I1697" s="2">
        <f>IF(OR($B1697=7,$B1697=8,$B1697=9),$F1697,"")</f>
        <v>760.61099736062476</v>
      </c>
      <c r="J1697" s="1">
        <f>IF(AND(B1696=7,B1697=8,B1698=9),AVERAGE(I1696:I1698),"")</f>
        <v>3289.8136233046903</v>
      </c>
      <c r="K1697" s="8" t="str">
        <f>IF(OR($B1697=13,$B1697=14,$B1697=15),$F1697,"")</f>
        <v/>
      </c>
      <c r="L1697" s="1" t="str">
        <f>IF(AND(B1696=13,B1697=14,B1698=15),AVERAGE(K1696:K1698),"")</f>
        <v/>
      </c>
      <c r="M1697" s="2" t="str">
        <f>IF(OR($B1697=19,$B1697=20,$B1697=21),$F1697,"")</f>
        <v/>
      </c>
      <c r="N1697" s="1" t="str">
        <f>IF(AND(B1696=19,B1697=20,B1698=21),AVERAGE(M1696:M1698),"")</f>
        <v/>
      </c>
      <c r="O1697" s="8" t="str">
        <f>IF(OR($B1697=25,$B1697=26,$B1697=27),$F1697,"")</f>
        <v/>
      </c>
      <c r="P1697" s="1" t="str">
        <f t="shared" si="99"/>
        <v/>
      </c>
    </row>
    <row r="1698" spans="1:16" x14ac:dyDescent="0.25">
      <c r="A1698" s="4">
        <v>42895.684270833335</v>
      </c>
      <c r="B1698" s="5">
        <v>9</v>
      </c>
      <c r="C1698" s="6">
        <v>12</v>
      </c>
      <c r="D1698" s="6">
        <v>10</v>
      </c>
      <c r="E1698" s="7">
        <v>11</v>
      </c>
      <c r="F1698">
        <v>7173.8990811033254</v>
      </c>
      <c r="G1698" s="8" t="str">
        <f>IF(OR($B1698=1,$B1698=2,$B1698=3),$F1698,"")</f>
        <v/>
      </c>
      <c r="H1698" s="9" t="str">
        <f>IF(AND(B1697=1,B1698=2,B1699=3),AVERAGE(G1697:G1699),"")</f>
        <v/>
      </c>
      <c r="I1698" s="2">
        <f>IF(OR($B1698=7,$B1698=8,$B1698=9),$F1698,"")</f>
        <v>7173.8990811033254</v>
      </c>
      <c r="J1698" s="1" t="str">
        <f>IF(AND(B1697=7,B1698=8,B1699=9),AVERAGE(I1697:I1699),"")</f>
        <v/>
      </c>
      <c r="K1698" s="8" t="str">
        <f>IF(OR($B1698=13,$B1698=14,$B1698=15),$F1698,"")</f>
        <v/>
      </c>
      <c r="L1698" s="1" t="str">
        <f>IF(AND(B1697=13,B1698=14,B1699=15),AVERAGE(K1697:K1699),"")</f>
        <v/>
      </c>
      <c r="M1698" s="2" t="str">
        <f>IF(OR($B1698=19,$B1698=20,$B1698=21),$F1698,"")</f>
        <v/>
      </c>
      <c r="N1698" s="1" t="str">
        <f>IF(AND(B1697=19,B1698=20,B1699=21),AVERAGE(M1697:M1699),"")</f>
        <v/>
      </c>
      <c r="O1698" s="8" t="str">
        <f>IF(OR($B1698=25,$B1698=26,$B1698=27),$F1698,"")</f>
        <v/>
      </c>
      <c r="P1698" s="1" t="str">
        <f t="shared" si="99"/>
        <v/>
      </c>
    </row>
    <row r="1699" spans="1:16" x14ac:dyDescent="0.25">
      <c r="A1699" s="4">
        <v>42895.684351851851</v>
      </c>
      <c r="B1699" s="5">
        <v>14</v>
      </c>
      <c r="C1699" s="6">
        <v>17</v>
      </c>
      <c r="D1699" s="6">
        <v>15</v>
      </c>
      <c r="E1699" s="7">
        <v>16</v>
      </c>
      <c r="F1699">
        <v>29640.087881381194</v>
      </c>
      <c r="G1699" s="8" t="str">
        <f>IF(OR($B1699=1,$B1699=2,$B1699=3),$F1699,"")</f>
        <v/>
      </c>
      <c r="H1699" s="9" t="str">
        <f>IF(AND(B1698=1,B1699=2,B1700=3),AVERAGE(G1698:G1700),"")</f>
        <v/>
      </c>
      <c r="I1699" s="2" t="str">
        <f>IF(OR($B1699=7,$B1699=8,$B1699=9),$F1699,"")</f>
        <v/>
      </c>
      <c r="J1699" s="1" t="str">
        <f>IF(AND(B1698=7,B1699=8,B1700=9),AVERAGE(I1698:I1700),"")</f>
        <v/>
      </c>
      <c r="K1699" s="8">
        <f>IF(OR($B1699=13,$B1699=14,$B1699=15),$F1699,"")</f>
        <v>29640.087881381194</v>
      </c>
      <c r="L1699" s="1">
        <f>K1699</f>
        <v>29640.087881381194</v>
      </c>
      <c r="M1699" s="2" t="str">
        <f>IF(OR($B1699=19,$B1699=20,$B1699=21),$F1699,"")</f>
        <v/>
      </c>
      <c r="N1699" s="1" t="str">
        <f>IF(AND(B1698=19,B1699=20,B1700=21),AVERAGE(M1698:M1700),"")</f>
        <v/>
      </c>
      <c r="O1699" s="8" t="str">
        <f>IF(OR($B1699=25,$B1699=26,$B1699=27),$F1699,"")</f>
        <v/>
      </c>
      <c r="P1699" s="1" t="str">
        <f t="shared" si="99"/>
        <v/>
      </c>
    </row>
    <row r="1700" spans="1:16" x14ac:dyDescent="0.25">
      <c r="A1700" s="4">
        <v>42895.684398148151</v>
      </c>
      <c r="B1700" s="5">
        <v>15</v>
      </c>
      <c r="C1700" s="6">
        <v>18</v>
      </c>
      <c r="D1700" s="6">
        <v>16</v>
      </c>
      <c r="E1700" s="7">
        <v>17</v>
      </c>
      <c r="F1700">
        <v>4.0173116057779477E-3</v>
      </c>
      <c r="G1700" s="8" t="str">
        <f>IF(OR($B1700=1,$B1700=2,$B1700=3),$F1700,"")</f>
        <v/>
      </c>
      <c r="H1700" s="9" t="str">
        <f>IF(AND(B1699=1,B1700=2,B1701=3),AVERAGE(G1699:G1701),"")</f>
        <v/>
      </c>
      <c r="I1700" s="2" t="str">
        <f>IF(OR($B1700=7,$B1700=8,$B1700=9),$F1700,"")</f>
        <v/>
      </c>
      <c r="J1700" s="1" t="str">
        <f>IF(AND(B1699=7,B1700=8,B1701=9),AVERAGE(I1699:I1701),"")</f>
        <v/>
      </c>
      <c r="K1700" s="8">
        <f>IF(OR($B1700=13,$B1700=14,$B1700=15),$F1700,"")</f>
        <v>4.0173116057779477E-3</v>
      </c>
      <c r="L1700" s="1" t="str">
        <f>IF(AND(B1699=13,B1700=14,B1701=15),AVERAGE(K1699:K1701),"")</f>
        <v/>
      </c>
      <c r="M1700" s="2" t="str">
        <f>IF(OR($B1700=19,$B1700=20,$B1700=21),$F1700,"")</f>
        <v/>
      </c>
      <c r="N1700" s="1" t="str">
        <f>IF(AND(B1699=19,B1700=20,B1701=21),AVERAGE(M1699:M1701),"")</f>
        <v/>
      </c>
      <c r="O1700" s="8" t="str">
        <f>IF(OR($B1700=25,$B1700=26,$B1700=27),$F1700,"")</f>
        <v/>
      </c>
      <c r="P1700" s="1" t="str">
        <f t="shared" si="99"/>
        <v/>
      </c>
    </row>
    <row r="1701" spans="1:16" x14ac:dyDescent="0.25">
      <c r="A1701" s="4">
        <v>42895.684444444443</v>
      </c>
      <c r="B1701" s="5">
        <v>19</v>
      </c>
      <c r="C1701" s="6">
        <v>22</v>
      </c>
      <c r="D1701" s="6">
        <v>20</v>
      </c>
      <c r="E1701" s="7">
        <v>21</v>
      </c>
      <c r="F1701">
        <v>3551.6490346996011</v>
      </c>
      <c r="G1701" s="8" t="str">
        <f>IF(OR($B1701=1,$B1701=2,$B1701=3),$F1701,"")</f>
        <v/>
      </c>
      <c r="H1701" s="9" t="str">
        <f>IF(AND(B1700=1,B1701=2,B1702=3),AVERAGE(G1700:G1702),"")</f>
        <v/>
      </c>
      <c r="I1701" s="2" t="str">
        <f>IF(OR($B1701=7,$B1701=8,$B1701=9),$F1701,"")</f>
        <v/>
      </c>
      <c r="J1701" s="1" t="str">
        <f>IF(AND(B1700=7,B1701=8,B1702=9),AVERAGE(I1700:I1702),"")</f>
        <v/>
      </c>
      <c r="K1701" s="8" t="str">
        <f>IF(OR($B1701=13,$B1701=14,$B1701=15),$F1701,"")</f>
        <v/>
      </c>
      <c r="L1701" s="1" t="str">
        <f>IF(AND(B1700=13,B1701=14,B1702=15),AVERAGE(K1700:K1702),"")</f>
        <v/>
      </c>
      <c r="M1701" s="2">
        <f>IF(OR($B1701=19,$B1701=20,$B1701=21),$F1701,"")</f>
        <v>3551.6490346996011</v>
      </c>
      <c r="N1701" s="1" t="str">
        <f>IF(AND(B1700=19,B1701=20,B1702=21),AVERAGE(M1700:M1702),"")</f>
        <v/>
      </c>
      <c r="O1701" s="8" t="str">
        <f>IF(OR($B1701=25,$B1701=26,$B1701=27),$F1701,"")</f>
        <v/>
      </c>
      <c r="P1701" s="1" t="str">
        <f t="shared" si="99"/>
        <v/>
      </c>
    </row>
    <row r="1702" spans="1:16" x14ac:dyDescent="0.25">
      <c r="A1702" s="4">
        <v>42895.684479166666</v>
      </c>
      <c r="B1702" s="5">
        <v>20</v>
      </c>
      <c r="C1702" s="6">
        <v>23</v>
      </c>
      <c r="D1702" s="6">
        <v>21</v>
      </c>
      <c r="E1702" s="7">
        <v>22</v>
      </c>
      <c r="F1702">
        <v>5427.8804240544578</v>
      </c>
      <c r="G1702" s="8" t="str">
        <f>IF(OR($B1702=1,$B1702=2,$B1702=3),$F1702,"")</f>
        <v/>
      </c>
      <c r="H1702" s="9" t="str">
        <f>IF(AND(B1701=1,B1702=2,B1703=3),AVERAGE(G1701:G1703),"")</f>
        <v/>
      </c>
      <c r="I1702" s="2" t="str">
        <f>IF(OR($B1702=7,$B1702=8,$B1702=9),$F1702,"")</f>
        <v/>
      </c>
      <c r="J1702" s="1" t="str">
        <f>IF(AND(B1701=7,B1702=8,B1703=9),AVERAGE(I1701:I1703),"")</f>
        <v/>
      </c>
      <c r="K1702" s="8" t="str">
        <f>IF(OR($B1702=13,$B1702=14,$B1702=15),$F1702,"")</f>
        <v/>
      </c>
      <c r="L1702" s="1" t="str">
        <f>IF(AND(B1701=13,B1702=14,B1703=15),AVERAGE(K1701:K1703),"")</f>
        <v/>
      </c>
      <c r="M1702" s="2">
        <f>IF(OR($B1702=19,$B1702=20,$B1702=21),$F1702,"")</f>
        <v>5427.8804240544578</v>
      </c>
      <c r="N1702" s="1">
        <f>IF(AND(B1701=19,B1702=20,B1703=21),AVERAGE(M1701:M1703),"")</f>
        <v>3073.35453844019</v>
      </c>
      <c r="O1702" s="8" t="str">
        <f>IF(OR($B1702=25,$B1702=26,$B1702=27),$F1702,"")</f>
        <v/>
      </c>
      <c r="P1702" s="1" t="str">
        <f t="shared" si="99"/>
        <v/>
      </c>
    </row>
    <row r="1703" spans="1:16" x14ac:dyDescent="0.25">
      <c r="A1703" s="4">
        <v>42895.684525462966</v>
      </c>
      <c r="B1703" s="5">
        <v>21</v>
      </c>
      <c r="C1703" s="6">
        <v>24</v>
      </c>
      <c r="D1703" s="6">
        <v>22</v>
      </c>
      <c r="E1703" s="7">
        <v>23</v>
      </c>
      <c r="F1703">
        <v>240.53415656651035</v>
      </c>
      <c r="G1703" s="8" t="str">
        <f>IF(OR($B1703=1,$B1703=2,$B1703=3),$F1703,"")</f>
        <v/>
      </c>
      <c r="H1703" s="9" t="str">
        <f>IF(AND(B1702=1,B1703=2,B1704=3),AVERAGE(G1702:G1704),"")</f>
        <v/>
      </c>
      <c r="I1703" s="2" t="str">
        <f>IF(OR($B1703=7,$B1703=8,$B1703=9),$F1703,"")</f>
        <v/>
      </c>
      <c r="J1703" s="1" t="str">
        <f>IF(AND(B1702=7,B1703=8,B1704=9),AVERAGE(I1702:I1704),"")</f>
        <v/>
      </c>
      <c r="K1703" s="8" t="str">
        <f>IF(OR($B1703=13,$B1703=14,$B1703=15),$F1703,"")</f>
        <v/>
      </c>
      <c r="L1703" s="1" t="str">
        <f>IF(AND(B1702=13,B1703=14,B1704=15),AVERAGE(K1702:K1704),"")</f>
        <v/>
      </c>
      <c r="M1703" s="2">
        <f>IF(OR($B1703=19,$B1703=20,$B1703=21),$F1703,"")</f>
        <v>240.53415656651035</v>
      </c>
      <c r="N1703" s="1" t="str">
        <f>IF(AND(B1702=19,B1703=20,B1704=21),AVERAGE(M1702:M1704),"")</f>
        <v/>
      </c>
      <c r="O1703" s="8" t="str">
        <f>IF(OR($B1703=25,$B1703=26,$B1703=27),$F1703,"")</f>
        <v/>
      </c>
      <c r="P1703" s="1" t="str">
        <f t="shared" si="99"/>
        <v/>
      </c>
    </row>
    <row r="1704" spans="1:16" x14ac:dyDescent="0.25">
      <c r="A1704" s="4">
        <v>42895.684560185182</v>
      </c>
      <c r="B1704" s="5">
        <v>25</v>
      </c>
      <c r="C1704" s="6">
        <v>28</v>
      </c>
      <c r="D1704" s="6">
        <v>26</v>
      </c>
      <c r="E1704" s="7">
        <v>27</v>
      </c>
      <c r="F1704">
        <v>340.21462951820394</v>
      </c>
      <c r="G1704" s="8" t="str">
        <f>IF(OR($B1704=1,$B1704=2,$B1704=3),$F1704,"")</f>
        <v/>
      </c>
      <c r="H1704" s="9" t="str">
        <f>IF(AND(B1703=1,B1704=2,B1705=3),AVERAGE(G1703:G1705),"")</f>
        <v/>
      </c>
      <c r="I1704" s="2" t="str">
        <f>IF(OR($B1704=7,$B1704=8,$B1704=9),$F1704,"")</f>
        <v/>
      </c>
      <c r="J1704" s="1" t="str">
        <f>IF(AND(B1703=7,B1704=8,B1705=9),AVERAGE(I1703:I1705),"")</f>
        <v/>
      </c>
      <c r="K1704" s="8" t="str">
        <f>IF(OR($B1704=13,$B1704=14,$B1704=15),$F1704,"")</f>
        <v/>
      </c>
      <c r="L1704" s="1" t="str">
        <f>IF(AND(B1703=13,B1704=14,B1705=15),AVERAGE(K1703:K1705),"")</f>
        <v/>
      </c>
      <c r="M1704" s="2" t="str">
        <f>IF(OR($B1704=19,$B1704=20,$B1704=21),$F1704,"")</f>
        <v/>
      </c>
      <c r="N1704" s="1" t="str">
        <f>IF(AND(B1703=19,B1704=20,B1705=21),AVERAGE(M1703:M1705),"")</f>
        <v/>
      </c>
      <c r="O1704" s="8">
        <f>IF(OR($B1704=25,$B1704=26,$B1704=27),$F1704,"")</f>
        <v>340.21462951820394</v>
      </c>
      <c r="P1704" s="1">
        <f t="shared" si="99"/>
        <v>340.21462951820394</v>
      </c>
    </row>
    <row r="1705" spans="1:16" x14ac:dyDescent="0.25">
      <c r="A1705" s="4">
        <v>42895.697962962964</v>
      </c>
      <c r="B1705" s="5">
        <v>1</v>
      </c>
      <c r="C1705" s="6">
        <v>4</v>
      </c>
      <c r="D1705" s="6">
        <v>2</v>
      </c>
      <c r="E1705" s="7">
        <v>3</v>
      </c>
      <c r="F1705">
        <v>311.21430498957773</v>
      </c>
      <c r="G1705" s="8">
        <f>IF(OR($B1705=1,$B1705=2,$B1705=3),$F1705,"")</f>
        <v>311.21430498957773</v>
      </c>
      <c r="H1705" s="9" t="str">
        <f>IF(AND(B1704=1,B1705=2,B1706=3),AVERAGE(G1704:G1706),"")</f>
        <v/>
      </c>
      <c r="I1705" s="2" t="str">
        <f>IF(OR($B1705=7,$B1705=8,$B1705=9),$F1705,"")</f>
        <v/>
      </c>
      <c r="J1705" s="1" t="str">
        <f>IF(AND(B1704=7,B1705=8,B1706=9),AVERAGE(I1704:I1706),"")</f>
        <v/>
      </c>
      <c r="K1705" s="8" t="str">
        <f>IF(OR($B1705=13,$B1705=14,$B1705=15),$F1705,"")</f>
        <v/>
      </c>
      <c r="L1705" s="1" t="str">
        <f>IF(AND(B1704=13,B1705=14,B1706=15),AVERAGE(K1704:K1706),"")</f>
        <v/>
      </c>
      <c r="M1705" s="2" t="str">
        <f>IF(OR($B1705=19,$B1705=20,$B1705=21),$F1705,"")</f>
        <v/>
      </c>
      <c r="N1705" s="1" t="str">
        <f>IF(AND(B1704=19,B1705=20,B1706=21),AVERAGE(M1704:M1706),"")</f>
        <v/>
      </c>
      <c r="O1705" s="8" t="str">
        <f>IF(OR($B1705=25,$B1705=26,$B1705=27),$F1705,"")</f>
        <v/>
      </c>
      <c r="P1705" s="1" t="str">
        <f t="shared" si="99"/>
        <v/>
      </c>
    </row>
    <row r="1706" spans="1:16" x14ac:dyDescent="0.25">
      <c r="A1706" s="4">
        <v>42895.698009259257</v>
      </c>
      <c r="B1706" s="5">
        <v>2</v>
      </c>
      <c r="C1706" s="6">
        <v>5</v>
      </c>
      <c r="D1706" s="6">
        <v>3</v>
      </c>
      <c r="E1706" s="7">
        <v>4</v>
      </c>
      <c r="F1706">
        <v>856.37679453853309</v>
      </c>
      <c r="G1706" s="8">
        <f>IF(OR($B1706=1,$B1706=2,$B1706=3),$F1706,"")</f>
        <v>856.37679453853309</v>
      </c>
      <c r="H1706" s="9">
        <f>IF(AND(B1705=1,B1706=2,B1707=3),AVERAGE(G1705:G1707),"")</f>
        <v>2802.5905008122913</v>
      </c>
      <c r="I1706" s="2" t="str">
        <f>IF(OR($B1706=7,$B1706=8,$B1706=9),$F1706,"")</f>
        <v/>
      </c>
      <c r="J1706" s="1" t="str">
        <f>IF(AND(B1705=7,B1706=8,B1707=9),AVERAGE(I1705:I1707),"")</f>
        <v/>
      </c>
      <c r="K1706" s="8" t="str">
        <f>IF(OR($B1706=13,$B1706=14,$B1706=15),$F1706,"")</f>
        <v/>
      </c>
      <c r="L1706" s="1" t="str">
        <f>IF(AND(B1705=13,B1706=14,B1707=15),AVERAGE(K1705:K1707),"")</f>
        <v/>
      </c>
      <c r="M1706" s="2" t="str">
        <f>IF(OR($B1706=19,$B1706=20,$B1706=21),$F1706,"")</f>
        <v/>
      </c>
      <c r="N1706" s="1" t="str">
        <f>IF(AND(B1705=19,B1706=20,B1707=21),AVERAGE(M1705:M1707),"")</f>
        <v/>
      </c>
      <c r="O1706" s="8" t="str">
        <f>IF(OR($B1706=25,$B1706=26,$B1706=27),$F1706,"")</f>
        <v/>
      </c>
      <c r="P1706" s="1" t="str">
        <f t="shared" si="99"/>
        <v/>
      </c>
    </row>
    <row r="1707" spans="1:16" x14ac:dyDescent="0.25">
      <c r="A1707" s="4">
        <v>42895.69804398148</v>
      </c>
      <c r="B1707" s="5">
        <v>3</v>
      </c>
      <c r="C1707" s="6">
        <v>6</v>
      </c>
      <c r="D1707" s="6">
        <v>4</v>
      </c>
      <c r="E1707" s="7">
        <v>5</v>
      </c>
      <c r="F1707">
        <v>7240.1804029087625</v>
      </c>
      <c r="G1707" s="8">
        <f>IF(OR($B1707=1,$B1707=2,$B1707=3),$F1707,"")</f>
        <v>7240.1804029087625</v>
      </c>
      <c r="H1707" s="9" t="str">
        <f>IF(AND(B1706=1,B1707=2,B1708=3),AVERAGE(G1706:G1708),"")</f>
        <v/>
      </c>
      <c r="I1707" s="2" t="str">
        <f>IF(OR($B1707=7,$B1707=8,$B1707=9),$F1707,"")</f>
        <v/>
      </c>
      <c r="J1707" s="1" t="str">
        <f>IF(AND(B1706=7,B1707=8,B1708=9),AVERAGE(I1706:I1708),"")</f>
        <v/>
      </c>
      <c r="K1707" s="8" t="str">
        <f>IF(OR($B1707=13,$B1707=14,$B1707=15),$F1707,"")</f>
        <v/>
      </c>
      <c r="L1707" s="1" t="str">
        <f>IF(AND(B1706=13,B1707=14,B1708=15),AVERAGE(K1706:K1708),"")</f>
        <v/>
      </c>
      <c r="M1707" s="2" t="str">
        <f>IF(OR($B1707=19,$B1707=20,$B1707=21),$F1707,"")</f>
        <v/>
      </c>
      <c r="N1707" s="1" t="str">
        <f>IF(AND(B1706=19,B1707=20,B1708=21),AVERAGE(M1706:M1708),"")</f>
        <v/>
      </c>
      <c r="O1707" s="8" t="str">
        <f>IF(OR($B1707=25,$B1707=26,$B1707=27),$F1707,"")</f>
        <v/>
      </c>
      <c r="P1707" s="1" t="str">
        <f t="shared" si="99"/>
        <v/>
      </c>
    </row>
    <row r="1708" spans="1:16" x14ac:dyDescent="0.25">
      <c r="A1708" s="4">
        <v>42895.69809027778</v>
      </c>
      <c r="B1708" s="5">
        <v>7</v>
      </c>
      <c r="C1708" s="6">
        <v>10</v>
      </c>
      <c r="D1708" s="6">
        <v>8</v>
      </c>
      <c r="E1708" s="7">
        <v>9</v>
      </c>
      <c r="F1708">
        <v>3005.2255412754207</v>
      </c>
      <c r="G1708" s="8" t="str">
        <f>IF(OR($B1708=1,$B1708=2,$B1708=3),$F1708,"")</f>
        <v/>
      </c>
      <c r="H1708" s="9" t="str">
        <f>IF(AND(B1707=1,B1708=2,B1709=3),AVERAGE(G1707:G1709),"")</f>
        <v/>
      </c>
      <c r="I1708" s="2">
        <f>IF(OR($B1708=7,$B1708=8,$B1708=9),$F1708,"")</f>
        <v>3005.2255412754207</v>
      </c>
      <c r="J1708" s="1" t="str">
        <f>IF(AND(B1707=7,B1708=8,B1709=9),AVERAGE(I1707:I1709),"")</f>
        <v/>
      </c>
      <c r="K1708" s="8" t="str">
        <f>IF(OR($B1708=13,$B1708=14,$B1708=15),$F1708,"")</f>
        <v/>
      </c>
      <c r="L1708" s="1" t="str">
        <f>IF(AND(B1707=13,B1708=14,B1709=15),AVERAGE(K1707:K1709),"")</f>
        <v/>
      </c>
      <c r="M1708" s="2" t="str">
        <f>IF(OR($B1708=19,$B1708=20,$B1708=21),$F1708,"")</f>
        <v/>
      </c>
      <c r="N1708" s="1" t="str">
        <f>IF(AND(B1707=19,B1708=20,B1709=21),AVERAGE(M1707:M1709),"")</f>
        <v/>
      </c>
      <c r="O1708" s="8" t="str">
        <f>IF(OR($B1708=25,$B1708=26,$B1708=27),$F1708,"")</f>
        <v/>
      </c>
      <c r="P1708" s="1" t="str">
        <f t="shared" si="99"/>
        <v/>
      </c>
    </row>
    <row r="1709" spans="1:16" x14ac:dyDescent="0.25">
      <c r="A1709" s="4">
        <v>42895.698125000003</v>
      </c>
      <c r="B1709" s="5">
        <v>8</v>
      </c>
      <c r="C1709" s="6">
        <v>11</v>
      </c>
      <c r="D1709" s="6">
        <v>9</v>
      </c>
      <c r="E1709" s="7">
        <v>10</v>
      </c>
      <c r="F1709">
        <v>698.97420613425459</v>
      </c>
      <c r="G1709" s="8" t="str">
        <f>IF(OR($B1709=1,$B1709=2,$B1709=3),$F1709,"")</f>
        <v/>
      </c>
      <c r="H1709" s="9" t="str">
        <f>IF(AND(B1708=1,B1709=2,B1710=3),AVERAGE(G1708:G1710),"")</f>
        <v/>
      </c>
      <c r="I1709" s="2">
        <f>IF(OR($B1709=7,$B1709=8,$B1709=9),$F1709,"")</f>
        <v>698.97420613425459</v>
      </c>
      <c r="J1709" s="1">
        <f>IF(AND(B1708=7,B1709=8,B1710=9),AVERAGE(I1708:I1710),"")</f>
        <v>3902.5046155266318</v>
      </c>
      <c r="K1709" s="8" t="str">
        <f>IF(OR($B1709=13,$B1709=14,$B1709=15),$F1709,"")</f>
        <v/>
      </c>
      <c r="L1709" s="1" t="str">
        <f>IF(AND(B1708=13,B1709=14,B1710=15),AVERAGE(K1708:K1710),"")</f>
        <v/>
      </c>
      <c r="M1709" s="2" t="str">
        <f>IF(OR($B1709=19,$B1709=20,$B1709=21),$F1709,"")</f>
        <v/>
      </c>
      <c r="N1709" s="1" t="str">
        <f>IF(AND(B1708=19,B1709=20,B1710=21),AVERAGE(M1708:M1710),"")</f>
        <v/>
      </c>
      <c r="O1709" s="8" t="str">
        <f>IF(OR($B1709=25,$B1709=26,$B1709=27),$F1709,"")</f>
        <v/>
      </c>
      <c r="P1709" s="1" t="str">
        <f t="shared" si="99"/>
        <v/>
      </c>
    </row>
    <row r="1710" spans="1:16" x14ac:dyDescent="0.25">
      <c r="A1710" s="4">
        <v>42895.698159722226</v>
      </c>
      <c r="B1710" s="5">
        <v>9</v>
      </c>
      <c r="C1710" s="6">
        <v>12</v>
      </c>
      <c r="D1710" s="6">
        <v>10</v>
      </c>
      <c r="E1710" s="7">
        <v>11</v>
      </c>
      <c r="F1710">
        <v>8003.3140991702203</v>
      </c>
      <c r="G1710" s="8" t="str">
        <f>IF(OR($B1710=1,$B1710=2,$B1710=3),$F1710,"")</f>
        <v/>
      </c>
      <c r="H1710" s="9" t="str">
        <f>IF(AND(B1709=1,B1710=2,B1711=3),AVERAGE(G1709:G1711),"")</f>
        <v/>
      </c>
      <c r="I1710" s="2">
        <f>IF(OR($B1710=7,$B1710=8,$B1710=9),$F1710,"")</f>
        <v>8003.3140991702203</v>
      </c>
      <c r="J1710" s="1" t="str">
        <f>IF(AND(B1709=7,B1710=8,B1711=9),AVERAGE(I1709:I1711),"")</f>
        <v/>
      </c>
      <c r="K1710" s="8" t="str">
        <f>IF(OR($B1710=13,$B1710=14,$B1710=15),$F1710,"")</f>
        <v/>
      </c>
      <c r="L1710" s="1" t="str">
        <f>IF(AND(B1709=13,B1710=14,B1711=15),AVERAGE(K1709:K1711),"")</f>
        <v/>
      </c>
      <c r="M1710" s="2" t="str">
        <f>IF(OR($B1710=19,$B1710=20,$B1710=21),$F1710,"")</f>
        <v/>
      </c>
      <c r="N1710" s="1" t="str">
        <f>IF(AND(B1709=19,B1710=20,B1711=21),AVERAGE(M1709:M1711),"")</f>
        <v/>
      </c>
      <c r="O1710" s="8" t="str">
        <f>IF(OR($B1710=25,$B1710=26,$B1710=27),$F1710,"")</f>
        <v/>
      </c>
      <c r="P1710" s="1" t="str">
        <f t="shared" si="99"/>
        <v/>
      </c>
    </row>
    <row r="1711" spans="1:16" x14ac:dyDescent="0.25">
      <c r="A1711" s="4">
        <v>42895.698206018518</v>
      </c>
      <c r="B1711" s="5">
        <v>13</v>
      </c>
      <c r="C1711" s="6">
        <v>16</v>
      </c>
      <c r="D1711" s="6">
        <v>14</v>
      </c>
      <c r="E1711" s="7">
        <v>15</v>
      </c>
      <c r="F1711">
        <v>188.50919372750417</v>
      </c>
      <c r="G1711" s="8" t="str">
        <f>IF(OR($B1711=1,$B1711=2,$B1711=3),$F1711,"")</f>
        <v/>
      </c>
      <c r="H1711" s="9" t="str">
        <f>IF(AND(B1710=1,B1711=2,B1712=3),AVERAGE(G1710:G1712),"")</f>
        <v/>
      </c>
      <c r="I1711" s="2" t="str">
        <f>IF(OR($B1711=7,$B1711=8,$B1711=9),$F1711,"")</f>
        <v/>
      </c>
      <c r="J1711" s="1" t="str">
        <f>IF(AND(B1710=7,B1711=8,B1712=9),AVERAGE(I1710:I1712),"")</f>
        <v/>
      </c>
      <c r="K1711" s="8">
        <f>IF(OR($B1711=13,$B1711=14,$B1711=15),$F1711,"")</f>
        <v>188.50919372750417</v>
      </c>
      <c r="L1711" s="1">
        <f>K1711</f>
        <v>188.50919372750417</v>
      </c>
      <c r="M1711" s="2" t="str">
        <f>IF(OR($B1711=19,$B1711=20,$B1711=21),$F1711,"")</f>
        <v/>
      </c>
      <c r="N1711" s="1" t="str">
        <f>IF(AND(B1710=19,B1711=20,B1712=21),AVERAGE(M1710:M1712),"")</f>
        <v/>
      </c>
      <c r="O1711" s="8" t="str">
        <f>IF(OR($B1711=25,$B1711=26,$B1711=27),$F1711,"")</f>
        <v/>
      </c>
      <c r="P1711" s="1" t="str">
        <f t="shared" si="99"/>
        <v/>
      </c>
    </row>
    <row r="1712" spans="1:16" x14ac:dyDescent="0.25">
      <c r="A1712" s="4">
        <v>42895.698275462964</v>
      </c>
      <c r="B1712" s="5">
        <v>15</v>
      </c>
      <c r="C1712" s="6">
        <v>18</v>
      </c>
      <c r="D1712" s="6">
        <v>16</v>
      </c>
      <c r="E1712" s="7">
        <v>17</v>
      </c>
      <c r="F1712">
        <v>4.1903065468405229E-3</v>
      </c>
      <c r="G1712" s="8" t="str">
        <f>IF(OR($B1712=1,$B1712=2,$B1712=3),$F1712,"")</f>
        <v/>
      </c>
      <c r="H1712" s="9" t="str">
        <f>IF(AND(B1711=1,B1712=2,B1713=3),AVERAGE(G1711:G1713),"")</f>
        <v/>
      </c>
      <c r="I1712" s="2" t="str">
        <f>IF(OR($B1712=7,$B1712=8,$B1712=9),$F1712,"")</f>
        <v/>
      </c>
      <c r="J1712" s="1" t="str">
        <f>IF(AND(B1711=7,B1712=8,B1713=9),AVERAGE(I1711:I1713),"")</f>
        <v/>
      </c>
      <c r="K1712" s="8">
        <f>IF(OR($B1712=13,$B1712=14,$B1712=15),$F1712,"")</f>
        <v>4.1903065468405229E-3</v>
      </c>
      <c r="L1712" s="1" t="str">
        <f>IF(AND(B1711=13,B1712=14,B1713=15),AVERAGE(K1711:K1713),"")</f>
        <v/>
      </c>
      <c r="M1712" s="2" t="str">
        <f>IF(OR($B1712=19,$B1712=20,$B1712=21),$F1712,"")</f>
        <v/>
      </c>
      <c r="N1712" s="1" t="str">
        <f>IF(AND(B1711=19,B1712=20,B1713=21),AVERAGE(M1711:M1713),"")</f>
        <v/>
      </c>
      <c r="O1712" s="8" t="str">
        <f>IF(OR($B1712=25,$B1712=26,$B1712=27),$F1712,"")</f>
        <v/>
      </c>
      <c r="P1712" s="1" t="str">
        <f t="shared" si="99"/>
        <v/>
      </c>
    </row>
    <row r="1713" spans="1:16" x14ac:dyDescent="0.25">
      <c r="A1713" s="4">
        <v>42895.698321759257</v>
      </c>
      <c r="B1713" s="5">
        <v>19</v>
      </c>
      <c r="C1713" s="6">
        <v>22</v>
      </c>
      <c r="D1713" s="6">
        <v>20</v>
      </c>
      <c r="E1713" s="7">
        <v>21</v>
      </c>
      <c r="F1713">
        <v>3649.032123775577</v>
      </c>
      <c r="G1713" s="8" t="str">
        <f>IF(OR($B1713=1,$B1713=2,$B1713=3),$F1713,"")</f>
        <v/>
      </c>
      <c r="H1713" s="9" t="str">
        <f>IF(AND(B1712=1,B1713=2,B1714=3),AVERAGE(G1712:G1714),"")</f>
        <v/>
      </c>
      <c r="I1713" s="2" t="str">
        <f>IF(OR($B1713=7,$B1713=8,$B1713=9),$F1713,"")</f>
        <v/>
      </c>
      <c r="J1713" s="1" t="str">
        <f>IF(AND(B1712=7,B1713=8,B1714=9),AVERAGE(I1712:I1714),"")</f>
        <v/>
      </c>
      <c r="K1713" s="8" t="str">
        <f>IF(OR($B1713=13,$B1713=14,$B1713=15),$F1713,"")</f>
        <v/>
      </c>
      <c r="L1713" s="1" t="str">
        <f>IF(AND(B1712=13,B1713=14,B1714=15),AVERAGE(K1712:K1714),"")</f>
        <v/>
      </c>
      <c r="M1713" s="2">
        <f>IF(OR($B1713=19,$B1713=20,$B1713=21),$F1713,"")</f>
        <v>3649.032123775577</v>
      </c>
      <c r="N1713" s="1" t="str">
        <f>IF(AND(B1712=19,B1713=20,B1714=21),AVERAGE(M1712:M1714),"")</f>
        <v/>
      </c>
      <c r="O1713" s="8" t="str">
        <f>IF(OR($B1713=25,$B1713=26,$B1713=27),$F1713,"")</f>
        <v/>
      </c>
      <c r="P1713" s="1" t="str">
        <f t="shared" si="99"/>
        <v/>
      </c>
    </row>
    <row r="1714" spans="1:16" x14ac:dyDescent="0.25">
      <c r="A1714" s="4">
        <v>42895.69835648148</v>
      </c>
      <c r="B1714" s="5">
        <v>20</v>
      </c>
      <c r="C1714" s="6">
        <v>23</v>
      </c>
      <c r="D1714" s="6">
        <v>21</v>
      </c>
      <c r="E1714" s="7">
        <v>22</v>
      </c>
      <c r="F1714">
        <v>6637.6700558400435</v>
      </c>
      <c r="G1714" s="8" t="str">
        <f>IF(OR($B1714=1,$B1714=2,$B1714=3),$F1714,"")</f>
        <v/>
      </c>
      <c r="H1714" s="9" t="str">
        <f>IF(AND(B1713=1,B1714=2,B1715=3),AVERAGE(G1713:G1715),"")</f>
        <v/>
      </c>
      <c r="I1714" s="2" t="str">
        <f>IF(OR($B1714=7,$B1714=8,$B1714=9),$F1714,"")</f>
        <v/>
      </c>
      <c r="J1714" s="1" t="str">
        <f>IF(AND(B1713=7,B1714=8,B1715=9),AVERAGE(I1713:I1715),"")</f>
        <v/>
      </c>
      <c r="K1714" s="8" t="str">
        <f>IF(OR($B1714=13,$B1714=14,$B1714=15),$F1714,"")</f>
        <v/>
      </c>
      <c r="L1714" s="1" t="str">
        <f>IF(AND(B1713=13,B1714=14,B1715=15),AVERAGE(K1713:K1715),"")</f>
        <v/>
      </c>
      <c r="M1714" s="2">
        <f>IF(OR($B1714=19,$B1714=20,$B1714=21),$F1714,"")</f>
        <v>6637.6700558400435</v>
      </c>
      <c r="N1714" s="1">
        <f>IF(AND(B1713=19,B1714=20,B1715=21),AVERAGE(M1713:M1715),"")</f>
        <v>3503.5885104620124</v>
      </c>
      <c r="O1714" s="8" t="str">
        <f>IF(OR($B1714=25,$B1714=26,$B1714=27),$F1714,"")</f>
        <v/>
      </c>
      <c r="P1714" s="1" t="str">
        <f t="shared" si="99"/>
        <v/>
      </c>
    </row>
    <row r="1715" spans="1:16" x14ac:dyDescent="0.25">
      <c r="A1715" s="4">
        <v>42895.69840277778</v>
      </c>
      <c r="B1715" s="5">
        <v>21</v>
      </c>
      <c r="C1715" s="6">
        <v>24</v>
      </c>
      <c r="D1715" s="6">
        <v>22</v>
      </c>
      <c r="E1715" s="7">
        <v>23</v>
      </c>
      <c r="F1715">
        <v>224.06335177041674</v>
      </c>
      <c r="G1715" s="8" t="str">
        <f>IF(OR($B1715=1,$B1715=2,$B1715=3),$F1715,"")</f>
        <v/>
      </c>
      <c r="H1715" s="9" t="str">
        <f>IF(AND(B1714=1,B1715=2,B1716=3),AVERAGE(G1714:G1716),"")</f>
        <v/>
      </c>
      <c r="I1715" s="2" t="str">
        <f>IF(OR($B1715=7,$B1715=8,$B1715=9),$F1715,"")</f>
        <v/>
      </c>
      <c r="J1715" s="1" t="str">
        <f>IF(AND(B1714=7,B1715=8,B1716=9),AVERAGE(I1714:I1716),"")</f>
        <v/>
      </c>
      <c r="K1715" s="8" t="str">
        <f>IF(OR($B1715=13,$B1715=14,$B1715=15),$F1715,"")</f>
        <v/>
      </c>
      <c r="L1715" s="1" t="str">
        <f>IF(AND(B1714=13,B1715=14,B1716=15),AVERAGE(K1714:K1716),"")</f>
        <v/>
      </c>
      <c r="M1715" s="2">
        <f>IF(OR($B1715=19,$B1715=20,$B1715=21),$F1715,"")</f>
        <v>224.06335177041674</v>
      </c>
      <c r="N1715" s="1" t="str">
        <f>IF(AND(B1714=19,B1715=20,B1716=21),AVERAGE(M1714:M1716),"")</f>
        <v/>
      </c>
      <c r="O1715" s="8" t="str">
        <f>IF(OR($B1715=25,$B1715=26,$B1715=27),$F1715,"")</f>
        <v/>
      </c>
      <c r="P1715" s="1"/>
    </row>
    <row r="1716" spans="1:16" x14ac:dyDescent="0.25">
      <c r="A1716" s="4">
        <v>42895.698437500003</v>
      </c>
      <c r="B1716" s="5">
        <v>25</v>
      </c>
      <c r="C1716" s="6">
        <v>28</v>
      </c>
      <c r="D1716" s="6">
        <v>26</v>
      </c>
      <c r="E1716" s="7">
        <v>27</v>
      </c>
      <c r="F1716">
        <v>312.42312701082597</v>
      </c>
      <c r="G1716" s="8" t="str">
        <f>IF(OR($B1716=1,$B1716=2,$B1716=3),$F1716,"")</f>
        <v/>
      </c>
      <c r="H1716" s="9" t="str">
        <f>IF(AND(B1715=1,B1716=2,B1717=3),AVERAGE(G1715:G1717),"")</f>
        <v/>
      </c>
      <c r="I1716" s="2" t="str">
        <f>IF(OR($B1716=7,$B1716=8,$B1716=9),$F1716,"")</f>
        <v/>
      </c>
      <c r="J1716" s="1" t="str">
        <f>IF(AND(B1715=7,B1716=8,B1717=9),AVERAGE(I1715:I1717),"")</f>
        <v/>
      </c>
      <c r="K1716" s="8" t="str">
        <f>IF(OR($B1716=13,$B1716=14,$B1716=15),$F1716,"")</f>
        <v/>
      </c>
      <c r="L1716" s="1" t="str">
        <f>IF(AND(B1715=13,B1716=14,B1717=15),AVERAGE(K1715:K1717),"")</f>
        <v/>
      </c>
      <c r="M1716" s="2" t="str">
        <f>IF(OR($B1716=19,$B1716=20,$B1716=21),$F1716,"")</f>
        <v/>
      </c>
      <c r="N1716" s="1" t="str">
        <f>IF(AND(B1715=19,B1716=20,B1717=21),AVERAGE(M1715:M1717),"")</f>
        <v/>
      </c>
      <c r="O1716" s="8">
        <f>IF(OR($B1716=25,$B1716=26,$B1716=27),$F1716,"")</f>
        <v>312.42312701082597</v>
      </c>
      <c r="P1716" s="1"/>
    </row>
    <row r="1717" spans="1:16" x14ac:dyDescent="0.25">
      <c r="A1717" s="4">
        <v>42895.698506944442</v>
      </c>
      <c r="B1717" s="5">
        <v>27</v>
      </c>
      <c r="C1717" s="6">
        <v>30</v>
      </c>
      <c r="D1717" s="6">
        <v>28</v>
      </c>
      <c r="E1717" s="7">
        <v>29</v>
      </c>
      <c r="F1717">
        <v>631.29330480164276</v>
      </c>
      <c r="G1717" s="8" t="str">
        <f>IF(OR($B1717=1,$B1717=2,$B1717=3),$F1717,"")</f>
        <v/>
      </c>
      <c r="H1717" s="9" t="str">
        <f>IF(AND(B1716=1,B1717=2,B1718=3),AVERAGE(G1716:G1718),"")</f>
        <v/>
      </c>
      <c r="I1717" s="2" t="str">
        <f>IF(OR($B1717=7,$B1717=8,$B1717=9),$F1717,"")</f>
        <v/>
      </c>
      <c r="J1717" s="1" t="str">
        <f>IF(AND(B1716=7,B1717=8,B1718=9),AVERAGE(I1716:I1718),"")</f>
        <v/>
      </c>
      <c r="K1717" s="8" t="str">
        <f>IF(OR($B1717=13,$B1717=14,$B1717=15),$F1717,"")</f>
        <v/>
      </c>
      <c r="L1717" s="1" t="str">
        <f>IF(AND(B1716=13,B1717=14,B1718=15),AVERAGE(K1716:K1718),"")</f>
        <v/>
      </c>
      <c r="M1717" s="2" t="str">
        <f>IF(OR($B1717=19,$B1717=20,$B1717=21),$F1717,"")</f>
        <v/>
      </c>
      <c r="N1717" s="1" t="str">
        <f>IF(AND(B1716=19,B1717=20,B1718=21),AVERAGE(M1716:M1718),"")</f>
        <v/>
      </c>
      <c r="O1717" s="8">
        <f>IF(OR($B1717=25,$B1717=26,$B1717=27),$F1717,"")</f>
        <v>631.29330480164276</v>
      </c>
      <c r="P1717" s="1">
        <f>AVERAGE(O1716:O1717)</f>
        <v>471.85821590623436</v>
      </c>
    </row>
    <row r="1718" spans="1:16" x14ac:dyDescent="0.25">
      <c r="A1718" s="4">
        <v>42895.711851851855</v>
      </c>
      <c r="B1718" s="5">
        <v>1</v>
      </c>
      <c r="C1718" s="6">
        <v>4</v>
      </c>
      <c r="D1718" s="6">
        <v>2</v>
      </c>
      <c r="E1718" s="7">
        <v>3</v>
      </c>
      <c r="F1718">
        <v>309.68064228794827</v>
      </c>
      <c r="G1718" s="8">
        <f>IF(OR($B1718=1,$B1718=2,$B1718=3),$F1718,"")</f>
        <v>309.68064228794827</v>
      </c>
      <c r="H1718" s="9" t="str">
        <f>IF(AND(B1717=1,B1718=2,B1719=3),AVERAGE(G1717:G1719),"")</f>
        <v/>
      </c>
      <c r="I1718" s="2" t="str">
        <f>IF(OR($B1718=7,$B1718=8,$B1718=9),$F1718,"")</f>
        <v/>
      </c>
      <c r="J1718" s="1" t="str">
        <f>IF(AND(B1717=7,B1718=8,B1719=9),AVERAGE(I1717:I1719),"")</f>
        <v/>
      </c>
      <c r="K1718" s="8" t="str">
        <f>IF(OR($B1718=13,$B1718=14,$B1718=15),$F1718,"")</f>
        <v/>
      </c>
      <c r="L1718" s="1" t="str">
        <f>IF(AND(B1717=13,B1718=14,B1719=15),AVERAGE(K1717:K1719),"")</f>
        <v/>
      </c>
      <c r="M1718" s="2" t="str">
        <f>IF(OR($B1718=19,$B1718=20,$B1718=21),$F1718,"")</f>
        <v/>
      </c>
      <c r="N1718" s="1" t="str">
        <f>IF(AND(B1717=19,B1718=20,B1719=21),AVERAGE(M1717:M1719),"")</f>
        <v/>
      </c>
      <c r="O1718" s="8" t="str">
        <f>IF(OR($B1718=25,$B1718=26,$B1718=27),$F1718,"")</f>
        <v/>
      </c>
      <c r="P1718" s="1"/>
    </row>
    <row r="1719" spans="1:16" x14ac:dyDescent="0.25">
      <c r="A1719" s="4">
        <v>42895.711898148147</v>
      </c>
      <c r="B1719" s="5">
        <v>2</v>
      </c>
      <c r="C1719" s="6">
        <v>5</v>
      </c>
      <c r="D1719" s="6">
        <v>3</v>
      </c>
      <c r="E1719" s="7">
        <v>4</v>
      </c>
      <c r="F1719">
        <v>789.51490641071234</v>
      </c>
      <c r="G1719" s="8">
        <f>IF(OR($B1719=1,$B1719=2,$B1719=3),$F1719,"")</f>
        <v>789.51490641071234</v>
      </c>
      <c r="H1719" s="9">
        <f>IF(AND(B1718=1,B1719=2,B1720=3),AVERAGE(G1718:G1720),"")</f>
        <v>2915.1998632266168</v>
      </c>
      <c r="I1719" s="2" t="str">
        <f>IF(OR($B1719=7,$B1719=8,$B1719=9),$F1719,"")</f>
        <v/>
      </c>
      <c r="J1719" s="1" t="str">
        <f>IF(AND(B1718=7,B1719=8,B1720=9),AVERAGE(I1718:I1720),"")</f>
        <v/>
      </c>
      <c r="K1719" s="8" t="str">
        <f>IF(OR($B1719=13,$B1719=14,$B1719=15),$F1719,"")</f>
        <v/>
      </c>
      <c r="L1719" s="1" t="str">
        <f>IF(AND(B1718=13,B1719=14,B1720=15),AVERAGE(K1718:K1720),"")</f>
        <v/>
      </c>
      <c r="M1719" s="2" t="str">
        <f>IF(OR($B1719=19,$B1719=20,$B1719=21),$F1719,"")</f>
        <v/>
      </c>
      <c r="N1719" s="1" t="str">
        <f>IF(AND(B1718=19,B1719=20,B1720=21),AVERAGE(M1718:M1720),"")</f>
        <v/>
      </c>
      <c r="O1719" s="8" t="str">
        <f>IF(OR($B1719=25,$B1719=26,$B1719=27),$F1719,"")</f>
        <v/>
      </c>
      <c r="P1719" s="1"/>
    </row>
    <row r="1720" spans="1:16" x14ac:dyDescent="0.25">
      <c r="A1720" s="4">
        <v>42895.711944444447</v>
      </c>
      <c r="B1720" s="5">
        <v>3</v>
      </c>
      <c r="C1720" s="6">
        <v>6</v>
      </c>
      <c r="D1720" s="6">
        <v>4</v>
      </c>
      <c r="E1720" s="7">
        <v>5</v>
      </c>
      <c r="F1720">
        <v>7646.4040409811905</v>
      </c>
      <c r="G1720" s="8">
        <f>IF(OR($B1720=1,$B1720=2,$B1720=3),$F1720,"")</f>
        <v>7646.4040409811905</v>
      </c>
      <c r="H1720" s="9" t="str">
        <f>IF(AND(B1719=1,B1720=2,B1721=3),AVERAGE(G1719:G1721),"")</f>
        <v/>
      </c>
      <c r="I1720" s="2" t="str">
        <f>IF(OR($B1720=7,$B1720=8,$B1720=9),$F1720,"")</f>
        <v/>
      </c>
      <c r="J1720" s="1" t="str">
        <f>IF(AND(B1719=7,B1720=8,B1721=9),AVERAGE(I1719:I1721),"")</f>
        <v/>
      </c>
      <c r="K1720" s="8" t="str">
        <f>IF(OR($B1720=13,$B1720=14,$B1720=15),$F1720,"")</f>
        <v/>
      </c>
      <c r="L1720" s="1" t="str">
        <f>IF(AND(B1719=13,B1720=14,B1721=15),AVERAGE(K1719:K1721),"")</f>
        <v/>
      </c>
      <c r="M1720" s="2" t="str">
        <f>IF(OR($B1720=19,$B1720=20,$B1720=21),$F1720,"")</f>
        <v/>
      </c>
      <c r="N1720" s="1" t="str">
        <f>IF(AND(B1719=19,B1720=20,B1721=21),AVERAGE(M1719:M1721),"")</f>
        <v/>
      </c>
      <c r="O1720" s="8" t="str">
        <f>IF(OR($B1720=25,$B1720=26,$B1720=27),$F1720,"")</f>
        <v/>
      </c>
      <c r="P1720" s="1"/>
    </row>
    <row r="1721" spans="1:16" x14ac:dyDescent="0.25">
      <c r="A1721" s="4">
        <v>42895.71197916667</v>
      </c>
      <c r="B1721" s="5">
        <v>7</v>
      </c>
      <c r="C1721" s="6">
        <v>10</v>
      </c>
      <c r="D1721" s="6">
        <v>8</v>
      </c>
      <c r="E1721" s="7">
        <v>9</v>
      </c>
      <c r="F1721">
        <v>3072.9168098637897</v>
      </c>
      <c r="G1721" s="8" t="str">
        <f>IF(OR($B1721=1,$B1721=2,$B1721=3),$F1721,"")</f>
        <v/>
      </c>
      <c r="H1721" s="9" t="str">
        <f>IF(AND(B1720=1,B1721=2,B1722=3),AVERAGE(G1720:G1722),"")</f>
        <v/>
      </c>
      <c r="I1721" s="2">
        <f>IF(OR($B1721=7,$B1721=8,$B1721=9),$F1721,"")</f>
        <v>3072.9168098637897</v>
      </c>
      <c r="J1721" s="1" t="str">
        <f>IF(AND(B1720=7,B1721=8,B1722=9),AVERAGE(I1720:I1722),"")</f>
        <v/>
      </c>
      <c r="K1721" s="8" t="str">
        <f>IF(OR($B1721=13,$B1721=14,$B1721=15),$F1721,"")</f>
        <v/>
      </c>
      <c r="L1721" s="1" t="str">
        <f>IF(AND(B1720=13,B1721=14,B1722=15),AVERAGE(K1720:K1722),"")</f>
        <v/>
      </c>
      <c r="M1721" s="2" t="str">
        <f>IF(OR($B1721=19,$B1721=20,$B1721=21),$F1721,"")</f>
        <v/>
      </c>
      <c r="N1721" s="1" t="str">
        <f>IF(AND(B1720=19,B1721=20,B1722=21),AVERAGE(M1720:M1722),"")</f>
        <v/>
      </c>
      <c r="O1721" s="8" t="str">
        <f>IF(OR($B1721=25,$B1721=26,$B1721=27),$F1721,"")</f>
        <v/>
      </c>
      <c r="P1721" s="1"/>
    </row>
    <row r="1722" spans="1:16" x14ac:dyDescent="0.25">
      <c r="A1722" s="4">
        <v>42895.712025462963</v>
      </c>
      <c r="B1722" s="5">
        <v>8</v>
      </c>
      <c r="C1722" s="6">
        <v>11</v>
      </c>
      <c r="D1722" s="6">
        <v>9</v>
      </c>
      <c r="E1722" s="7">
        <v>10</v>
      </c>
      <c r="F1722">
        <v>655.53886026498742</v>
      </c>
      <c r="G1722" s="8" t="str">
        <f>IF(OR($B1722=1,$B1722=2,$B1722=3),$F1722,"")</f>
        <v/>
      </c>
      <c r="H1722" s="9" t="str">
        <f>IF(AND(B1721=1,B1722=2,B1723=3),AVERAGE(G1721:G1723),"")</f>
        <v/>
      </c>
      <c r="I1722" s="2">
        <f>IF(OR($B1722=7,$B1722=8,$B1722=9),$F1722,"")</f>
        <v>655.53886026498742</v>
      </c>
      <c r="J1722" s="1">
        <f>IF(AND(B1721=7,B1722=8,B1723=9),AVERAGE(I1721:I1723),"")</f>
        <v>3823.6662431650407</v>
      </c>
      <c r="K1722" s="8" t="str">
        <f>IF(OR($B1722=13,$B1722=14,$B1722=15),$F1722,"")</f>
        <v/>
      </c>
      <c r="L1722" s="1" t="str">
        <f>IF(AND(B1721=13,B1722=14,B1723=15),AVERAGE(K1721:K1723),"")</f>
        <v/>
      </c>
      <c r="M1722" s="2" t="str">
        <f>IF(OR($B1722=19,$B1722=20,$B1722=21),$F1722,"")</f>
        <v/>
      </c>
      <c r="N1722" s="1" t="str">
        <f>IF(AND(B1721=19,B1722=20,B1723=21),AVERAGE(M1721:M1723),"")</f>
        <v/>
      </c>
      <c r="O1722" s="8" t="str">
        <f>IF(OR($B1722=25,$B1722=26,$B1722=27),$F1722,"")</f>
        <v/>
      </c>
      <c r="P1722" s="1"/>
    </row>
    <row r="1723" spans="1:16" x14ac:dyDescent="0.25">
      <c r="A1723" s="4">
        <v>42895.712060185186</v>
      </c>
      <c r="B1723" s="5">
        <v>9</v>
      </c>
      <c r="C1723" s="6">
        <v>12</v>
      </c>
      <c r="D1723" s="6">
        <v>10</v>
      </c>
      <c r="E1723" s="7">
        <v>11</v>
      </c>
      <c r="F1723">
        <v>7742.5430593663459</v>
      </c>
      <c r="G1723" s="8" t="str">
        <f>IF(OR($B1723=1,$B1723=2,$B1723=3),$F1723,"")</f>
        <v/>
      </c>
      <c r="H1723" s="9" t="str">
        <f>IF(AND(B1722=1,B1723=2,B1724=3),AVERAGE(G1722:G1724),"")</f>
        <v/>
      </c>
      <c r="I1723" s="2">
        <f>IF(OR($B1723=7,$B1723=8,$B1723=9),$F1723,"")</f>
        <v>7742.5430593663459</v>
      </c>
      <c r="J1723" s="1" t="str">
        <f>IF(AND(B1722=7,B1723=8,B1724=9),AVERAGE(I1722:I1724),"")</f>
        <v/>
      </c>
      <c r="K1723" s="8" t="str">
        <f>IF(OR($B1723=13,$B1723=14,$B1723=15),$F1723,"")</f>
        <v/>
      </c>
      <c r="L1723" s="1" t="str">
        <f>IF(AND(B1722=13,B1723=14,B1724=15),AVERAGE(K1722:K1724),"")</f>
        <v/>
      </c>
      <c r="M1723" s="2" t="str">
        <f>IF(OR($B1723=19,$B1723=20,$B1723=21),$F1723,"")</f>
        <v/>
      </c>
      <c r="N1723" s="1" t="str">
        <f>IF(AND(B1722=19,B1723=20,B1724=21),AVERAGE(M1722:M1724),"")</f>
        <v/>
      </c>
      <c r="O1723" s="8" t="str">
        <f>IF(OR($B1723=25,$B1723=26,$B1723=27),$F1723,"")</f>
        <v/>
      </c>
      <c r="P1723" s="1"/>
    </row>
    <row r="1724" spans="1:16" x14ac:dyDescent="0.25">
      <c r="A1724" s="4">
        <v>42895.712141203701</v>
      </c>
      <c r="B1724" s="5">
        <v>14</v>
      </c>
      <c r="C1724" s="6">
        <v>17</v>
      </c>
      <c r="D1724" s="6">
        <v>15</v>
      </c>
      <c r="E1724" s="7">
        <v>16</v>
      </c>
      <c r="F1724">
        <v>16432.307719716548</v>
      </c>
      <c r="G1724" s="8" t="str">
        <f>IF(OR($B1724=1,$B1724=2,$B1724=3),$F1724,"")</f>
        <v/>
      </c>
      <c r="H1724" s="9" t="str">
        <f>IF(AND(B1723=1,B1724=2,B1725=3),AVERAGE(G1723:G1725),"")</f>
        <v/>
      </c>
      <c r="I1724" s="2" t="str">
        <f>IF(OR($B1724=7,$B1724=8,$B1724=9),$F1724,"")</f>
        <v/>
      </c>
      <c r="J1724" s="1" t="str">
        <f>IF(AND(B1723=7,B1724=8,B1725=9),AVERAGE(I1723:I1725),"")</f>
        <v/>
      </c>
      <c r="K1724" s="8">
        <f>IF(OR($B1724=13,$B1724=14,$B1724=15),$F1724,"")</f>
        <v>16432.307719716548</v>
      </c>
      <c r="L1724" s="1">
        <f>K1724</f>
        <v>16432.307719716548</v>
      </c>
      <c r="M1724" s="2" t="str">
        <f>IF(OR($B1724=19,$B1724=20,$B1724=21),$F1724,"")</f>
        <v/>
      </c>
      <c r="N1724" s="1" t="str">
        <f>IF(AND(B1723=19,B1724=20,B1725=21),AVERAGE(M1723:M1725),"")</f>
        <v/>
      </c>
      <c r="O1724" s="8" t="str">
        <f>IF(OR($B1724=25,$B1724=26,$B1724=27),$F1724,"")</f>
        <v/>
      </c>
      <c r="P1724" s="1"/>
    </row>
    <row r="1725" spans="1:16" x14ac:dyDescent="0.25">
      <c r="A1725" s="4">
        <v>42895.712175925924</v>
      </c>
      <c r="B1725" s="5">
        <v>15</v>
      </c>
      <c r="C1725" s="6">
        <v>18</v>
      </c>
      <c r="D1725" s="6">
        <v>16</v>
      </c>
      <c r="E1725" s="7">
        <v>17</v>
      </c>
      <c r="F1725">
        <v>3.1768347258184981E-3</v>
      </c>
      <c r="G1725" s="8" t="str">
        <f>IF(OR($B1725=1,$B1725=2,$B1725=3),$F1725,"")</f>
        <v/>
      </c>
      <c r="H1725" s="9" t="str">
        <f>IF(AND(B1724=1,B1725=2,B1726=3),AVERAGE(G1724:G1726),"")</f>
        <v/>
      </c>
      <c r="I1725" s="2" t="str">
        <f>IF(OR($B1725=7,$B1725=8,$B1725=9),$F1725,"")</f>
        <v/>
      </c>
      <c r="J1725" s="1" t="str">
        <f>IF(AND(B1724=7,B1725=8,B1726=9),AVERAGE(I1724:I1726),"")</f>
        <v/>
      </c>
      <c r="K1725" s="8">
        <f>IF(OR($B1725=13,$B1725=14,$B1725=15),$F1725,"")</f>
        <v>3.1768347258184981E-3</v>
      </c>
      <c r="L1725" s="1" t="str">
        <f>IF(AND(B1724=13,B1725=14,B1726=15),AVERAGE(K1724:K1726),"")</f>
        <v/>
      </c>
      <c r="M1725" s="2" t="str">
        <f>IF(OR($B1725=19,$B1725=20,$B1725=21),$F1725,"")</f>
        <v/>
      </c>
      <c r="N1725" s="1" t="str">
        <f>IF(AND(B1724=19,B1725=20,B1726=21),AVERAGE(M1724:M1726),"")</f>
        <v/>
      </c>
      <c r="O1725" s="8" t="str">
        <f>IF(OR($B1725=25,$B1725=26,$B1725=27),$F1725,"")</f>
        <v/>
      </c>
      <c r="P1725" s="1"/>
    </row>
    <row r="1726" spans="1:16" x14ac:dyDescent="0.25">
      <c r="A1726" s="4">
        <v>42895.712222222224</v>
      </c>
      <c r="B1726" s="5">
        <v>19</v>
      </c>
      <c r="C1726" s="6">
        <v>22</v>
      </c>
      <c r="D1726" s="6">
        <v>20</v>
      </c>
      <c r="E1726" s="7">
        <v>21</v>
      </c>
      <c r="F1726">
        <v>3793.2752088724992</v>
      </c>
      <c r="G1726" s="8" t="str">
        <f>IF(OR($B1726=1,$B1726=2,$B1726=3),$F1726,"")</f>
        <v/>
      </c>
      <c r="H1726" s="9" t="str">
        <f>IF(AND(B1725=1,B1726=2,B1727=3),AVERAGE(G1725:G1727),"")</f>
        <v/>
      </c>
      <c r="I1726" s="2" t="str">
        <f>IF(OR($B1726=7,$B1726=8,$B1726=9),$F1726,"")</f>
        <v/>
      </c>
      <c r="J1726" s="1" t="str">
        <f>IF(AND(B1725=7,B1726=8,B1727=9),AVERAGE(I1725:I1727),"")</f>
        <v/>
      </c>
      <c r="K1726" s="8" t="str">
        <f>IF(OR($B1726=13,$B1726=14,$B1726=15),$F1726,"")</f>
        <v/>
      </c>
      <c r="L1726" s="1" t="str">
        <f>IF(AND(B1725=13,B1726=14,B1727=15),AVERAGE(K1725:K1727),"")</f>
        <v/>
      </c>
      <c r="M1726" s="2">
        <f>IF(OR($B1726=19,$B1726=20,$B1726=21),$F1726,"")</f>
        <v>3793.2752088724992</v>
      </c>
      <c r="N1726" s="1" t="str">
        <f>IF(AND(B1725=19,B1726=20,B1727=21),AVERAGE(M1725:M1727),"")</f>
        <v/>
      </c>
      <c r="O1726" s="8" t="str">
        <f>IF(OR($B1726=25,$B1726=26,$B1726=27),$F1726,"")</f>
        <v/>
      </c>
      <c r="P1726" s="1"/>
    </row>
    <row r="1727" spans="1:16" x14ac:dyDescent="0.25">
      <c r="A1727" s="4">
        <v>42895.712268518517</v>
      </c>
      <c r="B1727" s="5">
        <v>20</v>
      </c>
      <c r="C1727" s="6">
        <v>23</v>
      </c>
      <c r="D1727" s="6">
        <v>21</v>
      </c>
      <c r="E1727" s="7">
        <v>22</v>
      </c>
      <c r="F1727">
        <v>6565.5485132915837</v>
      </c>
      <c r="G1727" s="8" t="str">
        <f>IF(OR($B1727=1,$B1727=2,$B1727=3),$F1727,"")</f>
        <v/>
      </c>
      <c r="H1727" s="9" t="str">
        <f>IF(AND(B1726=1,B1727=2,B1728=3),AVERAGE(G1726:G1728),"")</f>
        <v/>
      </c>
      <c r="I1727" s="2" t="str">
        <f>IF(OR($B1727=7,$B1727=8,$B1727=9),$F1727,"")</f>
        <v/>
      </c>
      <c r="J1727" s="1" t="str">
        <f>IF(AND(B1726=7,B1727=8,B1728=9),AVERAGE(I1726:I1728),"")</f>
        <v/>
      </c>
      <c r="K1727" s="8" t="str">
        <f>IF(OR($B1727=13,$B1727=14,$B1727=15),$F1727,"")</f>
        <v/>
      </c>
      <c r="L1727" s="1" t="str">
        <f>IF(AND(B1726=13,B1727=14,B1728=15),AVERAGE(K1726:K1728),"")</f>
        <v/>
      </c>
      <c r="M1727" s="2">
        <f>IF(OR($B1727=19,$B1727=20,$B1727=21),$F1727,"")</f>
        <v>6565.5485132915837</v>
      </c>
      <c r="N1727" s="1">
        <f>IF(AND(B1726=19,B1727=20,B1728=21),AVERAGE(M1726:M1728),"")</f>
        <v>3525.5351845571422</v>
      </c>
      <c r="O1727" s="8" t="str">
        <f>IF(OR($B1727=25,$B1727=26,$B1727=27),$F1727,"")</f>
        <v/>
      </c>
      <c r="P1727" s="1"/>
    </row>
    <row r="1728" spans="1:16" x14ac:dyDescent="0.25">
      <c r="A1728" s="4">
        <v>42895.71230324074</v>
      </c>
      <c r="B1728" s="5">
        <v>21</v>
      </c>
      <c r="C1728" s="6">
        <v>24</v>
      </c>
      <c r="D1728" s="6">
        <v>22</v>
      </c>
      <c r="E1728" s="7">
        <v>23</v>
      </c>
      <c r="F1728">
        <v>217.78183150734353</v>
      </c>
      <c r="G1728" s="8" t="str">
        <f>IF(OR($B1728=1,$B1728=2,$B1728=3),$F1728,"")</f>
        <v/>
      </c>
      <c r="H1728" s="9" t="str">
        <f>IF(AND(B1727=1,B1728=2,B1729=3),AVERAGE(G1727:G1729),"")</f>
        <v/>
      </c>
      <c r="I1728" s="2" t="str">
        <f>IF(OR($B1728=7,$B1728=8,$B1728=9),$F1728,"")</f>
        <v/>
      </c>
      <c r="J1728" s="1" t="str">
        <f>IF(AND(B1727=7,B1728=8,B1729=9),AVERAGE(I1727:I1729),"")</f>
        <v/>
      </c>
      <c r="K1728" s="8" t="str">
        <f>IF(OR($B1728=13,$B1728=14,$B1728=15),$F1728,"")</f>
        <v/>
      </c>
      <c r="L1728" s="1" t="str">
        <f>IF(AND(B1727=13,B1728=14,B1729=15),AVERAGE(K1727:K1729),"")</f>
        <v/>
      </c>
      <c r="M1728" s="2">
        <f>IF(OR($B1728=19,$B1728=20,$B1728=21),$F1728,"")</f>
        <v>217.78183150734353</v>
      </c>
      <c r="N1728" s="1" t="str">
        <f>IF(AND(B1727=19,B1728=20,B1729=21),AVERAGE(M1727:M1729),"")</f>
        <v/>
      </c>
      <c r="O1728" s="8" t="str">
        <f>IF(OR($B1728=25,$B1728=26,$B1728=27),$F1728,"")</f>
        <v/>
      </c>
      <c r="P1728" s="1"/>
    </row>
    <row r="1729" spans="1:16" x14ac:dyDescent="0.25">
      <c r="A1729" s="4">
        <v>42895.712337962963</v>
      </c>
      <c r="B1729" s="5">
        <v>25</v>
      </c>
      <c r="C1729" s="6">
        <v>28</v>
      </c>
      <c r="D1729" s="6">
        <v>26</v>
      </c>
      <c r="E1729" s="7">
        <v>27</v>
      </c>
      <c r="F1729">
        <v>292.00066989541443</v>
      </c>
      <c r="G1729" s="8" t="str">
        <f>IF(OR($B1729=1,$B1729=2,$B1729=3),$F1729,"")</f>
        <v/>
      </c>
      <c r="H1729" s="9" t="str">
        <f>IF(AND(B1728=1,B1729=2,B1730=3),AVERAGE(G1728:G1730),"")</f>
        <v/>
      </c>
      <c r="I1729" s="2" t="str">
        <f>IF(OR($B1729=7,$B1729=8,$B1729=9),$F1729,"")</f>
        <v/>
      </c>
      <c r="J1729" s="1" t="str">
        <f>IF(AND(B1728=7,B1729=8,B1730=9),AVERAGE(I1728:I1730),"")</f>
        <v/>
      </c>
      <c r="K1729" s="8" t="str">
        <f>IF(OR($B1729=13,$B1729=14,$B1729=15),$F1729,"")</f>
        <v/>
      </c>
      <c r="L1729" s="1" t="str">
        <f>IF(AND(B1728=13,B1729=14,B1730=15),AVERAGE(K1728:K1730),"")</f>
        <v/>
      </c>
      <c r="M1729" s="2" t="str">
        <f>IF(OR($B1729=19,$B1729=20,$B1729=21),$F1729,"")</f>
        <v/>
      </c>
      <c r="N1729" s="1" t="str">
        <f>IF(AND(B1728=19,B1729=20,B1730=21),AVERAGE(M1728:M1730),"")</f>
        <v/>
      </c>
      <c r="O1729" s="8">
        <f>IF(OR($B1729=25,$B1729=26,$B1729=27),$F1729,"")</f>
        <v>292.00066989541443</v>
      </c>
      <c r="P1729" s="1"/>
    </row>
    <row r="1730" spans="1:16" x14ac:dyDescent="0.25">
      <c r="A1730" s="4">
        <v>42895.712407407409</v>
      </c>
      <c r="B1730" s="5">
        <v>27</v>
      </c>
      <c r="C1730" s="6">
        <v>30</v>
      </c>
      <c r="D1730" s="6">
        <v>28</v>
      </c>
      <c r="E1730" s="7">
        <v>29</v>
      </c>
      <c r="F1730">
        <v>552.60928935909817</v>
      </c>
      <c r="G1730" s="8" t="str">
        <f>IF(OR($B1730=1,$B1730=2,$B1730=3),$F1730,"")</f>
        <v/>
      </c>
      <c r="H1730" s="9" t="str">
        <f>IF(AND(B1729=1,B1730=2,B1731=3),AVERAGE(G1729:G1731),"")</f>
        <v/>
      </c>
      <c r="I1730" s="2" t="str">
        <f>IF(OR($B1730=7,$B1730=8,$B1730=9),$F1730,"")</f>
        <v/>
      </c>
      <c r="J1730" s="1" t="str">
        <f>IF(AND(B1729=7,B1730=8,B1731=9),AVERAGE(I1729:I1731),"")</f>
        <v/>
      </c>
      <c r="K1730" s="8" t="str">
        <f>IF(OR($B1730=13,$B1730=14,$B1730=15),$F1730,"")</f>
        <v/>
      </c>
      <c r="L1730" s="1" t="str">
        <f>IF(AND(B1729=13,B1730=14,B1731=15),AVERAGE(K1729:K1731),"")</f>
        <v/>
      </c>
      <c r="M1730" s="2" t="str">
        <f>IF(OR($B1730=19,$B1730=20,$B1730=21),$F1730,"")</f>
        <v/>
      </c>
      <c r="N1730" s="1" t="str">
        <f>IF(AND(B1729=19,B1730=20,B1731=21),AVERAGE(M1729:M1731),"")</f>
        <v/>
      </c>
      <c r="O1730" s="8">
        <f>IF(OR($B1730=25,$B1730=26,$B1730=27),$F1730,"")</f>
        <v>552.60928935909817</v>
      </c>
      <c r="P1730" s="1">
        <f>AVERAGE(O1729:O1730)</f>
        <v>422.30497962725633</v>
      </c>
    </row>
    <row r="1731" spans="1:16" x14ac:dyDescent="0.25">
      <c r="A1731" s="4">
        <v>42895.725740740738</v>
      </c>
      <c r="B1731" s="5">
        <v>1</v>
      </c>
      <c r="C1731" s="6">
        <v>4</v>
      </c>
      <c r="D1731" s="6">
        <v>2</v>
      </c>
      <c r="E1731" s="7">
        <v>3</v>
      </c>
      <c r="F1731">
        <v>247.21758077775726</v>
      </c>
      <c r="G1731" s="8">
        <f>IF(OR($B1731=1,$B1731=2,$B1731=3),$F1731,"")</f>
        <v>247.21758077775726</v>
      </c>
      <c r="H1731" s="9" t="str">
        <f>IF(AND(B1730=1,B1731=2,B1732=3),AVERAGE(G1730:G1732),"")</f>
        <v/>
      </c>
      <c r="I1731" s="2" t="str">
        <f>IF(OR($B1731=7,$B1731=8,$B1731=9),$F1731,"")</f>
        <v/>
      </c>
      <c r="J1731" s="1" t="str">
        <f>IF(AND(B1730=7,B1731=8,B1732=9),AVERAGE(I1730:I1732),"")</f>
        <v/>
      </c>
      <c r="K1731" s="8" t="str">
        <f>IF(OR($B1731=13,$B1731=14,$B1731=15),$F1731,"")</f>
        <v/>
      </c>
      <c r="L1731" s="1" t="str">
        <f>IF(AND(B1730=13,B1731=14,B1732=15),AVERAGE(K1730:K1732),"")</f>
        <v/>
      </c>
      <c r="M1731" s="2" t="str">
        <f>IF(OR($B1731=19,$B1731=20,$B1731=21),$F1731,"")</f>
        <v/>
      </c>
      <c r="N1731" s="1" t="str">
        <f>IF(AND(B1730=19,B1731=20,B1732=21),AVERAGE(M1730:M1732),"")</f>
        <v/>
      </c>
      <c r="O1731" s="8" t="str">
        <f>IF(OR($B1731=25,$B1731=26,$B1731=27),$F1731,"")</f>
        <v/>
      </c>
      <c r="P1731" s="1"/>
    </row>
    <row r="1732" spans="1:16" x14ac:dyDescent="0.25">
      <c r="A1732" s="4">
        <v>42895.725787037038</v>
      </c>
      <c r="B1732" s="5">
        <v>2</v>
      </c>
      <c r="C1732" s="6">
        <v>5</v>
      </c>
      <c r="D1732" s="6">
        <v>3</v>
      </c>
      <c r="E1732" s="7">
        <v>4</v>
      </c>
      <c r="F1732">
        <v>691.22986608389033</v>
      </c>
      <c r="G1732" s="8">
        <f>IF(OR($B1732=1,$B1732=2,$B1732=3),$F1732,"")</f>
        <v>691.22986608389033</v>
      </c>
      <c r="H1732" s="9">
        <f>IF(AND(B1731=1,B1732=2,B1733=3),AVERAGE(G1731:G1733),"")</f>
        <v>2796.5568731535373</v>
      </c>
      <c r="I1732" s="2" t="str">
        <f>IF(OR($B1732=7,$B1732=8,$B1732=9),$F1732,"")</f>
        <v/>
      </c>
      <c r="J1732" s="1" t="str">
        <f>IF(AND(B1731=7,B1732=8,B1733=9),AVERAGE(I1731:I1733),"")</f>
        <v/>
      </c>
      <c r="K1732" s="8" t="str">
        <f>IF(OR($B1732=13,$B1732=14,$B1732=15),$F1732,"")</f>
        <v/>
      </c>
      <c r="L1732" s="1" t="str">
        <f>IF(AND(B1731=13,B1732=14,B1733=15),AVERAGE(K1731:K1733),"")</f>
        <v/>
      </c>
      <c r="M1732" s="2" t="str">
        <f>IF(OR($B1732=19,$B1732=20,$B1732=21),$F1732,"")</f>
        <v/>
      </c>
      <c r="N1732" s="1" t="str">
        <f>IF(AND(B1731=19,B1732=20,B1733=21),AVERAGE(M1731:M1733),"")</f>
        <v/>
      </c>
      <c r="O1732" s="8" t="str">
        <f>IF(OR($B1732=25,$B1732=26,$B1732=27),$F1732,"")</f>
        <v/>
      </c>
      <c r="P1732" s="1"/>
    </row>
    <row r="1733" spans="1:16" x14ac:dyDescent="0.25">
      <c r="A1733" s="4">
        <v>42895.725821759261</v>
      </c>
      <c r="B1733" s="5">
        <v>3</v>
      </c>
      <c r="C1733" s="6">
        <v>6</v>
      </c>
      <c r="D1733" s="6">
        <v>4</v>
      </c>
      <c r="E1733" s="7">
        <v>5</v>
      </c>
      <c r="F1733">
        <v>7451.223172598965</v>
      </c>
      <c r="G1733" s="8">
        <f>IF(OR($B1733=1,$B1733=2,$B1733=3),$F1733,"")</f>
        <v>7451.223172598965</v>
      </c>
      <c r="H1733" s="9" t="str">
        <f>IF(AND(B1732=1,B1733=2,B1734=3),AVERAGE(G1732:G1734),"")</f>
        <v/>
      </c>
      <c r="I1733" s="2" t="str">
        <f>IF(OR($B1733=7,$B1733=8,$B1733=9),$F1733,"")</f>
        <v/>
      </c>
      <c r="J1733" s="1" t="str">
        <f>IF(AND(B1732=7,B1733=8,B1734=9),AVERAGE(I1732:I1734),"")</f>
        <v/>
      </c>
      <c r="K1733" s="8" t="str">
        <f>IF(OR($B1733=13,$B1733=14,$B1733=15),$F1733,"")</f>
        <v/>
      </c>
      <c r="L1733" s="1" t="str">
        <f>IF(AND(B1732=13,B1733=14,B1734=15),AVERAGE(K1732:K1734),"")</f>
        <v/>
      </c>
      <c r="M1733" s="2" t="str">
        <f>IF(OR($B1733=19,$B1733=20,$B1733=21),$F1733,"")</f>
        <v/>
      </c>
      <c r="N1733" s="1" t="str">
        <f>IF(AND(B1732=19,B1733=20,B1734=21),AVERAGE(M1732:M1734),"")</f>
        <v/>
      </c>
      <c r="O1733" s="8" t="str">
        <f>IF(OR($B1733=25,$B1733=26,$B1733=27),$F1733,"")</f>
        <v/>
      </c>
      <c r="P1733" s="1"/>
    </row>
    <row r="1734" spans="1:16" x14ac:dyDescent="0.25">
      <c r="A1734" s="4">
        <v>42895.725868055553</v>
      </c>
      <c r="B1734" s="5">
        <v>7</v>
      </c>
      <c r="C1734" s="6">
        <v>10</v>
      </c>
      <c r="D1734" s="6">
        <v>8</v>
      </c>
      <c r="E1734" s="7">
        <v>9</v>
      </c>
      <c r="F1734">
        <v>2890.4323740317809</v>
      </c>
      <c r="G1734" s="8" t="str">
        <f>IF(OR($B1734=1,$B1734=2,$B1734=3),$F1734,"")</f>
        <v/>
      </c>
      <c r="H1734" s="9" t="str">
        <f>IF(AND(B1733=1,B1734=2,B1735=3),AVERAGE(G1733:G1735),"")</f>
        <v/>
      </c>
      <c r="I1734" s="2">
        <f>IF(OR($B1734=7,$B1734=8,$B1734=9),$F1734,"")</f>
        <v>2890.4323740317809</v>
      </c>
      <c r="J1734" s="1" t="str">
        <f>IF(AND(B1733=7,B1734=8,B1735=9),AVERAGE(I1733:I1735),"")</f>
        <v/>
      </c>
      <c r="K1734" s="8" t="str">
        <f>IF(OR($B1734=13,$B1734=14,$B1734=15),$F1734,"")</f>
        <v/>
      </c>
      <c r="L1734" s="1" t="str">
        <f>IF(AND(B1733=13,B1734=14,B1735=15),AVERAGE(K1733:K1735),"")</f>
        <v/>
      </c>
      <c r="M1734" s="2" t="str">
        <f>IF(OR($B1734=19,$B1734=20,$B1734=21),$F1734,"")</f>
        <v/>
      </c>
      <c r="N1734" s="1" t="str">
        <f>IF(AND(B1733=19,B1734=20,B1735=21),AVERAGE(M1733:M1735),"")</f>
        <v/>
      </c>
      <c r="O1734" s="8" t="str">
        <f>IF(OR($B1734=25,$B1734=26,$B1734=27),$F1734,"")</f>
        <v/>
      </c>
      <c r="P1734" s="1"/>
    </row>
    <row r="1735" spans="1:16" x14ac:dyDescent="0.25">
      <c r="A1735" s="4">
        <v>42895.725902777776</v>
      </c>
      <c r="B1735" s="5">
        <v>8</v>
      </c>
      <c r="C1735" s="6">
        <v>11</v>
      </c>
      <c r="D1735" s="6">
        <v>9</v>
      </c>
      <c r="E1735" s="7">
        <v>10</v>
      </c>
      <c r="F1735">
        <v>557.32984648038223</v>
      </c>
      <c r="G1735" s="8" t="str">
        <f>IF(OR($B1735=1,$B1735=2,$B1735=3),$F1735,"")</f>
        <v/>
      </c>
      <c r="H1735" s="9" t="str">
        <f>IF(AND(B1734=1,B1735=2,B1736=3),AVERAGE(G1734:G1736),"")</f>
        <v/>
      </c>
      <c r="I1735" s="2">
        <f>IF(OR($B1735=7,$B1735=8,$B1735=9),$F1735,"")</f>
        <v>557.32984648038223</v>
      </c>
      <c r="J1735" s="1">
        <f>IF(AND(B1734=7,B1735=8,B1736=9),AVERAGE(I1734:I1736),"")</f>
        <v>3690.9941674100664</v>
      </c>
      <c r="K1735" s="8" t="str">
        <f>IF(OR($B1735=13,$B1735=14,$B1735=15),$F1735,"")</f>
        <v/>
      </c>
      <c r="L1735" s="1" t="str">
        <f>IF(AND(B1734=13,B1735=14,B1736=15),AVERAGE(K1734:K1736),"")</f>
        <v/>
      </c>
      <c r="M1735" s="2" t="str">
        <f>IF(OR($B1735=19,$B1735=20,$B1735=21),$F1735,"")</f>
        <v/>
      </c>
      <c r="N1735" s="1" t="str">
        <f>IF(AND(B1734=19,B1735=20,B1736=21),AVERAGE(M1734:M1736),"")</f>
        <v/>
      </c>
      <c r="O1735" s="8" t="str">
        <f>IF(OR($B1735=25,$B1735=26,$B1735=27),$F1735,"")</f>
        <v/>
      </c>
      <c r="P1735" s="1"/>
    </row>
    <row r="1736" spans="1:16" x14ac:dyDescent="0.25">
      <c r="A1736" s="4">
        <v>42895.725949074076</v>
      </c>
      <c r="B1736" s="5">
        <v>9</v>
      </c>
      <c r="C1736" s="6">
        <v>12</v>
      </c>
      <c r="D1736" s="6">
        <v>10</v>
      </c>
      <c r="E1736" s="7">
        <v>11</v>
      </c>
      <c r="F1736">
        <v>7625.220281718035</v>
      </c>
      <c r="G1736" s="8" t="str">
        <f>IF(OR($B1736=1,$B1736=2,$B1736=3),$F1736,"")</f>
        <v/>
      </c>
      <c r="H1736" s="9" t="str">
        <f>IF(AND(B1735=1,B1736=2,B1737=3),AVERAGE(G1735:G1737),"")</f>
        <v/>
      </c>
      <c r="I1736" s="2">
        <f>IF(OR($B1736=7,$B1736=8,$B1736=9),$F1736,"")</f>
        <v>7625.220281718035</v>
      </c>
      <c r="J1736" s="1" t="str">
        <f>IF(AND(B1735=7,B1736=8,B1737=9),AVERAGE(I1735:I1737),"")</f>
        <v/>
      </c>
      <c r="K1736" s="8" t="str">
        <f>IF(OR($B1736=13,$B1736=14,$B1736=15),$F1736,"")</f>
        <v/>
      </c>
      <c r="L1736" s="1" t="str">
        <f>IF(AND(B1735=13,B1736=14,B1737=15),AVERAGE(K1735:K1737),"")</f>
        <v/>
      </c>
      <c r="M1736" s="2" t="str">
        <f>IF(OR($B1736=19,$B1736=20,$B1736=21),$F1736,"")</f>
        <v/>
      </c>
      <c r="N1736" s="1" t="str">
        <f>IF(AND(B1735=19,B1736=20,B1737=21),AVERAGE(M1735:M1737),"")</f>
        <v/>
      </c>
      <c r="O1736" s="8" t="str">
        <f>IF(OR($B1736=25,$B1736=26,$B1736=27),$F1736,"")</f>
        <v/>
      </c>
      <c r="P1736" s="1"/>
    </row>
    <row r="1737" spans="1:16" x14ac:dyDescent="0.25">
      <c r="A1737" s="4">
        <v>42895.726018518515</v>
      </c>
      <c r="B1737" s="5">
        <v>14</v>
      </c>
      <c r="C1737" s="6">
        <v>17</v>
      </c>
      <c r="D1737" s="6">
        <v>15</v>
      </c>
      <c r="E1737" s="7">
        <v>16</v>
      </c>
      <c r="F1737">
        <v>18814.564862563075</v>
      </c>
      <c r="G1737" s="8" t="str">
        <f>IF(OR($B1737=1,$B1737=2,$B1737=3),$F1737,"")</f>
        <v/>
      </c>
      <c r="H1737" s="9" t="str">
        <f>IF(AND(B1736=1,B1737=2,B1738=3),AVERAGE(G1736:G1738),"")</f>
        <v/>
      </c>
      <c r="I1737" s="2" t="str">
        <f>IF(OR($B1737=7,$B1737=8,$B1737=9),$F1737,"")</f>
        <v/>
      </c>
      <c r="J1737" s="1" t="str">
        <f>IF(AND(B1736=7,B1737=8,B1738=9),AVERAGE(I1736:I1738),"")</f>
        <v/>
      </c>
      <c r="K1737" s="8">
        <f>IF(OR($B1737=13,$B1737=14,$B1737=15),$F1737,"")</f>
        <v>18814.564862563075</v>
      </c>
      <c r="L1737" s="1">
        <f>K1737</f>
        <v>18814.564862563075</v>
      </c>
      <c r="M1737" s="2" t="str">
        <f>IF(OR($B1737=19,$B1737=20,$B1737=21),$F1737,"")</f>
        <v/>
      </c>
      <c r="N1737" s="1" t="str">
        <f>IF(AND(B1736=19,B1737=20,B1738=21),AVERAGE(M1736:M1738),"")</f>
        <v/>
      </c>
      <c r="O1737" s="8" t="str">
        <f>IF(OR($B1737=25,$B1737=26,$B1737=27),$F1737,"")</f>
        <v/>
      </c>
      <c r="P1737" s="1"/>
    </row>
    <row r="1738" spans="1:16" x14ac:dyDescent="0.25">
      <c r="A1738" s="4">
        <v>42895.726064814815</v>
      </c>
      <c r="B1738" s="5">
        <v>15</v>
      </c>
      <c r="C1738" s="6">
        <v>18</v>
      </c>
      <c r="D1738" s="6">
        <v>16</v>
      </c>
      <c r="E1738" s="7">
        <v>17</v>
      </c>
      <c r="F1738">
        <v>3.1341216321002915E-3</v>
      </c>
      <c r="G1738" s="8" t="str">
        <f>IF(OR($B1738=1,$B1738=2,$B1738=3),$F1738,"")</f>
        <v/>
      </c>
      <c r="H1738" s="9" t="str">
        <f>IF(AND(B1737=1,B1738=2,B1739=3),AVERAGE(G1737:G1739),"")</f>
        <v/>
      </c>
      <c r="I1738" s="2" t="str">
        <f>IF(OR($B1738=7,$B1738=8,$B1738=9),$F1738,"")</f>
        <v/>
      </c>
      <c r="J1738" s="1" t="str">
        <f>IF(AND(B1737=7,B1738=8,B1739=9),AVERAGE(I1737:I1739),"")</f>
        <v/>
      </c>
      <c r="K1738" s="8">
        <f>IF(OR($B1738=13,$B1738=14,$B1738=15),$F1738,"")</f>
        <v>3.1341216321002915E-3</v>
      </c>
      <c r="L1738" s="1" t="str">
        <f>IF(AND(B1737=13,B1738=14,B1739=15),AVERAGE(K1737:K1739),"")</f>
        <v/>
      </c>
      <c r="M1738" s="2" t="str">
        <f>IF(OR($B1738=19,$B1738=20,$B1738=21),$F1738,"")</f>
        <v/>
      </c>
      <c r="N1738" s="1" t="str">
        <f>IF(AND(B1737=19,B1738=20,B1739=21),AVERAGE(M1737:M1739),"")</f>
        <v/>
      </c>
      <c r="O1738" s="8" t="str">
        <f>IF(OR($B1738=25,$B1738=26,$B1738=27),$F1738,"")</f>
        <v/>
      </c>
      <c r="P1738" s="1"/>
    </row>
    <row r="1739" spans="1:16" x14ac:dyDescent="0.25">
      <c r="A1739" s="4">
        <v>42895.726099537038</v>
      </c>
      <c r="B1739" s="5">
        <v>19</v>
      </c>
      <c r="C1739" s="6">
        <v>22</v>
      </c>
      <c r="D1739" s="6">
        <v>20</v>
      </c>
      <c r="E1739" s="7">
        <v>21</v>
      </c>
      <c r="F1739">
        <v>2975.1259420613774</v>
      </c>
      <c r="G1739" s="8" t="str">
        <f>IF(OR($B1739=1,$B1739=2,$B1739=3),$F1739,"")</f>
        <v/>
      </c>
      <c r="H1739" s="9" t="str">
        <f>IF(AND(B1738=1,B1739=2,B1740=3),AVERAGE(G1738:G1740),"")</f>
        <v/>
      </c>
      <c r="I1739" s="2" t="str">
        <f>IF(OR($B1739=7,$B1739=8,$B1739=9),$F1739,"")</f>
        <v/>
      </c>
      <c r="J1739" s="1" t="str">
        <f>IF(AND(B1738=7,B1739=8,B1740=9),AVERAGE(I1738:I1740),"")</f>
        <v/>
      </c>
      <c r="K1739" s="8" t="str">
        <f>IF(OR($B1739=13,$B1739=14,$B1739=15),$F1739,"")</f>
        <v/>
      </c>
      <c r="L1739" s="1" t="str">
        <f>IF(AND(B1738=13,B1739=14,B1740=15),AVERAGE(K1738:K1740),"")</f>
        <v/>
      </c>
      <c r="M1739" s="2">
        <f>IF(OR($B1739=19,$B1739=20,$B1739=21),$F1739,"")</f>
        <v>2975.1259420613774</v>
      </c>
      <c r="N1739" s="1" t="str">
        <f>IF(AND(B1738=19,B1739=20,B1740=21),AVERAGE(M1738:M1740),"")</f>
        <v/>
      </c>
      <c r="O1739" s="8" t="str">
        <f>IF(OR($B1739=25,$B1739=26,$B1739=27),$F1739,"")</f>
        <v/>
      </c>
      <c r="P1739" s="1"/>
    </row>
    <row r="1740" spans="1:16" x14ac:dyDescent="0.25">
      <c r="A1740" s="4">
        <v>42895.726145833331</v>
      </c>
      <c r="B1740" s="5">
        <v>20</v>
      </c>
      <c r="C1740" s="6">
        <v>23</v>
      </c>
      <c r="D1740" s="6">
        <v>21</v>
      </c>
      <c r="E1740" s="7">
        <v>22</v>
      </c>
      <c r="F1740">
        <v>3574.8716875949372</v>
      </c>
      <c r="G1740" s="8" t="str">
        <f>IF(OR($B1740=1,$B1740=2,$B1740=3),$F1740,"")</f>
        <v/>
      </c>
      <c r="H1740" s="9" t="str">
        <f>IF(AND(B1739=1,B1740=2,B1741=3),AVERAGE(G1739:G1741),"")</f>
        <v/>
      </c>
      <c r="I1740" s="2" t="str">
        <f>IF(OR($B1740=7,$B1740=8,$B1740=9),$F1740,"")</f>
        <v/>
      </c>
      <c r="J1740" s="1" t="str">
        <f>IF(AND(B1739=7,B1740=8,B1741=9),AVERAGE(I1739:I1741),"")</f>
        <v/>
      </c>
      <c r="K1740" s="8" t="str">
        <f>IF(OR($B1740=13,$B1740=14,$B1740=15),$F1740,"")</f>
        <v/>
      </c>
      <c r="L1740" s="1" t="str">
        <f>IF(AND(B1739=13,B1740=14,B1741=15),AVERAGE(K1739:K1741),"")</f>
        <v/>
      </c>
      <c r="M1740" s="2">
        <f>IF(OR($B1740=19,$B1740=20,$B1740=21),$F1740,"")</f>
        <v>3574.8716875949372</v>
      </c>
      <c r="N1740" s="1">
        <f>IF(AND(B1739=19,B1740=20,B1741=21),AVERAGE(M1739:M1741),"")</f>
        <v>2247.5739346664536</v>
      </c>
      <c r="O1740" s="8" t="str">
        <f>IF(OR($B1740=25,$B1740=26,$B1740=27),$F1740,"")</f>
        <v/>
      </c>
      <c r="P1740" s="1"/>
    </row>
    <row r="1741" spans="1:16" x14ac:dyDescent="0.25">
      <c r="A1741" s="4">
        <v>42895.726180555554</v>
      </c>
      <c r="B1741" s="5">
        <v>21</v>
      </c>
      <c r="C1741" s="6">
        <v>24</v>
      </c>
      <c r="D1741" s="6">
        <v>22</v>
      </c>
      <c r="E1741" s="7">
        <v>23</v>
      </c>
      <c r="F1741">
        <v>192.724174343046</v>
      </c>
      <c r="G1741" s="8" t="str">
        <f>IF(OR($B1741=1,$B1741=2,$B1741=3),$F1741,"")</f>
        <v/>
      </c>
      <c r="H1741" s="9" t="str">
        <f>IF(AND(B1740=1,B1741=2,B1742=3),AVERAGE(G1740:G1742),"")</f>
        <v/>
      </c>
      <c r="I1741" s="2" t="str">
        <f>IF(OR($B1741=7,$B1741=8,$B1741=9),$F1741,"")</f>
        <v/>
      </c>
      <c r="J1741" s="1" t="str">
        <f>IF(AND(B1740=7,B1741=8,B1742=9),AVERAGE(I1740:I1742),"")</f>
        <v/>
      </c>
      <c r="K1741" s="8" t="str">
        <f>IF(OR($B1741=13,$B1741=14,$B1741=15),$F1741,"")</f>
        <v/>
      </c>
      <c r="L1741" s="1" t="str">
        <f>IF(AND(B1740=13,B1741=14,B1742=15),AVERAGE(K1740:K1742),"")</f>
        <v/>
      </c>
      <c r="M1741" s="2">
        <f>IF(OR($B1741=19,$B1741=20,$B1741=21),$F1741,"")</f>
        <v>192.724174343046</v>
      </c>
      <c r="N1741" s="1" t="str">
        <f>IF(AND(B1740=19,B1741=20,B1742=21),AVERAGE(M1740:M1742),"")</f>
        <v/>
      </c>
      <c r="O1741" s="8" t="str">
        <f>IF(OR($B1741=25,$B1741=26,$B1741=27),$F1741,"")</f>
        <v/>
      </c>
      <c r="P1741" s="1"/>
    </row>
    <row r="1742" spans="1:16" x14ac:dyDescent="0.25">
      <c r="A1742" s="4">
        <v>42895.726226851853</v>
      </c>
      <c r="B1742" s="5">
        <v>25</v>
      </c>
      <c r="C1742" s="6">
        <v>28</v>
      </c>
      <c r="D1742" s="6">
        <v>26</v>
      </c>
      <c r="E1742" s="7">
        <v>27</v>
      </c>
      <c r="F1742">
        <v>302.80507827000775</v>
      </c>
      <c r="G1742" s="8" t="str">
        <f>IF(OR($B1742=1,$B1742=2,$B1742=3),$F1742,"")</f>
        <v/>
      </c>
      <c r="H1742" s="9" t="str">
        <f>IF(AND(B1741=1,B1742=2,B1743=3),AVERAGE(G1741:G1743),"")</f>
        <v/>
      </c>
      <c r="I1742" s="2" t="str">
        <f>IF(OR($B1742=7,$B1742=8,$B1742=9),$F1742,"")</f>
        <v/>
      </c>
      <c r="J1742" s="1" t="str">
        <f>IF(AND(B1741=7,B1742=8,B1743=9),AVERAGE(I1741:I1743),"")</f>
        <v/>
      </c>
      <c r="K1742" s="8" t="str">
        <f>IF(OR($B1742=13,$B1742=14,$B1742=15),$F1742,"")</f>
        <v/>
      </c>
      <c r="L1742" s="1" t="str">
        <f>IF(AND(B1741=13,B1742=14,B1743=15),AVERAGE(K1741:K1743),"")</f>
        <v/>
      </c>
      <c r="M1742" s="2" t="str">
        <f>IF(OR($B1742=19,$B1742=20,$B1742=21),$F1742,"")</f>
        <v/>
      </c>
      <c r="N1742" s="1" t="str">
        <f>IF(AND(B1741=19,B1742=20,B1743=21),AVERAGE(M1741:M1743),"")</f>
        <v/>
      </c>
      <c r="O1742" s="8">
        <f>IF(OR($B1742=25,$B1742=26,$B1742=27),$F1742,"")</f>
        <v>302.80507827000775</v>
      </c>
      <c r="P1742" s="1"/>
    </row>
    <row r="1743" spans="1:16" x14ac:dyDescent="0.25">
      <c r="A1743" s="4">
        <v>42895.726284722223</v>
      </c>
      <c r="B1743" s="5">
        <v>27</v>
      </c>
      <c r="C1743" s="6">
        <v>30</v>
      </c>
      <c r="D1743" s="6">
        <v>28</v>
      </c>
      <c r="E1743" s="7">
        <v>29</v>
      </c>
      <c r="F1743">
        <v>397.68793083262472</v>
      </c>
      <c r="G1743" s="8" t="str">
        <f>IF(OR($B1743=1,$B1743=2,$B1743=3),$F1743,"")</f>
        <v/>
      </c>
      <c r="H1743" s="9" t="str">
        <f>IF(AND(B1742=1,B1743=2,B1744=3),AVERAGE(G1742:G1744),"")</f>
        <v/>
      </c>
      <c r="I1743" s="2" t="str">
        <f>IF(OR($B1743=7,$B1743=8,$B1743=9),$F1743,"")</f>
        <v/>
      </c>
      <c r="J1743" s="1" t="str">
        <f>IF(AND(B1742=7,B1743=8,B1744=9),AVERAGE(I1742:I1744),"")</f>
        <v/>
      </c>
      <c r="K1743" s="8" t="str">
        <f>IF(OR($B1743=13,$B1743=14,$B1743=15),$F1743,"")</f>
        <v/>
      </c>
      <c r="L1743" s="1" t="str">
        <f>IF(AND(B1742=13,B1743=14,B1744=15),AVERAGE(K1742:K1744),"")</f>
        <v/>
      </c>
      <c r="M1743" s="2" t="str">
        <f>IF(OR($B1743=19,$B1743=20,$B1743=21),$F1743,"")</f>
        <v/>
      </c>
      <c r="N1743" s="1" t="str">
        <f>IF(AND(B1742=19,B1743=20,B1744=21),AVERAGE(M1742:M1744),"")</f>
        <v/>
      </c>
      <c r="O1743" s="8">
        <f>IF(OR($B1743=25,$B1743=26,$B1743=27),$F1743,"")</f>
        <v>397.68793083262472</v>
      </c>
      <c r="P1743" s="1">
        <f>AVERAGE(O1742:O1743)</f>
        <v>350.24650455131621</v>
      </c>
    </row>
    <row r="1744" spans="1:16" x14ac:dyDescent="0.25">
      <c r="A1744" s="4">
        <v>42895.739664351851</v>
      </c>
      <c r="B1744" s="5">
        <v>2</v>
      </c>
      <c r="C1744" s="6">
        <v>5</v>
      </c>
      <c r="D1744" s="6">
        <v>3</v>
      </c>
      <c r="E1744" s="7">
        <v>4</v>
      </c>
      <c r="F1744">
        <v>651.93796676544275</v>
      </c>
      <c r="G1744" s="8">
        <f>IF(OR($B1744=1,$B1744=2,$B1744=3),$F1744,"")</f>
        <v>651.93796676544275</v>
      </c>
      <c r="H1744" s="9" t="str">
        <f>IF(AND(B1743=1,B1744=2,B1745=3),AVERAGE(G1743:G1745),"")</f>
        <v/>
      </c>
      <c r="I1744" s="2" t="str">
        <f>IF(OR($B1744=7,$B1744=8,$B1744=9),$F1744,"")</f>
        <v/>
      </c>
      <c r="J1744" s="1" t="str">
        <f>IF(AND(B1743=7,B1744=8,B1745=9),AVERAGE(I1743:I1745),"")</f>
        <v/>
      </c>
      <c r="K1744" s="8" t="str">
        <f>IF(OR($B1744=13,$B1744=14,$B1744=15),$F1744,"")</f>
        <v/>
      </c>
      <c r="L1744" s="1" t="str">
        <f>IF(AND(B1743=13,B1744=14,B1745=15),AVERAGE(K1743:K1745),"")</f>
        <v/>
      </c>
      <c r="M1744" s="2" t="str">
        <f>IF(OR($B1744=19,$B1744=20,$B1744=21),$F1744,"")</f>
        <v/>
      </c>
      <c r="N1744" s="1" t="str">
        <f>IF(AND(B1743=19,B1744=20,B1745=21),AVERAGE(M1743:M1745),"")</f>
        <v/>
      </c>
      <c r="O1744" s="8" t="str">
        <f>IF(OR($B1744=25,$B1744=26,$B1744=27),$F1744,"")</f>
        <v/>
      </c>
      <c r="P1744" s="1"/>
    </row>
    <row r="1745" spans="1:16" x14ac:dyDescent="0.25">
      <c r="A1745" s="4">
        <v>42895.739699074074</v>
      </c>
      <c r="B1745" s="5">
        <v>3</v>
      </c>
      <c r="C1745" s="6">
        <v>6</v>
      </c>
      <c r="D1745" s="6">
        <v>4</v>
      </c>
      <c r="E1745" s="7">
        <v>5</v>
      </c>
      <c r="F1745">
        <v>6638.0501885511285</v>
      </c>
      <c r="G1745" s="8">
        <f>IF(OR($B1745=1,$B1745=2,$B1745=3),$F1745,"")</f>
        <v>6638.0501885511285</v>
      </c>
      <c r="H1745" s="9" t="str">
        <f>IF(AND(B1744=1,B1745=2,B1746=3),AVERAGE(G1744:G1746),"")</f>
        <v/>
      </c>
      <c r="I1745" s="2" t="str">
        <f>IF(OR($B1745=7,$B1745=8,$B1745=9),$F1745,"")</f>
        <v/>
      </c>
      <c r="J1745" s="1" t="str">
        <f>IF(AND(B1744=7,B1745=8,B1746=9),AVERAGE(I1744:I1746),"")</f>
        <v/>
      </c>
      <c r="K1745" s="8" t="str">
        <f>IF(OR($B1745=13,$B1745=14,$B1745=15),$F1745,"")</f>
        <v/>
      </c>
      <c r="L1745" s="1" t="str">
        <f>IF(AND(B1744=13,B1745=14,B1746=15),AVERAGE(K1744:K1746),"")</f>
        <v/>
      </c>
      <c r="M1745" s="2" t="str">
        <f>IF(OR($B1745=19,$B1745=20,$B1745=21),$F1745,"")</f>
        <v/>
      </c>
      <c r="N1745" s="1" t="str">
        <f>IF(AND(B1744=19,B1745=20,B1746=21),AVERAGE(M1744:M1746),"")</f>
        <v/>
      </c>
      <c r="O1745" s="8" t="str">
        <f>IF(OR($B1745=25,$B1745=26,$B1745=27),$F1745,"")</f>
        <v/>
      </c>
      <c r="P1745" s="1"/>
    </row>
    <row r="1746" spans="1:16" x14ac:dyDescent="0.25">
      <c r="A1746" s="4">
        <v>42895.739745370367</v>
      </c>
      <c r="B1746" s="5">
        <v>7</v>
      </c>
      <c r="C1746" s="6">
        <v>10</v>
      </c>
      <c r="D1746" s="6">
        <v>8</v>
      </c>
      <c r="E1746" s="7">
        <v>9</v>
      </c>
      <c r="F1746">
        <v>3147.3675292056223</v>
      </c>
      <c r="G1746" s="8" t="str">
        <f>IF(OR($B1746=1,$B1746=2,$B1746=3),$F1746,"")</f>
        <v/>
      </c>
      <c r="H1746" s="9" t="str">
        <f>IF(AND(B1745=1,B1746=2,B1747=3),AVERAGE(G1745:G1747),"")</f>
        <v/>
      </c>
      <c r="I1746" s="2">
        <f>IF(OR($B1746=7,$B1746=8,$B1746=9),$F1746,"")</f>
        <v>3147.3675292056223</v>
      </c>
      <c r="J1746" s="1" t="str">
        <f>IF(AND(B1745=7,B1746=8,B1747=9),AVERAGE(I1745:I1747),"")</f>
        <v/>
      </c>
      <c r="K1746" s="8" t="str">
        <f>IF(OR($B1746=13,$B1746=14,$B1746=15),$F1746,"")</f>
        <v/>
      </c>
      <c r="L1746" s="1" t="str">
        <f>IF(AND(B1745=13,B1746=14,B1747=15),AVERAGE(K1745:K1747),"")</f>
        <v/>
      </c>
      <c r="M1746" s="2" t="str">
        <f>IF(OR($B1746=19,$B1746=20,$B1746=21),$F1746,"")</f>
        <v/>
      </c>
      <c r="N1746" s="1" t="str">
        <f>IF(AND(B1745=19,B1746=20,B1747=21),AVERAGE(M1745:M1747),"")</f>
        <v/>
      </c>
      <c r="O1746" s="8" t="str">
        <f>IF(OR($B1746=25,$B1746=26,$B1746=27),$F1746,"")</f>
        <v/>
      </c>
      <c r="P1746" s="1"/>
    </row>
    <row r="1747" spans="1:16" x14ac:dyDescent="0.25">
      <c r="A1747" s="4">
        <v>42895.73978009259</v>
      </c>
      <c r="B1747" s="5">
        <v>8</v>
      </c>
      <c r="C1747" s="6">
        <v>11</v>
      </c>
      <c r="D1747" s="6">
        <v>9</v>
      </c>
      <c r="E1747" s="7">
        <v>10</v>
      </c>
      <c r="F1747">
        <v>351.7367975663629</v>
      </c>
      <c r="G1747" s="8" t="str">
        <f>IF(OR($B1747=1,$B1747=2,$B1747=3),$F1747,"")</f>
        <v/>
      </c>
      <c r="H1747" s="9" t="str">
        <f>IF(AND(B1746=1,B1747=2,B1748=3),AVERAGE(G1746:G1748),"")</f>
        <v/>
      </c>
      <c r="I1747" s="2">
        <f>IF(OR($B1747=7,$B1747=8,$B1747=9),$F1747,"")</f>
        <v>351.7367975663629</v>
      </c>
      <c r="J1747" s="1">
        <f>IF(AND(B1746=7,B1747=8,B1748=9),AVERAGE(I1746:I1748),"")</f>
        <v>3441.5545381484244</v>
      </c>
      <c r="K1747" s="8" t="str">
        <f>IF(OR($B1747=13,$B1747=14,$B1747=15),$F1747,"")</f>
        <v/>
      </c>
      <c r="L1747" s="1" t="str">
        <f>IF(AND(B1746=13,B1747=14,B1748=15),AVERAGE(K1746:K1748),"")</f>
        <v/>
      </c>
      <c r="M1747" s="2" t="str">
        <f>IF(OR($B1747=19,$B1747=20,$B1747=21),$F1747,"")</f>
        <v/>
      </c>
      <c r="N1747" s="1" t="str">
        <f>IF(AND(B1746=19,B1747=20,B1748=21),AVERAGE(M1746:M1748),"")</f>
        <v/>
      </c>
      <c r="O1747" s="8" t="str">
        <f>IF(OR($B1747=25,$B1747=26,$B1747=27),$F1747,"")</f>
        <v/>
      </c>
      <c r="P1747" s="1"/>
    </row>
    <row r="1748" spans="1:16" x14ac:dyDescent="0.25">
      <c r="A1748" s="4">
        <v>42895.739814814813</v>
      </c>
      <c r="B1748" s="5">
        <v>9</v>
      </c>
      <c r="C1748" s="6">
        <v>12</v>
      </c>
      <c r="D1748" s="6">
        <v>10</v>
      </c>
      <c r="E1748" s="7">
        <v>11</v>
      </c>
      <c r="F1748">
        <v>6825.5592876732881</v>
      </c>
      <c r="G1748" s="8" t="str">
        <f>IF(OR($B1748=1,$B1748=2,$B1748=3),$F1748,"")</f>
        <v/>
      </c>
      <c r="H1748" s="9" t="str">
        <f>IF(AND(B1747=1,B1748=2,B1749=3),AVERAGE(G1747:G1749),"")</f>
        <v/>
      </c>
      <c r="I1748" s="2">
        <f>IF(OR($B1748=7,$B1748=8,$B1748=9),$F1748,"")</f>
        <v>6825.5592876732881</v>
      </c>
      <c r="J1748" s="1" t="str">
        <f>IF(AND(B1747=7,B1748=8,B1749=9),AVERAGE(I1747:I1749),"")</f>
        <v/>
      </c>
      <c r="K1748" s="8" t="str">
        <f>IF(OR($B1748=13,$B1748=14,$B1748=15),$F1748,"")</f>
        <v/>
      </c>
      <c r="L1748" s="1" t="str">
        <f>IF(AND(B1747=13,B1748=14,B1749=15),AVERAGE(K1747:K1749),"")</f>
        <v/>
      </c>
      <c r="M1748" s="2" t="str">
        <f>IF(OR($B1748=19,$B1748=20,$B1748=21),$F1748,"")</f>
        <v/>
      </c>
      <c r="N1748" s="1" t="str">
        <f>IF(AND(B1747=19,B1748=20,B1749=21),AVERAGE(M1747:M1749),"")</f>
        <v/>
      </c>
      <c r="O1748" s="8" t="str">
        <f>IF(OR($B1748=25,$B1748=26,$B1748=27),$F1748,"")</f>
        <v/>
      </c>
      <c r="P1748" s="1"/>
    </row>
    <row r="1749" spans="1:16" x14ac:dyDescent="0.25">
      <c r="A1749" s="4">
        <v>42895.739861111113</v>
      </c>
      <c r="B1749" s="5">
        <v>13</v>
      </c>
      <c r="C1749" s="6">
        <v>16</v>
      </c>
      <c r="D1749" s="6">
        <v>14</v>
      </c>
      <c r="E1749" s="7">
        <v>15</v>
      </c>
      <c r="F1749">
        <v>184.11313171140944</v>
      </c>
      <c r="G1749" s="8" t="str">
        <f>IF(OR($B1749=1,$B1749=2,$B1749=3),$F1749,"")</f>
        <v/>
      </c>
      <c r="H1749" s="9" t="str">
        <f>IF(AND(B1748=1,B1749=2,B1750=3),AVERAGE(G1748:G1750),"")</f>
        <v/>
      </c>
      <c r="I1749" s="2" t="str">
        <f>IF(OR($B1749=7,$B1749=8,$B1749=9),$F1749,"")</f>
        <v/>
      </c>
      <c r="J1749" s="1" t="str">
        <f>IF(AND(B1748=7,B1749=8,B1750=9),AVERAGE(I1748:I1750),"")</f>
        <v/>
      </c>
      <c r="K1749" s="8">
        <f>IF(OR($B1749=13,$B1749=14,$B1749=15),$F1749,"")</f>
        <v>184.11313171140944</v>
      </c>
      <c r="L1749" s="1" t="str">
        <f>IF(AND(B1748=13,B1749=14,B1750=15),AVERAGE(K1748:K1750),"")</f>
        <v/>
      </c>
      <c r="M1749" s="2" t="str">
        <f>IF(OR($B1749=19,$B1749=20,$B1749=21),$F1749,"")</f>
        <v/>
      </c>
      <c r="N1749" s="1" t="str">
        <f>IF(AND(B1748=19,B1749=20,B1750=21),AVERAGE(M1748:M1750),"")</f>
        <v/>
      </c>
      <c r="O1749" s="8" t="str">
        <f>IF(OR($B1749=25,$B1749=26,$B1749=27),$F1749,"")</f>
        <v/>
      </c>
      <c r="P1749" s="1"/>
    </row>
    <row r="1750" spans="1:16" x14ac:dyDescent="0.25">
      <c r="A1750" s="4">
        <v>42895.739907407406</v>
      </c>
      <c r="B1750" s="5">
        <v>14</v>
      </c>
      <c r="C1750" s="6">
        <v>17</v>
      </c>
      <c r="D1750" s="6">
        <v>15</v>
      </c>
      <c r="E1750" s="7">
        <v>16</v>
      </c>
      <c r="F1750">
        <v>12906.611381928253</v>
      </c>
      <c r="G1750" s="8" t="str">
        <f>IF(OR($B1750=1,$B1750=2,$B1750=3),$F1750,"")</f>
        <v/>
      </c>
      <c r="H1750" s="9" t="str">
        <f>IF(AND(B1749=1,B1750=2,B1751=3),AVERAGE(G1749:G1751),"")</f>
        <v/>
      </c>
      <c r="I1750" s="2" t="str">
        <f>IF(OR($B1750=7,$B1750=8,$B1750=9),$F1750,"")</f>
        <v/>
      </c>
      <c r="J1750" s="1" t="str">
        <f>IF(AND(B1749=7,B1750=8,B1751=9),AVERAGE(I1749:I1751),"")</f>
        <v/>
      </c>
      <c r="K1750" s="8">
        <f>IF(OR($B1750=13,$B1750=14,$B1750=15),$F1750,"")</f>
        <v>12906.611381928253</v>
      </c>
      <c r="L1750" s="1">
        <f>IF(AND(B1749=13,B1750=14,B1751=15),AVERAGE(K1749:K1750),"")</f>
        <v>6545.3622568198307</v>
      </c>
      <c r="M1750" s="2" t="str">
        <f>IF(OR($B1750=19,$B1750=20,$B1750=21),$F1750,"")</f>
        <v/>
      </c>
      <c r="N1750" s="1" t="str">
        <f>IF(AND(B1749=19,B1750=20,B1751=21),AVERAGE(M1749:M1751),"")</f>
        <v/>
      </c>
      <c r="O1750" s="8" t="str">
        <f>IF(OR($B1750=25,$B1750=26,$B1750=27),$F1750,"")</f>
        <v/>
      </c>
      <c r="P1750" s="1"/>
    </row>
    <row r="1751" spans="1:16" x14ac:dyDescent="0.25">
      <c r="A1751" s="4">
        <v>42895.739953703705</v>
      </c>
      <c r="B1751" s="5">
        <v>15</v>
      </c>
      <c r="C1751" s="6">
        <v>18</v>
      </c>
      <c r="D1751" s="6">
        <v>16</v>
      </c>
      <c r="E1751" s="7">
        <v>17</v>
      </c>
      <c r="F1751">
        <v>2.9743622208872897E-3</v>
      </c>
      <c r="G1751" s="8" t="str">
        <f>IF(OR($B1751=1,$B1751=2,$B1751=3),$F1751,"")</f>
        <v/>
      </c>
      <c r="H1751" s="9" t="str">
        <f>IF(AND(B1750=1,B1751=2,B1752=3),AVERAGE(G1750:G1752),"")</f>
        <v/>
      </c>
      <c r="I1751" s="2" t="str">
        <f>IF(OR($B1751=7,$B1751=8,$B1751=9),$F1751,"")</f>
        <v/>
      </c>
      <c r="J1751" s="1" t="str">
        <f>IF(AND(B1750=7,B1751=8,B1752=9),AVERAGE(I1750:I1752),"")</f>
        <v/>
      </c>
      <c r="K1751" s="8">
        <f>IF(OR($B1751=13,$B1751=14,$B1751=15),$F1751,"")</f>
        <v>2.9743622208872897E-3</v>
      </c>
      <c r="L1751" s="1" t="str">
        <f>IF(AND(B1750=13,B1751=14,B1752=15),AVERAGE(K1750:K1752),"")</f>
        <v/>
      </c>
      <c r="M1751" s="2" t="str">
        <f>IF(OR($B1751=19,$B1751=20,$B1751=21),$F1751,"")</f>
        <v/>
      </c>
      <c r="N1751" s="1" t="str">
        <f>IF(AND(B1750=19,B1751=20,B1752=21),AVERAGE(M1750:M1752),"")</f>
        <v/>
      </c>
      <c r="O1751" s="8" t="str">
        <f>IF(OR($B1751=25,$B1751=26,$B1751=27),$F1751,"")</f>
        <v/>
      </c>
      <c r="P1751" s="1"/>
    </row>
    <row r="1752" spans="1:16" x14ac:dyDescent="0.25">
      <c r="A1752" s="4">
        <v>42895.739988425928</v>
      </c>
      <c r="B1752" s="5">
        <v>19</v>
      </c>
      <c r="C1752" s="6">
        <v>22</v>
      </c>
      <c r="D1752" s="6">
        <v>20</v>
      </c>
      <c r="E1752" s="7">
        <v>21</v>
      </c>
      <c r="F1752">
        <v>3271.3771868170984</v>
      </c>
      <c r="G1752" s="8" t="str">
        <f>IF(OR($B1752=1,$B1752=2,$B1752=3),$F1752,"")</f>
        <v/>
      </c>
      <c r="H1752" s="9" t="str">
        <f>IF(AND(B1751=1,B1752=2,B1753=3),AVERAGE(G1751:G1753),"")</f>
        <v/>
      </c>
      <c r="I1752" s="2" t="str">
        <f>IF(OR($B1752=7,$B1752=8,$B1752=9),$F1752,"")</f>
        <v/>
      </c>
      <c r="J1752" s="1" t="str">
        <f>IF(AND(B1751=7,B1752=8,B1753=9),AVERAGE(I1751:I1753),"")</f>
        <v/>
      </c>
      <c r="K1752" s="8" t="str">
        <f>IF(OR($B1752=13,$B1752=14,$B1752=15),$F1752,"")</f>
        <v/>
      </c>
      <c r="L1752" s="1" t="str">
        <f>IF(AND(B1751=13,B1752=14,B1753=15),AVERAGE(K1751:K1753),"")</f>
        <v/>
      </c>
      <c r="M1752" s="2">
        <f>IF(OR($B1752=19,$B1752=20,$B1752=21),$F1752,"")</f>
        <v>3271.3771868170984</v>
      </c>
      <c r="N1752" s="1" t="str">
        <f>IF(AND(B1751=19,B1752=20,B1753=21),AVERAGE(M1751:M1753),"")</f>
        <v/>
      </c>
      <c r="O1752" s="8" t="str">
        <f>IF(OR($B1752=25,$B1752=26,$B1752=27),$F1752,"")</f>
        <v/>
      </c>
      <c r="P1752" s="1"/>
    </row>
    <row r="1753" spans="1:16" x14ac:dyDescent="0.25">
      <c r="A1753" s="4">
        <v>42895.740034722221</v>
      </c>
      <c r="B1753" s="5">
        <v>20</v>
      </c>
      <c r="C1753" s="6">
        <v>23</v>
      </c>
      <c r="D1753" s="6">
        <v>21</v>
      </c>
      <c r="E1753" s="7">
        <v>22</v>
      </c>
      <c r="F1753">
        <v>2716.6598887874416</v>
      </c>
      <c r="G1753" s="8" t="str">
        <f>IF(OR($B1753=1,$B1753=2,$B1753=3),$F1753,"")</f>
        <v/>
      </c>
      <c r="H1753" s="9" t="str">
        <f>IF(AND(B1752=1,B1753=2,B1754=3),AVERAGE(G1752:G1754),"")</f>
        <v/>
      </c>
      <c r="I1753" s="2" t="str">
        <f>IF(OR($B1753=7,$B1753=8,$B1753=9),$F1753,"")</f>
        <v/>
      </c>
      <c r="J1753" s="1" t="str">
        <f>IF(AND(B1752=7,B1753=8,B1754=9),AVERAGE(I1752:I1754),"")</f>
        <v/>
      </c>
      <c r="K1753" s="8" t="str">
        <f>IF(OR($B1753=13,$B1753=14,$B1753=15),$F1753,"")</f>
        <v/>
      </c>
      <c r="L1753" s="1" t="str">
        <f>IF(AND(B1752=13,B1753=14,B1754=15),AVERAGE(K1752:K1754),"")</f>
        <v/>
      </c>
      <c r="M1753" s="2">
        <f>IF(OR($B1753=19,$B1753=20,$B1753=21),$F1753,"")</f>
        <v>2716.6598887874416</v>
      </c>
      <c r="N1753" s="1">
        <f>IF(AND(B1752=19,B1753=20,B1754=21),AVERAGE(M1752:M1754),"")</f>
        <v>2049.2836958992871</v>
      </c>
      <c r="O1753" s="8" t="str">
        <f>IF(OR($B1753=25,$B1753=26,$B1753=27),$F1753,"")</f>
        <v/>
      </c>
      <c r="P1753" s="1"/>
    </row>
    <row r="1754" spans="1:16" x14ac:dyDescent="0.25">
      <c r="A1754" s="4">
        <v>42895.740081018521</v>
      </c>
      <c r="B1754" s="5">
        <v>21</v>
      </c>
      <c r="C1754" s="6">
        <v>24</v>
      </c>
      <c r="D1754" s="6">
        <v>22</v>
      </c>
      <c r="E1754" s="7">
        <v>23</v>
      </c>
      <c r="F1754">
        <v>159.81401209332114</v>
      </c>
      <c r="G1754" s="8" t="str">
        <f>IF(OR($B1754=1,$B1754=2,$B1754=3),$F1754,"")</f>
        <v/>
      </c>
      <c r="H1754" s="9" t="str">
        <f>IF(AND(B1753=1,B1754=2,B1755=3),AVERAGE(G1753:G1755),"")</f>
        <v/>
      </c>
      <c r="I1754" s="2" t="str">
        <f>IF(OR($B1754=7,$B1754=8,$B1754=9),$F1754,"")</f>
        <v/>
      </c>
      <c r="J1754" s="1" t="str">
        <f>IF(AND(B1753=7,B1754=8,B1755=9),AVERAGE(I1753:I1755),"")</f>
        <v/>
      </c>
      <c r="K1754" s="8" t="str">
        <f>IF(OR($B1754=13,$B1754=14,$B1754=15),$F1754,"")</f>
        <v/>
      </c>
      <c r="L1754" s="1" t="str">
        <f>IF(AND(B1753=13,B1754=14,B1755=15),AVERAGE(K1753:K1755),"")</f>
        <v/>
      </c>
      <c r="M1754" s="2">
        <f>IF(OR($B1754=19,$B1754=20,$B1754=21),$F1754,"")</f>
        <v>159.81401209332114</v>
      </c>
      <c r="N1754" s="1" t="str">
        <f>IF(AND(B1753=19,B1754=20,B1755=21),AVERAGE(M1753:M1755),"")</f>
        <v/>
      </c>
      <c r="O1754" s="8" t="str">
        <f>IF(OR($B1754=25,$B1754=26,$B1754=27),$F1754,"")</f>
        <v/>
      </c>
      <c r="P1754" s="1"/>
    </row>
    <row r="1755" spans="1:16" x14ac:dyDescent="0.25">
      <c r="A1755" s="4">
        <v>42895.740115740744</v>
      </c>
      <c r="B1755" s="5">
        <v>25</v>
      </c>
      <c r="C1755" s="6">
        <v>28</v>
      </c>
      <c r="D1755" s="6">
        <v>26</v>
      </c>
      <c r="E1755" s="7">
        <v>27</v>
      </c>
      <c r="F1755">
        <v>248.77336029166798</v>
      </c>
      <c r="G1755" s="8" t="str">
        <f>IF(OR($B1755=1,$B1755=2,$B1755=3),$F1755,"")</f>
        <v/>
      </c>
      <c r="H1755" s="9" t="str">
        <f>IF(AND(B1754=1,B1755=2,B1756=3),AVERAGE(G1754:G1756),"")</f>
        <v/>
      </c>
      <c r="I1755" s="2" t="str">
        <f>IF(OR($B1755=7,$B1755=8,$B1755=9),$F1755,"")</f>
        <v/>
      </c>
      <c r="J1755" s="1" t="str">
        <f>IF(AND(B1754=7,B1755=8,B1756=9),AVERAGE(I1754:I1756),"")</f>
        <v/>
      </c>
      <c r="K1755" s="8" t="str">
        <f>IF(OR($B1755=13,$B1755=14,$B1755=15),$F1755,"")</f>
        <v/>
      </c>
      <c r="L1755" s="1" t="str">
        <f>IF(AND(B1754=13,B1755=14,B1756=15),AVERAGE(K1754:K1756),"")</f>
        <v/>
      </c>
      <c r="M1755" s="2" t="str">
        <f>IF(OR($B1755=19,$B1755=20,$B1755=21),$F1755,"")</f>
        <v/>
      </c>
      <c r="N1755" s="1" t="str">
        <f>IF(AND(B1754=19,B1755=20,B1756=21),AVERAGE(M1754:M1756),"")</f>
        <v/>
      </c>
      <c r="O1755" s="8">
        <f>IF(OR($B1755=25,$B1755=26,$B1755=27),$F1755,"")</f>
        <v>248.77336029166798</v>
      </c>
      <c r="P1755" s="1"/>
    </row>
    <row r="1756" spans="1:16" x14ac:dyDescent="0.25">
      <c r="A1756" s="4">
        <v>42895.740162037036</v>
      </c>
      <c r="B1756" s="5">
        <v>26</v>
      </c>
      <c r="C1756" s="6">
        <v>29</v>
      </c>
      <c r="D1756" s="6">
        <v>27</v>
      </c>
      <c r="E1756" s="7">
        <v>28</v>
      </c>
      <c r="F1756">
        <v>294.75248514847334</v>
      </c>
      <c r="G1756" s="8" t="str">
        <f>IF(OR($B1756=1,$B1756=2,$B1756=3),$F1756,"")</f>
        <v/>
      </c>
      <c r="H1756" s="9" t="str">
        <f>IF(AND(B1755=1,B1756=2,B1757=3),AVERAGE(G1755:G1757),"")</f>
        <v/>
      </c>
      <c r="I1756" s="2" t="str">
        <f>IF(OR($B1756=7,$B1756=8,$B1756=9),$F1756,"")</f>
        <v/>
      </c>
      <c r="J1756" s="1" t="str">
        <f>IF(AND(B1755=7,B1756=8,B1757=9),AVERAGE(I1755:I1757),"")</f>
        <v/>
      </c>
      <c r="K1756" s="8" t="str">
        <f>IF(OR($B1756=13,$B1756=14,$B1756=15),$F1756,"")</f>
        <v/>
      </c>
      <c r="L1756" s="1" t="str">
        <f>IF(AND(B1755=13,B1756=14,B1757=15),AVERAGE(K1755:K1757),"")</f>
        <v/>
      </c>
      <c r="M1756" s="2" t="str">
        <f>IF(OR($B1756=19,$B1756=20,$B1756=21),$F1756,"")</f>
        <v/>
      </c>
      <c r="N1756" s="1" t="str">
        <f>IF(AND(B1755=19,B1756=20,B1757=21),AVERAGE(M1755:M1757),"")</f>
        <v/>
      </c>
      <c r="O1756" s="8">
        <f>IF(OR($B1756=25,$B1756=26,$B1756=27),$F1756,"")</f>
        <v>294.75248514847334</v>
      </c>
      <c r="P1756" s="1">
        <f>IF(AND(B1755=25,B1756=26,B1757=27),AVERAGE(O1755:O1757),"")</f>
        <v>290.05416003120121</v>
      </c>
    </row>
    <row r="1757" spans="1:16" x14ac:dyDescent="0.25">
      <c r="A1757" s="4">
        <v>42895.740208333336</v>
      </c>
      <c r="B1757" s="5">
        <v>27</v>
      </c>
      <c r="C1757" s="6">
        <v>30</v>
      </c>
      <c r="D1757" s="6">
        <v>28</v>
      </c>
      <c r="E1757" s="7">
        <v>29</v>
      </c>
      <c r="F1757">
        <v>326.63663465346229</v>
      </c>
      <c r="G1757" s="8" t="str">
        <f>IF(OR($B1757=1,$B1757=2,$B1757=3),$F1757,"")</f>
        <v/>
      </c>
      <c r="H1757" s="9" t="str">
        <f>IF(AND(B1756=1,B1757=2,B1758=3),AVERAGE(G1756:G1758),"")</f>
        <v/>
      </c>
      <c r="I1757" s="2" t="str">
        <f>IF(OR($B1757=7,$B1757=8,$B1757=9),$F1757,"")</f>
        <v/>
      </c>
      <c r="J1757" s="1" t="str">
        <f>IF(AND(B1756=7,B1757=8,B1758=9),AVERAGE(I1756:I1758),"")</f>
        <v/>
      </c>
      <c r="K1757" s="8" t="str">
        <f>IF(OR($B1757=13,$B1757=14,$B1757=15),$F1757,"")</f>
        <v/>
      </c>
      <c r="L1757" s="1" t="str">
        <f>IF(AND(B1756=13,B1757=14,B1758=15),AVERAGE(K1756:K1758),"")</f>
        <v/>
      </c>
      <c r="M1757" s="2" t="str">
        <f>IF(OR($B1757=19,$B1757=20,$B1757=21),$F1757,"")</f>
        <v/>
      </c>
      <c r="N1757" s="1" t="str">
        <f>IF(AND(B1756=19,B1757=20,B1758=21),AVERAGE(M1756:M1758),"")</f>
        <v/>
      </c>
      <c r="O1757" s="8">
        <f>IF(OR($B1757=25,$B1757=26,$B1757=27),$F1757,"")</f>
        <v>326.63663465346229</v>
      </c>
      <c r="P1757" s="1" t="str">
        <f>IF(AND(B1756=25,B1757=26,B1758=27),AVERAGE(O1756:O1758),"")</f>
        <v/>
      </c>
    </row>
    <row r="1758" spans="1:16" x14ac:dyDescent="0.25">
      <c r="A1758" s="4">
        <v>42895.753518518519</v>
      </c>
      <c r="B1758" s="5">
        <v>1</v>
      </c>
      <c r="C1758" s="6">
        <v>4</v>
      </c>
      <c r="D1758" s="6">
        <v>2</v>
      </c>
      <c r="E1758" s="7">
        <v>3</v>
      </c>
      <c r="F1758">
        <v>269.46467490637377</v>
      </c>
      <c r="G1758" s="8">
        <f>IF(OR($B1758=1,$B1758=2,$B1758=3),$F1758,"")</f>
        <v>269.46467490637377</v>
      </c>
      <c r="H1758" s="9" t="str">
        <f>IF(AND(B1757=1,B1758=2,B1759=3),AVERAGE(G1757:G1759),"")</f>
        <v/>
      </c>
      <c r="I1758" s="2" t="str">
        <f>IF(OR($B1758=7,$B1758=8,$B1758=9),$F1758,"")</f>
        <v/>
      </c>
      <c r="J1758" s="1" t="str">
        <f>IF(AND(B1757=7,B1758=8,B1759=9),AVERAGE(I1757:I1759),"")</f>
        <v/>
      </c>
      <c r="K1758" s="8" t="str">
        <f>IF(OR($B1758=13,$B1758=14,$B1758=15),$F1758,"")</f>
        <v/>
      </c>
      <c r="L1758" s="1" t="str">
        <f>IF(AND(B1757=13,B1758=14,B1759=15),AVERAGE(K1757:K1759),"")</f>
        <v/>
      </c>
      <c r="M1758" s="2" t="str">
        <f>IF(OR($B1758=19,$B1758=20,$B1758=21),$F1758,"")</f>
        <v/>
      </c>
      <c r="N1758" s="1" t="str">
        <f>IF(AND(B1757=19,B1758=20,B1759=21),AVERAGE(M1757:M1759),"")</f>
        <v/>
      </c>
      <c r="O1758" s="8" t="str">
        <f>IF(OR($B1758=25,$B1758=26,$B1758=27),$F1758,"")</f>
        <v/>
      </c>
      <c r="P1758" s="1" t="str">
        <f>IF(AND(B1757=25,B1758=26,B1759=27),AVERAGE(O1757:O1759),"")</f>
        <v/>
      </c>
    </row>
    <row r="1759" spans="1:16" x14ac:dyDescent="0.25">
      <c r="A1759" s="4">
        <v>42895.753576388888</v>
      </c>
      <c r="B1759" s="5">
        <v>2</v>
      </c>
      <c r="C1759" s="6">
        <v>5</v>
      </c>
      <c r="D1759" s="6">
        <v>3</v>
      </c>
      <c r="E1759" s="7">
        <v>4</v>
      </c>
      <c r="F1759">
        <v>631.9809994335136</v>
      </c>
      <c r="G1759" s="8">
        <f>IF(OR($B1759=1,$B1759=2,$B1759=3),$F1759,"")</f>
        <v>631.9809994335136</v>
      </c>
      <c r="H1759" s="9">
        <f>IF(AND(B1758=1,B1759=2,B1760=3),AVERAGE(G1758:G1760),"")</f>
        <v>2625.5348208614901</v>
      </c>
      <c r="I1759" s="2" t="str">
        <f>IF(OR($B1759=7,$B1759=8,$B1759=9),$F1759,"")</f>
        <v/>
      </c>
      <c r="J1759" s="1" t="str">
        <f>IF(AND(B1758=7,B1759=8,B1760=9),AVERAGE(I1758:I1760),"")</f>
        <v/>
      </c>
      <c r="K1759" s="8" t="str">
        <f>IF(OR($B1759=13,$B1759=14,$B1759=15),$F1759,"")</f>
        <v/>
      </c>
      <c r="L1759" s="1" t="str">
        <f>IF(AND(B1758=13,B1759=14,B1760=15),AVERAGE(K1758:K1760),"")</f>
        <v/>
      </c>
      <c r="M1759" s="2" t="str">
        <f>IF(OR($B1759=19,$B1759=20,$B1759=21),$F1759,"")</f>
        <v/>
      </c>
      <c r="N1759" s="1" t="str">
        <f>IF(AND(B1758=19,B1759=20,B1760=21),AVERAGE(M1758:M1760),"")</f>
        <v/>
      </c>
      <c r="O1759" s="8" t="str">
        <f>IF(OR($B1759=25,$B1759=26,$B1759=27),$F1759,"")</f>
        <v/>
      </c>
      <c r="P1759" s="1" t="str">
        <f>IF(AND(B1758=25,B1759=26,B1760=27),AVERAGE(O1758:O1760),"")</f>
        <v/>
      </c>
    </row>
    <row r="1760" spans="1:16" x14ac:dyDescent="0.25">
      <c r="A1760" s="4">
        <v>42895.753611111111</v>
      </c>
      <c r="B1760" s="5">
        <v>3</v>
      </c>
      <c r="C1760" s="6">
        <v>6</v>
      </c>
      <c r="D1760" s="6">
        <v>4</v>
      </c>
      <c r="E1760" s="7">
        <v>5</v>
      </c>
      <c r="F1760">
        <v>6975.158788244582</v>
      </c>
      <c r="G1760" s="8">
        <f>IF(OR($B1760=1,$B1760=2,$B1760=3),$F1760,"")</f>
        <v>6975.158788244582</v>
      </c>
      <c r="H1760" s="9" t="str">
        <f>IF(AND(B1759=1,B1760=2,B1761=3),AVERAGE(G1759:G1761),"")</f>
        <v/>
      </c>
      <c r="I1760" s="2" t="str">
        <f>IF(OR($B1760=7,$B1760=8,$B1760=9),$F1760,"")</f>
        <v/>
      </c>
      <c r="J1760" s="1" t="str">
        <f>IF(AND(B1759=7,B1760=8,B1761=9),AVERAGE(I1759:I1761),"")</f>
        <v/>
      </c>
      <c r="K1760" s="8" t="str">
        <f>IF(OR($B1760=13,$B1760=14,$B1760=15),$F1760,"")</f>
        <v/>
      </c>
      <c r="L1760" s="1" t="str">
        <f>IF(AND(B1759=13,B1760=14,B1761=15),AVERAGE(K1759:K1761),"")</f>
        <v/>
      </c>
      <c r="M1760" s="2" t="str">
        <f>IF(OR($B1760=19,$B1760=20,$B1760=21),$F1760,"")</f>
        <v/>
      </c>
      <c r="N1760" s="1" t="str">
        <f>IF(AND(B1759=19,B1760=20,B1761=21),AVERAGE(M1759:M1761),"")</f>
        <v/>
      </c>
      <c r="O1760" s="8" t="str">
        <f>IF(OR($B1760=25,$B1760=26,$B1760=27),$F1760,"")</f>
        <v/>
      </c>
      <c r="P1760" s="1" t="str">
        <f>IF(AND(B1759=25,B1760=26,B1761=27),AVERAGE(O1759:O1761),"")</f>
        <v/>
      </c>
    </row>
    <row r="1761" spans="1:16" x14ac:dyDescent="0.25">
      <c r="A1761" s="4">
        <v>42895.753645833334</v>
      </c>
      <c r="B1761" s="5">
        <v>7</v>
      </c>
      <c r="C1761" s="6">
        <v>10</v>
      </c>
      <c r="D1761" s="6">
        <v>8</v>
      </c>
      <c r="E1761" s="7">
        <v>9</v>
      </c>
      <c r="F1761">
        <v>2884.1429055392941</v>
      </c>
      <c r="G1761" s="8" t="str">
        <f>IF(OR($B1761=1,$B1761=2,$B1761=3),$F1761,"")</f>
        <v/>
      </c>
      <c r="H1761" s="9" t="str">
        <f>IF(AND(B1760=1,B1761=2,B1762=3),AVERAGE(G1760:G1762),"")</f>
        <v/>
      </c>
      <c r="I1761" s="2">
        <f>IF(OR($B1761=7,$B1761=8,$B1761=9),$F1761,"")</f>
        <v>2884.1429055392941</v>
      </c>
      <c r="J1761" s="1" t="str">
        <f>IF(AND(B1760=7,B1761=8,B1762=9),AVERAGE(I1760:I1762),"")</f>
        <v/>
      </c>
      <c r="K1761" s="8" t="str">
        <f>IF(OR($B1761=13,$B1761=14,$B1761=15),$F1761,"")</f>
        <v/>
      </c>
      <c r="L1761" s="1" t="str">
        <f>IF(AND(B1760=13,B1761=14,B1762=15),AVERAGE(K1760:K1762),"")</f>
        <v/>
      </c>
      <c r="M1761" s="2" t="str">
        <f>IF(OR($B1761=19,$B1761=20,$B1761=21),$F1761,"")</f>
        <v/>
      </c>
      <c r="N1761" s="1" t="str">
        <f>IF(AND(B1760=19,B1761=20,B1762=21),AVERAGE(M1760:M1762),"")</f>
        <v/>
      </c>
      <c r="O1761" s="8" t="str">
        <f>IF(OR($B1761=25,$B1761=26,$B1761=27),$F1761,"")</f>
        <v/>
      </c>
      <c r="P1761" s="1" t="str">
        <f>IF(AND(B1760=25,B1761=26,B1762=27),AVERAGE(O1760:O1762),"")</f>
        <v/>
      </c>
    </row>
    <row r="1762" spans="1:16" x14ac:dyDescent="0.25">
      <c r="A1762" s="4">
        <v>42895.753692129627</v>
      </c>
      <c r="B1762" s="5">
        <v>8</v>
      </c>
      <c r="C1762" s="6">
        <v>11</v>
      </c>
      <c r="D1762" s="6">
        <v>9</v>
      </c>
      <c r="E1762" s="7">
        <v>10</v>
      </c>
      <c r="F1762">
        <v>497.45203298075688</v>
      </c>
      <c r="G1762" s="8" t="str">
        <f>IF(OR($B1762=1,$B1762=2,$B1762=3),$F1762,"")</f>
        <v/>
      </c>
      <c r="H1762" s="9" t="str">
        <f>IF(AND(B1761=1,B1762=2,B1763=3),AVERAGE(G1761:G1763),"")</f>
        <v/>
      </c>
      <c r="I1762" s="2">
        <f>IF(OR($B1762=7,$B1762=8,$B1762=9),$F1762,"")</f>
        <v>497.45203298075688</v>
      </c>
      <c r="J1762" s="1">
        <f>IF(AND(B1761=7,B1762=8,B1763=9),AVERAGE(I1761:I1763),"")</f>
        <v>3226.2220284095015</v>
      </c>
      <c r="K1762" s="8" t="str">
        <f>IF(OR($B1762=13,$B1762=14,$B1762=15),$F1762,"")</f>
        <v/>
      </c>
      <c r="L1762" s="1" t="str">
        <f>IF(AND(B1761=13,B1762=14,B1763=15),AVERAGE(K1761:K1763),"")</f>
        <v/>
      </c>
      <c r="M1762" s="2" t="str">
        <f>IF(OR($B1762=19,$B1762=20,$B1762=21),$F1762,"")</f>
        <v/>
      </c>
      <c r="N1762" s="1" t="str">
        <f>IF(AND(B1761=19,B1762=20,B1763=21),AVERAGE(M1761:M1763),"")</f>
        <v/>
      </c>
      <c r="O1762" s="8" t="str">
        <f>IF(OR($B1762=25,$B1762=26,$B1762=27),$F1762,"")</f>
        <v/>
      </c>
      <c r="P1762" s="1" t="str">
        <f>IF(AND(B1761=25,B1762=26,B1763=27),AVERAGE(O1761:O1763),"")</f>
        <v/>
      </c>
    </row>
    <row r="1763" spans="1:16" x14ac:dyDescent="0.25">
      <c r="A1763" s="4">
        <v>42895.75372685185</v>
      </c>
      <c r="B1763" s="5">
        <v>9</v>
      </c>
      <c r="C1763" s="6">
        <v>12</v>
      </c>
      <c r="D1763" s="6">
        <v>10</v>
      </c>
      <c r="E1763" s="7">
        <v>11</v>
      </c>
      <c r="F1763">
        <v>6297.0711467084529</v>
      </c>
      <c r="G1763" s="8" t="str">
        <f>IF(OR($B1763=1,$B1763=2,$B1763=3),$F1763,"")</f>
        <v/>
      </c>
      <c r="H1763" s="9" t="str">
        <f>IF(AND(B1762=1,B1763=2,B1764=3),AVERAGE(G1762:G1764),"")</f>
        <v/>
      </c>
      <c r="I1763" s="2">
        <f>IF(OR($B1763=7,$B1763=8,$B1763=9),$F1763,"")</f>
        <v>6297.0711467084529</v>
      </c>
      <c r="J1763" s="1" t="str">
        <f>IF(AND(B1762=7,B1763=8,B1764=9),AVERAGE(I1762:I1764),"")</f>
        <v/>
      </c>
      <c r="K1763" s="8" t="str">
        <f>IF(OR($B1763=13,$B1763=14,$B1763=15),$F1763,"")</f>
        <v/>
      </c>
      <c r="L1763" s="1" t="str">
        <f>IF(AND(B1762=13,B1763=14,B1764=15),AVERAGE(K1762:K1764),"")</f>
        <v/>
      </c>
      <c r="M1763" s="2" t="str">
        <f>IF(OR($B1763=19,$B1763=20,$B1763=21),$F1763,"")</f>
        <v/>
      </c>
      <c r="N1763" s="1" t="str">
        <f>IF(AND(B1762=19,B1763=20,B1764=21),AVERAGE(M1762:M1764),"")</f>
        <v/>
      </c>
      <c r="O1763" s="8" t="str">
        <f>IF(OR($B1763=25,$B1763=26,$B1763=27),$F1763,"")</f>
        <v/>
      </c>
      <c r="P1763" s="1" t="str">
        <f>IF(AND(B1762=25,B1763=26,B1764=27),AVERAGE(O1762:O1764),"")</f>
        <v/>
      </c>
    </row>
    <row r="1764" spans="1:16" x14ac:dyDescent="0.25">
      <c r="A1764" s="4">
        <v>42895.753807870373</v>
      </c>
      <c r="B1764" s="5">
        <v>14</v>
      </c>
      <c r="C1764" s="6">
        <v>17</v>
      </c>
      <c r="D1764" s="6">
        <v>15</v>
      </c>
      <c r="E1764" s="7">
        <v>16</v>
      </c>
      <c r="F1764">
        <v>12793.919311851336</v>
      </c>
      <c r="G1764" s="8" t="str">
        <f>IF(OR($B1764=1,$B1764=2,$B1764=3),$F1764,"")</f>
        <v/>
      </c>
      <c r="H1764" s="9" t="str">
        <f>IF(AND(B1763=1,B1764=2,B1765=3),AVERAGE(G1763:G1765),"")</f>
        <v/>
      </c>
      <c r="I1764" s="2" t="str">
        <f>IF(OR($B1764=7,$B1764=8,$B1764=9),$F1764,"")</f>
        <v/>
      </c>
      <c r="J1764" s="1" t="str">
        <f>IF(AND(B1763=7,B1764=8,B1765=9),AVERAGE(I1763:I1765),"")</f>
        <v/>
      </c>
      <c r="K1764" s="8">
        <f>IF(OR($B1764=13,$B1764=14,$B1764=15),$F1764,"")</f>
        <v>12793.919311851336</v>
      </c>
      <c r="L1764" s="1">
        <f>K1764</f>
        <v>12793.919311851336</v>
      </c>
      <c r="M1764" s="2" t="str">
        <f>IF(OR($B1764=19,$B1764=20,$B1764=21),$F1764,"")</f>
        <v/>
      </c>
      <c r="N1764" s="1" t="str">
        <f>IF(AND(B1763=19,B1764=20,B1765=21),AVERAGE(M1763:M1765),"")</f>
        <v/>
      </c>
      <c r="O1764" s="8" t="str">
        <f>IF(OR($B1764=25,$B1764=26,$B1764=27),$F1764,"")</f>
        <v/>
      </c>
      <c r="P1764" s="1" t="str">
        <f>IF(AND(B1763=25,B1764=26,B1765=27),AVERAGE(O1763:O1765),"")</f>
        <v/>
      </c>
    </row>
    <row r="1765" spans="1:16" x14ac:dyDescent="0.25">
      <c r="A1765" s="4">
        <v>42895.753854166665</v>
      </c>
      <c r="B1765" s="5">
        <v>15</v>
      </c>
      <c r="C1765" s="6">
        <v>18</v>
      </c>
      <c r="D1765" s="6">
        <v>16</v>
      </c>
      <c r="E1765" s="7">
        <v>17</v>
      </c>
      <c r="F1765">
        <v>2.4957993278955067E-3</v>
      </c>
      <c r="G1765" s="8" t="str">
        <f>IF(OR($B1765=1,$B1765=2,$B1765=3),$F1765,"")</f>
        <v/>
      </c>
      <c r="H1765" s="9" t="str">
        <f>IF(AND(B1764=1,B1765=2,B1766=3),AVERAGE(G1764:G1766),"")</f>
        <v/>
      </c>
      <c r="I1765" s="2" t="str">
        <f>IF(OR($B1765=7,$B1765=8,$B1765=9),$F1765,"")</f>
        <v/>
      </c>
      <c r="J1765" s="1" t="str">
        <f>IF(AND(B1764=7,B1765=8,B1766=9),AVERAGE(I1764:I1766),"")</f>
        <v/>
      </c>
      <c r="K1765" s="8">
        <f>IF(OR($B1765=13,$B1765=14,$B1765=15),$F1765,"")</f>
        <v>2.4957993278955067E-3</v>
      </c>
      <c r="L1765" s="1" t="str">
        <f>IF(AND(B1764=13,B1765=14,B1766=15),AVERAGE(K1764:K1766),"")</f>
        <v/>
      </c>
      <c r="M1765" s="2" t="str">
        <f>IF(OR($B1765=19,$B1765=20,$B1765=21),$F1765,"")</f>
        <v/>
      </c>
      <c r="N1765" s="1" t="str">
        <f>IF(AND(B1764=19,B1765=20,B1766=21),AVERAGE(M1764:M1766),"")</f>
        <v/>
      </c>
      <c r="O1765" s="8" t="str">
        <f>IF(OR($B1765=25,$B1765=26,$B1765=27),$F1765,"")</f>
        <v/>
      </c>
      <c r="P1765" s="1" t="str">
        <f>IF(AND(B1764=25,B1765=26,B1766=27),AVERAGE(O1764:O1766),"")</f>
        <v/>
      </c>
    </row>
    <row r="1766" spans="1:16" x14ac:dyDescent="0.25">
      <c r="A1766" s="4">
        <v>42895.753888888888</v>
      </c>
      <c r="B1766" s="5">
        <v>19</v>
      </c>
      <c r="C1766" s="6">
        <v>22</v>
      </c>
      <c r="D1766" s="6">
        <v>20</v>
      </c>
      <c r="E1766" s="7">
        <v>21</v>
      </c>
      <c r="F1766">
        <v>3871.4788747983102</v>
      </c>
      <c r="G1766" s="8" t="str">
        <f>IF(OR($B1766=1,$B1766=2,$B1766=3),$F1766,"")</f>
        <v/>
      </c>
      <c r="H1766" s="9" t="str">
        <f>IF(AND(B1765=1,B1766=2,B1767=3),AVERAGE(G1765:G1767),"")</f>
        <v/>
      </c>
      <c r="I1766" s="2" t="str">
        <f>IF(OR($B1766=7,$B1766=8,$B1766=9),$F1766,"")</f>
        <v/>
      </c>
      <c r="J1766" s="1" t="str">
        <f>IF(AND(B1765=7,B1766=8,B1767=9),AVERAGE(I1765:I1767),"")</f>
        <v/>
      </c>
      <c r="K1766" s="8" t="str">
        <f>IF(OR($B1766=13,$B1766=14,$B1766=15),$F1766,"")</f>
        <v/>
      </c>
      <c r="L1766" s="1" t="str">
        <f>IF(AND(B1765=13,B1766=14,B1767=15),AVERAGE(K1765:K1767),"")</f>
        <v/>
      </c>
      <c r="M1766" s="2">
        <f>IF(OR($B1766=19,$B1766=20,$B1766=21),$F1766,"")</f>
        <v>3871.4788747983102</v>
      </c>
      <c r="N1766" s="1" t="str">
        <f>IF(AND(B1765=19,B1766=20,B1767=21),AVERAGE(M1765:M1767),"")</f>
        <v/>
      </c>
      <c r="O1766" s="8" t="str">
        <f>IF(OR($B1766=25,$B1766=26,$B1766=27),$F1766,"")</f>
        <v/>
      </c>
      <c r="P1766" s="1" t="str">
        <f>IF(AND(B1765=25,B1766=26,B1767=27),AVERAGE(O1765:O1767),"")</f>
        <v/>
      </c>
    </row>
    <row r="1767" spans="1:16" x14ac:dyDescent="0.25">
      <c r="A1767" s="4">
        <v>42895.753935185188</v>
      </c>
      <c r="B1767" s="5">
        <v>20</v>
      </c>
      <c r="C1767" s="6">
        <v>23</v>
      </c>
      <c r="D1767" s="6">
        <v>21</v>
      </c>
      <c r="E1767" s="7">
        <v>22</v>
      </c>
      <c r="F1767">
        <v>5664.8413331367756</v>
      </c>
      <c r="G1767" s="8" t="str">
        <f>IF(OR($B1767=1,$B1767=2,$B1767=3),$F1767,"")</f>
        <v/>
      </c>
      <c r="H1767" s="9" t="str">
        <f>IF(AND(B1766=1,B1767=2,B1768=3),AVERAGE(G1766:G1768),"")</f>
        <v/>
      </c>
      <c r="I1767" s="2" t="str">
        <f>IF(OR($B1767=7,$B1767=8,$B1767=9),$F1767,"")</f>
        <v/>
      </c>
      <c r="J1767" s="1" t="str">
        <f>IF(AND(B1766=7,B1767=8,B1768=9),AVERAGE(I1766:I1768),"")</f>
        <v/>
      </c>
      <c r="K1767" s="8" t="str">
        <f>IF(OR($B1767=13,$B1767=14,$B1767=15),$F1767,"")</f>
        <v/>
      </c>
      <c r="L1767" s="1" t="str">
        <f>IF(AND(B1766=13,B1767=14,B1768=15),AVERAGE(K1766:K1768),"")</f>
        <v/>
      </c>
      <c r="M1767" s="2">
        <f>IF(OR($B1767=19,$B1767=20,$B1767=21),$F1767,"")</f>
        <v>5664.8413331367756</v>
      </c>
      <c r="N1767" s="1">
        <f>IF(AND(B1766=19,B1767=20,B1768=21),AVERAGE(M1766:M1768),"")</f>
        <v>3245.1488360943918</v>
      </c>
      <c r="O1767" s="8" t="str">
        <f>IF(OR($B1767=25,$B1767=26,$B1767=27),$F1767,"")</f>
        <v/>
      </c>
      <c r="P1767" s="1" t="str">
        <f>IF(AND(B1766=25,B1767=26,B1768=27),AVERAGE(O1766:O1768),"")</f>
        <v/>
      </c>
    </row>
    <row r="1768" spans="1:16" x14ac:dyDescent="0.25">
      <c r="A1768" s="4">
        <v>42895.753969907404</v>
      </c>
      <c r="B1768" s="5">
        <v>21</v>
      </c>
      <c r="C1768" s="6">
        <v>24</v>
      </c>
      <c r="D1768" s="6">
        <v>22</v>
      </c>
      <c r="E1768" s="7">
        <v>23</v>
      </c>
      <c r="F1768">
        <v>199.12630034809047</v>
      </c>
      <c r="G1768" s="8" t="str">
        <f>IF(OR($B1768=1,$B1768=2,$B1768=3),$F1768,"")</f>
        <v/>
      </c>
      <c r="H1768" s="9" t="str">
        <f>IF(AND(B1767=1,B1768=2,B1769=3),AVERAGE(G1767:G1769),"")</f>
        <v/>
      </c>
      <c r="I1768" s="2" t="str">
        <f>IF(OR($B1768=7,$B1768=8,$B1768=9),$F1768,"")</f>
        <v/>
      </c>
      <c r="J1768" s="1" t="str">
        <f>IF(AND(B1767=7,B1768=8,B1769=9),AVERAGE(I1767:I1769),"")</f>
        <v/>
      </c>
      <c r="K1768" s="8" t="str">
        <f>IF(OR($B1768=13,$B1768=14,$B1768=15),$F1768,"")</f>
        <v/>
      </c>
      <c r="L1768" s="1" t="str">
        <f>IF(AND(B1767=13,B1768=14,B1769=15),AVERAGE(K1767:K1769),"")</f>
        <v/>
      </c>
      <c r="M1768" s="2">
        <f>IF(OR($B1768=19,$B1768=20,$B1768=21),$F1768,"")</f>
        <v>199.12630034809047</v>
      </c>
      <c r="N1768" s="1" t="str">
        <f>IF(AND(B1767=19,B1768=20,B1769=21),AVERAGE(M1767:M1769),"")</f>
        <v/>
      </c>
      <c r="O1768" s="8" t="str">
        <f>IF(OR($B1768=25,$B1768=26,$B1768=27),$F1768,"")</f>
        <v/>
      </c>
      <c r="P1768" s="1" t="str">
        <f>IF(AND(B1767=25,B1768=26,B1769=27),AVERAGE(O1767:O1769),"")</f>
        <v/>
      </c>
    </row>
    <row r="1769" spans="1:16" x14ac:dyDescent="0.25">
      <c r="A1769" s="4">
        <v>42895.754016203704</v>
      </c>
      <c r="B1769" s="5">
        <v>25</v>
      </c>
      <c r="C1769" s="6">
        <v>28</v>
      </c>
      <c r="D1769" s="6">
        <v>26</v>
      </c>
      <c r="E1769" s="7">
        <v>27</v>
      </c>
      <c r="F1769">
        <v>269.59944923121282</v>
      </c>
      <c r="G1769" s="8" t="str">
        <f>IF(OR($B1769=1,$B1769=2,$B1769=3),$F1769,"")</f>
        <v/>
      </c>
      <c r="H1769" s="9" t="str">
        <f>IF(AND(B1768=1,B1769=2,B1770=3),AVERAGE(G1768:G1770),"")</f>
        <v/>
      </c>
      <c r="I1769" s="2" t="str">
        <f>IF(OR($B1769=7,$B1769=8,$B1769=9),$F1769,"")</f>
        <v/>
      </c>
      <c r="J1769" s="1" t="str">
        <f>IF(AND(B1768=7,B1769=8,B1770=9),AVERAGE(I1768:I1770),"")</f>
        <v/>
      </c>
      <c r="K1769" s="8" t="str">
        <f>IF(OR($B1769=13,$B1769=14,$B1769=15),$F1769,"")</f>
        <v/>
      </c>
      <c r="L1769" s="1" t="str">
        <f>IF(AND(B1768=13,B1769=14,B1770=15),AVERAGE(K1768:K1770),"")</f>
        <v/>
      </c>
      <c r="M1769" s="2" t="str">
        <f>IF(OR($B1769=19,$B1769=20,$B1769=21),$F1769,"")</f>
        <v/>
      </c>
      <c r="N1769" s="1" t="str">
        <f>IF(AND(B1768=19,B1769=20,B1770=21),AVERAGE(M1768:M1770),"")</f>
        <v/>
      </c>
      <c r="O1769" s="8">
        <f>IF(OR($B1769=25,$B1769=26,$B1769=27),$F1769,"")</f>
        <v>269.59944923121282</v>
      </c>
      <c r="P1769" s="1" t="str">
        <f>IF(AND(B1768=25,B1769=26,B1770=27),AVERAGE(O1768:O1770),"")</f>
        <v/>
      </c>
    </row>
    <row r="1770" spans="1:16" x14ac:dyDescent="0.25">
      <c r="A1770" s="4">
        <v>42895.754062499997</v>
      </c>
      <c r="B1770" s="5">
        <v>26</v>
      </c>
      <c r="C1770" s="6">
        <v>29</v>
      </c>
      <c r="D1770" s="6">
        <v>27</v>
      </c>
      <c r="E1770" s="7">
        <v>28</v>
      </c>
      <c r="F1770">
        <v>279.91797888600195</v>
      </c>
      <c r="G1770" s="8" t="str">
        <f>IF(OR($B1770=1,$B1770=2,$B1770=3),$F1770,"")</f>
        <v/>
      </c>
      <c r="H1770" s="9" t="str">
        <f>IF(AND(B1769=1,B1770=2,B1771=3),AVERAGE(G1769:G1771),"")</f>
        <v/>
      </c>
      <c r="I1770" s="2" t="str">
        <f>IF(OR($B1770=7,$B1770=8,$B1770=9),$F1770,"")</f>
        <v/>
      </c>
      <c r="J1770" s="1" t="str">
        <f>IF(AND(B1769=7,B1770=8,B1771=9),AVERAGE(I1769:I1771),"")</f>
        <v/>
      </c>
      <c r="K1770" s="8" t="str">
        <f>IF(OR($B1770=13,$B1770=14,$B1770=15),$F1770,"")</f>
        <v/>
      </c>
      <c r="L1770" s="1" t="str">
        <f>IF(AND(B1769=13,B1770=14,B1771=15),AVERAGE(K1769:K1771),"")</f>
        <v/>
      </c>
      <c r="M1770" s="2" t="str">
        <f>IF(OR($B1770=19,$B1770=20,$B1770=21),$F1770,"")</f>
        <v/>
      </c>
      <c r="N1770" s="1" t="str">
        <f>IF(AND(B1769=19,B1770=20,B1771=21),AVERAGE(M1769:M1771),"")</f>
        <v/>
      </c>
      <c r="O1770" s="8">
        <f>IF(OR($B1770=25,$B1770=26,$B1770=27),$F1770,"")</f>
        <v>279.91797888600195</v>
      </c>
      <c r="P1770" s="1">
        <f>IF(AND(B1769=25,B1770=26,B1771=27),AVERAGE(O1769:O1771),"")</f>
        <v>288.25555634911899</v>
      </c>
    </row>
    <row r="1771" spans="1:16" x14ac:dyDescent="0.25">
      <c r="A1771" s="4">
        <v>42895.75409722222</v>
      </c>
      <c r="B1771" s="5">
        <v>27</v>
      </c>
      <c r="C1771" s="6">
        <v>30</v>
      </c>
      <c r="D1771" s="6">
        <v>28</v>
      </c>
      <c r="E1771" s="7">
        <v>29</v>
      </c>
      <c r="F1771">
        <v>315.24924093014232</v>
      </c>
      <c r="G1771" s="8" t="str">
        <f>IF(OR($B1771=1,$B1771=2,$B1771=3),$F1771,"")</f>
        <v/>
      </c>
      <c r="H1771" s="9" t="str">
        <f>IF(AND(B1770=1,B1771=2,B1772=3),AVERAGE(G1770:G1772),"")</f>
        <v/>
      </c>
      <c r="I1771" s="2" t="str">
        <f>IF(OR($B1771=7,$B1771=8,$B1771=9),$F1771,"")</f>
        <v/>
      </c>
      <c r="J1771" s="1" t="str">
        <f>IF(AND(B1770=7,B1771=8,B1772=9),AVERAGE(I1770:I1772),"")</f>
        <v/>
      </c>
      <c r="K1771" s="8" t="str">
        <f>IF(OR($B1771=13,$B1771=14,$B1771=15),$F1771,"")</f>
        <v/>
      </c>
      <c r="L1771" s="1" t="str">
        <f>IF(AND(B1770=13,B1771=14,B1772=15),AVERAGE(K1770:K1772),"")</f>
        <v/>
      </c>
      <c r="M1771" s="2" t="str">
        <f>IF(OR($B1771=19,$B1771=20,$B1771=21),$F1771,"")</f>
        <v/>
      </c>
      <c r="N1771" s="1" t="str">
        <f>IF(AND(B1770=19,B1771=20,B1772=21),AVERAGE(M1770:M1772),"")</f>
        <v/>
      </c>
      <c r="O1771" s="8">
        <f>IF(OR($B1771=25,$B1771=26,$B1771=27),$F1771,"")</f>
        <v>315.24924093014232</v>
      </c>
      <c r="P1771" s="1" t="str">
        <f>IF(AND(B1770=25,B1771=26,B1772=27),AVERAGE(O1770:O1772),"")</f>
        <v/>
      </c>
    </row>
    <row r="1772" spans="1:16" x14ac:dyDescent="0.25">
      <c r="A1772" s="4">
        <v>42895.767430555556</v>
      </c>
      <c r="B1772" s="5">
        <v>2</v>
      </c>
      <c r="C1772" s="6">
        <v>5</v>
      </c>
      <c r="D1772" s="6">
        <v>3</v>
      </c>
      <c r="E1772" s="7">
        <v>4</v>
      </c>
      <c r="F1772">
        <v>633.02809226495503</v>
      </c>
      <c r="G1772" s="8">
        <f>IF(OR($B1772=1,$B1772=2,$B1772=3),$F1772,"")</f>
        <v>633.02809226495503</v>
      </c>
      <c r="H1772" s="9" t="str">
        <f>IF(AND(B1771=1,B1772=2,B1773=3),AVERAGE(G1771:G1773),"")</f>
        <v/>
      </c>
      <c r="I1772" s="2" t="str">
        <f>IF(OR($B1772=7,$B1772=8,$B1772=9),$F1772,"")</f>
        <v/>
      </c>
      <c r="J1772" s="1" t="str">
        <f>IF(AND(B1771=7,B1772=8,B1773=9),AVERAGE(I1771:I1773),"")</f>
        <v/>
      </c>
      <c r="K1772" s="8" t="str">
        <f>IF(OR($B1772=13,$B1772=14,$B1772=15),$F1772,"")</f>
        <v/>
      </c>
      <c r="L1772" s="1" t="str">
        <f>IF(AND(B1771=13,B1772=14,B1773=15),AVERAGE(K1771:K1773),"")</f>
        <v/>
      </c>
      <c r="M1772" s="2" t="str">
        <f>IF(OR($B1772=19,$B1772=20,$B1772=21),$F1772,"")</f>
        <v/>
      </c>
      <c r="N1772" s="1" t="str">
        <f>IF(AND(B1771=19,B1772=20,B1773=21),AVERAGE(M1771:M1773),"")</f>
        <v/>
      </c>
      <c r="O1772" s="8" t="str">
        <f>IF(OR($B1772=25,$B1772=26,$B1772=27),$F1772,"")</f>
        <v/>
      </c>
      <c r="P1772" s="1" t="str">
        <f>IF(AND(B1771=25,B1772=26,B1773=27),AVERAGE(O1771:O1773),"")</f>
        <v/>
      </c>
    </row>
    <row r="1773" spans="1:16" x14ac:dyDescent="0.25">
      <c r="A1773" s="4">
        <v>42895.767476851855</v>
      </c>
      <c r="B1773" s="5">
        <v>3</v>
      </c>
      <c r="C1773" s="6">
        <v>6</v>
      </c>
      <c r="D1773" s="6">
        <v>4</v>
      </c>
      <c r="E1773" s="7">
        <v>5</v>
      </c>
      <c r="F1773">
        <v>5999.1162162566898</v>
      </c>
      <c r="G1773" s="8">
        <f>IF(OR($B1773=1,$B1773=2,$B1773=3),$F1773,"")</f>
        <v>5999.1162162566898</v>
      </c>
      <c r="H1773" s="9" t="str">
        <f>IF(AND(B1772=1,B1773=2,B1774=3),AVERAGE(G1772:G1774),"")</f>
        <v/>
      </c>
      <c r="I1773" s="2" t="str">
        <f>IF(OR($B1773=7,$B1773=8,$B1773=9),$F1773,"")</f>
        <v/>
      </c>
      <c r="J1773" s="1" t="str">
        <f>IF(AND(B1772=7,B1773=8,B1774=9),AVERAGE(I1772:I1774),"")</f>
        <v/>
      </c>
      <c r="K1773" s="8" t="str">
        <f>IF(OR($B1773=13,$B1773=14,$B1773=15),$F1773,"")</f>
        <v/>
      </c>
      <c r="L1773" s="1" t="str">
        <f>IF(AND(B1772=13,B1773=14,B1774=15),AVERAGE(K1772:K1774),"")</f>
        <v/>
      </c>
      <c r="M1773" s="2" t="str">
        <f>IF(OR($B1773=19,$B1773=20,$B1773=21),$F1773,"")</f>
        <v/>
      </c>
      <c r="N1773" s="1" t="str">
        <f>IF(AND(B1772=19,B1773=20,B1774=21),AVERAGE(M1772:M1774),"")</f>
        <v/>
      </c>
      <c r="O1773" s="8" t="str">
        <f>IF(OR($B1773=25,$B1773=26,$B1773=27),$F1773,"")</f>
        <v/>
      </c>
      <c r="P1773" s="1" t="str">
        <f>IF(AND(B1772=25,B1773=26,B1774=27),AVERAGE(O1772:O1774),"")</f>
        <v/>
      </c>
    </row>
    <row r="1774" spans="1:16" x14ac:dyDescent="0.25">
      <c r="A1774" s="4">
        <v>42895.767511574071</v>
      </c>
      <c r="B1774" s="5">
        <v>7</v>
      </c>
      <c r="C1774" s="6">
        <v>10</v>
      </c>
      <c r="D1774" s="6">
        <v>8</v>
      </c>
      <c r="E1774" s="7">
        <v>9</v>
      </c>
      <c r="F1774">
        <v>2688.5335239191177</v>
      </c>
      <c r="G1774" s="8" t="str">
        <f>IF(OR($B1774=1,$B1774=2,$B1774=3),$F1774,"")</f>
        <v/>
      </c>
      <c r="H1774" s="9" t="str">
        <f>IF(AND(B1773=1,B1774=2,B1775=3),AVERAGE(G1773:G1775),"")</f>
        <v/>
      </c>
      <c r="I1774" s="2">
        <f>IF(OR($B1774=7,$B1774=8,$B1774=9),$F1774,"")</f>
        <v>2688.5335239191177</v>
      </c>
      <c r="J1774" s="1" t="str">
        <f>IF(AND(B1773=7,B1774=8,B1775=9),AVERAGE(I1773:I1775),"")</f>
        <v/>
      </c>
      <c r="K1774" s="8" t="str">
        <f>IF(OR($B1774=13,$B1774=14,$B1774=15),$F1774,"")</f>
        <v/>
      </c>
      <c r="L1774" s="1" t="str">
        <f>IF(AND(B1773=13,B1774=14,B1775=15),AVERAGE(K1773:K1775),"")</f>
        <v/>
      </c>
      <c r="M1774" s="2" t="str">
        <f>IF(OR($B1774=19,$B1774=20,$B1774=21),$F1774,"")</f>
        <v/>
      </c>
      <c r="N1774" s="1" t="str">
        <f>IF(AND(B1773=19,B1774=20,B1775=21),AVERAGE(M1773:M1775),"")</f>
        <v/>
      </c>
      <c r="O1774" s="8" t="str">
        <f>IF(OR($B1774=25,$B1774=26,$B1774=27),$F1774,"")</f>
        <v/>
      </c>
      <c r="P1774" s="1" t="str">
        <f>IF(AND(B1773=25,B1774=26,B1775=27),AVERAGE(O1773:O1775),"")</f>
        <v/>
      </c>
    </row>
    <row r="1775" spans="1:16" x14ac:dyDescent="0.25">
      <c r="A1775" s="4">
        <v>42895.767546296294</v>
      </c>
      <c r="B1775" s="5">
        <v>8</v>
      </c>
      <c r="C1775" s="6">
        <v>11</v>
      </c>
      <c r="D1775" s="6">
        <v>9</v>
      </c>
      <c r="E1775" s="7">
        <v>10</v>
      </c>
      <c r="F1775">
        <v>456.19726657234634</v>
      </c>
      <c r="G1775" s="8" t="str">
        <f>IF(OR($B1775=1,$B1775=2,$B1775=3),$F1775,"")</f>
        <v/>
      </c>
      <c r="H1775" s="9" t="str">
        <f>IF(AND(B1774=1,B1775=2,B1776=3),AVERAGE(G1774:G1776),"")</f>
        <v/>
      </c>
      <c r="I1775" s="2">
        <f>IF(OR($B1775=7,$B1775=8,$B1775=9),$F1775,"")</f>
        <v>456.19726657234634</v>
      </c>
      <c r="J1775" s="1">
        <f>IF(AND(B1774=7,B1775=8,B1776=9),AVERAGE(I1774:I1776),"")</f>
        <v>3000.14443403726</v>
      </c>
      <c r="K1775" s="8" t="str">
        <f>IF(OR($B1775=13,$B1775=14,$B1775=15),$F1775,"")</f>
        <v/>
      </c>
      <c r="L1775" s="1" t="str">
        <f>IF(AND(B1774=13,B1775=14,B1776=15),AVERAGE(K1774:K1776),"")</f>
        <v/>
      </c>
      <c r="M1775" s="2" t="str">
        <f>IF(OR($B1775=19,$B1775=20,$B1775=21),$F1775,"")</f>
        <v/>
      </c>
      <c r="N1775" s="1" t="str">
        <f>IF(AND(B1774=19,B1775=20,B1776=21),AVERAGE(M1774:M1776),"")</f>
        <v/>
      </c>
      <c r="O1775" s="8" t="str">
        <f>IF(OR($B1775=25,$B1775=26,$B1775=27),$F1775,"")</f>
        <v/>
      </c>
      <c r="P1775" s="1" t="str">
        <f>IF(AND(B1774=25,B1775=26,B1776=27),AVERAGE(O1774:O1776),"")</f>
        <v/>
      </c>
    </row>
    <row r="1776" spans="1:16" x14ac:dyDescent="0.25">
      <c r="A1776" s="4">
        <v>42895.767592592594</v>
      </c>
      <c r="B1776" s="5">
        <v>9</v>
      </c>
      <c r="C1776" s="6">
        <v>12</v>
      </c>
      <c r="D1776" s="6">
        <v>10</v>
      </c>
      <c r="E1776" s="7">
        <v>11</v>
      </c>
      <c r="F1776">
        <v>5855.7025116203158</v>
      </c>
      <c r="G1776" s="8" t="str">
        <f>IF(OR($B1776=1,$B1776=2,$B1776=3),$F1776,"")</f>
        <v/>
      </c>
      <c r="H1776" s="9" t="str">
        <f>IF(AND(B1775=1,B1776=2,B1777=3),AVERAGE(G1775:G1777),"")</f>
        <v/>
      </c>
      <c r="I1776" s="2">
        <f>IF(OR($B1776=7,$B1776=8,$B1776=9),$F1776,"")</f>
        <v>5855.7025116203158</v>
      </c>
      <c r="J1776" s="1" t="str">
        <f>IF(AND(B1775=7,B1776=8,B1777=9),AVERAGE(I1775:I1777),"")</f>
        <v/>
      </c>
      <c r="K1776" s="8" t="str">
        <f>IF(OR($B1776=13,$B1776=14,$B1776=15),$F1776,"")</f>
        <v/>
      </c>
      <c r="L1776" s="1" t="str">
        <f>IF(AND(B1775=13,B1776=14,B1777=15),AVERAGE(K1775:K1777),"")</f>
        <v/>
      </c>
      <c r="M1776" s="2" t="str">
        <f>IF(OR($B1776=19,$B1776=20,$B1776=21),$F1776,"")</f>
        <v/>
      </c>
      <c r="N1776" s="1" t="str">
        <f>IF(AND(B1775=19,B1776=20,B1777=21),AVERAGE(M1775:M1777),"")</f>
        <v/>
      </c>
      <c r="O1776" s="8" t="str">
        <f>IF(OR($B1776=25,$B1776=26,$B1776=27),$F1776,"")</f>
        <v/>
      </c>
      <c r="P1776" s="1" t="str">
        <f>IF(AND(B1775=25,B1776=26,B1777=27),AVERAGE(O1775:O1777),"")</f>
        <v/>
      </c>
    </row>
    <row r="1777" spans="1:16" x14ac:dyDescent="0.25">
      <c r="A1777" s="4">
        <v>42895.767638888887</v>
      </c>
      <c r="B1777" s="5">
        <v>13</v>
      </c>
      <c r="C1777" s="6">
        <v>16</v>
      </c>
      <c r="D1777" s="6">
        <v>14</v>
      </c>
      <c r="E1777" s="7">
        <v>15</v>
      </c>
      <c r="F1777">
        <v>190.90264750656806</v>
      </c>
      <c r="G1777" s="8" t="str">
        <f>IF(OR($B1777=1,$B1777=2,$B1777=3),$F1777,"")</f>
        <v/>
      </c>
      <c r="H1777" s="9" t="str">
        <f>IF(AND(B1776=1,B1777=2,B1778=3),AVERAGE(G1776:G1778),"")</f>
        <v/>
      </c>
      <c r="I1777" s="2" t="str">
        <f>IF(OR($B1777=7,$B1777=8,$B1777=9),$F1777,"")</f>
        <v/>
      </c>
      <c r="J1777" s="1" t="str">
        <f>IF(AND(B1776=7,B1777=8,B1778=9),AVERAGE(I1776:I1778),"")</f>
        <v/>
      </c>
      <c r="K1777" s="8">
        <f>IF(OR($B1777=13,$B1777=14,$B1777=15),$F1777,"")</f>
        <v>190.90264750656806</v>
      </c>
      <c r="L1777" s="1" t="str">
        <f>IF(AND(B1776=13,B1777=14,B1778=15),AVERAGE(K1776:K1778),"")</f>
        <v/>
      </c>
      <c r="M1777" s="2" t="str">
        <f>IF(OR($B1777=19,$B1777=20,$B1777=21),$F1777,"")</f>
        <v/>
      </c>
      <c r="N1777" s="1" t="str">
        <f>IF(AND(B1776=19,B1777=20,B1778=21),AVERAGE(M1776:M1778),"")</f>
        <v/>
      </c>
      <c r="O1777" s="8" t="str">
        <f>IF(OR($B1777=25,$B1777=26,$B1777=27),$F1777,"")</f>
        <v/>
      </c>
      <c r="P1777" s="1" t="str">
        <f>IF(AND(B1776=25,B1777=26,B1778=27),AVERAGE(O1776:O1778),"")</f>
        <v/>
      </c>
    </row>
    <row r="1778" spans="1:16" x14ac:dyDescent="0.25">
      <c r="A1778" s="4">
        <v>42895.767685185187</v>
      </c>
      <c r="B1778" s="5">
        <v>14</v>
      </c>
      <c r="C1778" s="6">
        <v>17</v>
      </c>
      <c r="D1778" s="6">
        <v>15</v>
      </c>
      <c r="E1778" s="7">
        <v>16</v>
      </c>
      <c r="F1778">
        <v>12766.826216806776</v>
      </c>
      <c r="G1778" s="8" t="str">
        <f>IF(OR($B1778=1,$B1778=2,$B1778=3),$F1778,"")</f>
        <v/>
      </c>
      <c r="H1778" s="9" t="str">
        <f>IF(AND(B1777=1,B1778=2,B1779=3),AVERAGE(G1777:G1779),"")</f>
        <v/>
      </c>
      <c r="I1778" s="2" t="str">
        <f>IF(OR($B1778=7,$B1778=8,$B1778=9),$F1778,"")</f>
        <v/>
      </c>
      <c r="J1778" s="1" t="str">
        <f>IF(AND(B1777=7,B1778=8,B1779=9),AVERAGE(I1777:I1779),"")</f>
        <v/>
      </c>
      <c r="K1778" s="8">
        <f>IF(OR($B1778=13,$B1778=14,$B1778=15),$F1778,"")</f>
        <v>12766.826216806776</v>
      </c>
      <c r="L1778" s="1">
        <f>IF(AND(B1777=13,B1778=14,B1779=15),AVERAGE(K1777:K1778),"")</f>
        <v>6478.8644321566717</v>
      </c>
      <c r="M1778" s="2" t="str">
        <f>IF(OR($B1778=19,$B1778=20,$B1778=21),$F1778,"")</f>
        <v/>
      </c>
      <c r="N1778" s="1" t="str">
        <f>IF(AND(B1777=19,B1778=20,B1779=21),AVERAGE(M1777:M1779),"")</f>
        <v/>
      </c>
      <c r="O1778" s="8" t="str">
        <f>IF(OR($B1778=25,$B1778=26,$B1778=27),$F1778,"")</f>
        <v/>
      </c>
      <c r="P1778" s="1" t="str">
        <f>IF(AND(B1777=25,B1778=26,B1779=27),AVERAGE(O1777:O1779),"")</f>
        <v/>
      </c>
    </row>
    <row r="1779" spans="1:16" x14ac:dyDescent="0.25">
      <c r="A1779" s="4">
        <v>42895.767731481479</v>
      </c>
      <c r="B1779" s="5">
        <v>15</v>
      </c>
      <c r="C1779" s="6">
        <v>18</v>
      </c>
      <c r="D1779" s="6">
        <v>16</v>
      </c>
      <c r="E1779" s="7">
        <v>17</v>
      </c>
      <c r="F1779">
        <v>2.5883236297734409E-3</v>
      </c>
      <c r="G1779" s="8" t="str">
        <f>IF(OR($B1779=1,$B1779=2,$B1779=3),$F1779,"")</f>
        <v/>
      </c>
      <c r="H1779" s="9" t="str">
        <f>IF(AND(B1778=1,B1779=2,B1780=3),AVERAGE(G1778:G1780),"")</f>
        <v/>
      </c>
      <c r="I1779" s="2" t="str">
        <f>IF(OR($B1779=7,$B1779=8,$B1779=9),$F1779,"")</f>
        <v/>
      </c>
      <c r="J1779" s="1" t="str">
        <f>IF(AND(B1778=7,B1779=8,B1780=9),AVERAGE(I1778:I1780),"")</f>
        <v/>
      </c>
      <c r="K1779" s="8">
        <f>IF(OR($B1779=13,$B1779=14,$B1779=15),$F1779,"")</f>
        <v>2.5883236297734409E-3</v>
      </c>
      <c r="L1779" s="1" t="str">
        <f>IF(AND(B1778=13,B1779=14,B1780=15),AVERAGE(K1778:K1780),"")</f>
        <v/>
      </c>
      <c r="M1779" s="2" t="str">
        <f>IF(OR($B1779=19,$B1779=20,$B1779=21),$F1779,"")</f>
        <v/>
      </c>
      <c r="N1779" s="1" t="str">
        <f>IF(AND(B1778=19,B1779=20,B1780=21),AVERAGE(M1778:M1780),"")</f>
        <v/>
      </c>
      <c r="O1779" s="8" t="str">
        <f>IF(OR($B1779=25,$B1779=26,$B1779=27),$F1779,"")</f>
        <v/>
      </c>
      <c r="P1779" s="1" t="str">
        <f>IF(AND(B1778=25,B1779=26,B1780=27),AVERAGE(O1778:O1780),"")</f>
        <v/>
      </c>
    </row>
    <row r="1780" spans="1:16" x14ac:dyDescent="0.25">
      <c r="A1780" s="4">
        <v>42895.767766203702</v>
      </c>
      <c r="B1780" s="5">
        <v>19</v>
      </c>
      <c r="C1780" s="6">
        <v>22</v>
      </c>
      <c r="D1780" s="6">
        <v>20</v>
      </c>
      <c r="E1780" s="7">
        <v>21</v>
      </c>
      <c r="F1780">
        <v>3508.486693231931</v>
      </c>
      <c r="G1780" s="8" t="str">
        <f>IF(OR($B1780=1,$B1780=2,$B1780=3),$F1780,"")</f>
        <v/>
      </c>
      <c r="H1780" s="9" t="str">
        <f>IF(AND(B1779=1,B1780=2,B1781=3),AVERAGE(G1779:G1781),"")</f>
        <v/>
      </c>
      <c r="I1780" s="2" t="str">
        <f>IF(OR($B1780=7,$B1780=8,$B1780=9),$F1780,"")</f>
        <v/>
      </c>
      <c r="J1780" s="1" t="str">
        <f>IF(AND(B1779=7,B1780=8,B1781=9),AVERAGE(I1779:I1781),"")</f>
        <v/>
      </c>
      <c r="K1780" s="8" t="str">
        <f>IF(OR($B1780=13,$B1780=14,$B1780=15),$F1780,"")</f>
        <v/>
      </c>
      <c r="L1780" s="1" t="str">
        <f>IF(AND(B1779=13,B1780=14,B1781=15),AVERAGE(K1779:K1781),"")</f>
        <v/>
      </c>
      <c r="M1780" s="2">
        <f>IF(OR($B1780=19,$B1780=20,$B1780=21),$F1780,"")</f>
        <v>3508.486693231931</v>
      </c>
      <c r="N1780" s="1" t="str">
        <f>IF(AND(B1779=19,B1780=20,B1781=21),AVERAGE(M1779:M1781),"")</f>
        <v/>
      </c>
      <c r="O1780" s="8" t="str">
        <f>IF(OR($B1780=25,$B1780=26,$B1780=27),$F1780,"")</f>
        <v/>
      </c>
      <c r="P1780" s="1" t="str">
        <f>IF(AND(B1779=25,B1780=26,B1781=27),AVERAGE(O1779:O1781),"")</f>
        <v/>
      </c>
    </row>
    <row r="1781" spans="1:16" x14ac:dyDescent="0.25">
      <c r="A1781" s="4">
        <v>42895.767812500002</v>
      </c>
      <c r="B1781" s="5">
        <v>20</v>
      </c>
      <c r="C1781" s="6">
        <v>23</v>
      </c>
      <c r="D1781" s="6">
        <v>21</v>
      </c>
      <c r="E1781" s="7">
        <v>22</v>
      </c>
      <c r="F1781">
        <v>5304.2336203944715</v>
      </c>
      <c r="G1781" s="8" t="str">
        <f>IF(OR($B1781=1,$B1781=2,$B1781=3),$F1781,"")</f>
        <v/>
      </c>
      <c r="H1781" s="9" t="str">
        <f>IF(AND(B1780=1,B1781=2,B1782=3),AVERAGE(G1780:G1782),"")</f>
        <v/>
      </c>
      <c r="I1781" s="2" t="str">
        <f>IF(OR($B1781=7,$B1781=8,$B1781=9),$F1781,"")</f>
        <v/>
      </c>
      <c r="J1781" s="1" t="str">
        <f>IF(AND(B1780=7,B1781=8,B1782=9),AVERAGE(I1780:I1782),"")</f>
        <v/>
      </c>
      <c r="K1781" s="8" t="str">
        <f>IF(OR($B1781=13,$B1781=14,$B1781=15),$F1781,"")</f>
        <v/>
      </c>
      <c r="L1781" s="1" t="str">
        <f>IF(AND(B1780=13,B1781=14,B1782=15),AVERAGE(K1780:K1782),"")</f>
        <v/>
      </c>
      <c r="M1781" s="2">
        <f>IF(OR($B1781=19,$B1781=20,$B1781=21),$F1781,"")</f>
        <v>5304.2336203944715</v>
      </c>
      <c r="N1781" s="1">
        <f>IF(AND(B1780=19,B1781=20,B1782=21),AVERAGE(M1780:M1782),"")</f>
        <v>2998.9410260273521</v>
      </c>
      <c r="O1781" s="8" t="str">
        <f>IF(OR($B1781=25,$B1781=26,$B1781=27),$F1781,"")</f>
        <v/>
      </c>
      <c r="P1781" s="1" t="str">
        <f>IF(AND(B1780=25,B1781=26,B1782=27),AVERAGE(O1780:O1782),"")</f>
        <v/>
      </c>
    </row>
    <row r="1782" spans="1:16" x14ac:dyDescent="0.25">
      <c r="A1782" s="4">
        <v>42895.767847222225</v>
      </c>
      <c r="B1782" s="5">
        <v>21</v>
      </c>
      <c r="C1782" s="6">
        <v>24</v>
      </c>
      <c r="D1782" s="6">
        <v>22</v>
      </c>
      <c r="E1782" s="7">
        <v>23</v>
      </c>
      <c r="F1782">
        <v>184.10276445565262</v>
      </c>
      <c r="G1782" s="8" t="str">
        <f>IF(OR($B1782=1,$B1782=2,$B1782=3),$F1782,"")</f>
        <v/>
      </c>
      <c r="H1782" s="9" t="str">
        <f>IF(AND(B1781=1,B1782=2,B1783=3),AVERAGE(G1781:G1783),"")</f>
        <v/>
      </c>
      <c r="I1782" s="2" t="str">
        <f>IF(OR($B1782=7,$B1782=8,$B1782=9),$F1782,"")</f>
        <v/>
      </c>
      <c r="J1782" s="1" t="str">
        <f>IF(AND(B1781=7,B1782=8,B1783=9),AVERAGE(I1781:I1783),"")</f>
        <v/>
      </c>
      <c r="K1782" s="8" t="str">
        <f>IF(OR($B1782=13,$B1782=14,$B1782=15),$F1782,"")</f>
        <v/>
      </c>
      <c r="L1782" s="1" t="str">
        <f>IF(AND(B1781=13,B1782=14,B1783=15),AVERAGE(K1781:K1783),"")</f>
        <v/>
      </c>
      <c r="M1782" s="2">
        <f>IF(OR($B1782=19,$B1782=20,$B1782=21),$F1782,"")</f>
        <v>184.10276445565262</v>
      </c>
      <c r="N1782" s="1" t="str">
        <f>IF(AND(B1781=19,B1782=20,B1783=21),AVERAGE(M1781:M1783),"")</f>
        <v/>
      </c>
      <c r="O1782" s="8" t="str">
        <f>IF(OR($B1782=25,$B1782=26,$B1782=27),$F1782,"")</f>
        <v/>
      </c>
      <c r="P1782" s="1" t="str">
        <f>IF(AND(B1781=25,B1782=26,B1783=27),AVERAGE(O1781:O1783),"")</f>
        <v/>
      </c>
    </row>
    <row r="1783" spans="1:16" x14ac:dyDescent="0.25">
      <c r="A1783" s="4">
        <v>42895.767893518518</v>
      </c>
      <c r="B1783" s="5">
        <v>25</v>
      </c>
      <c r="C1783" s="6">
        <v>28</v>
      </c>
      <c r="D1783" s="6">
        <v>26</v>
      </c>
      <c r="E1783" s="7">
        <v>27</v>
      </c>
      <c r="F1783">
        <v>260.22814117740751</v>
      </c>
      <c r="G1783" s="8" t="str">
        <f>IF(OR($B1783=1,$B1783=2,$B1783=3),$F1783,"")</f>
        <v/>
      </c>
      <c r="H1783" s="9" t="str">
        <f>IF(AND(B1782=1,B1783=2,B1784=3),AVERAGE(G1782:G1784),"")</f>
        <v/>
      </c>
      <c r="I1783" s="2" t="str">
        <f>IF(OR($B1783=7,$B1783=8,$B1783=9),$F1783,"")</f>
        <v/>
      </c>
      <c r="J1783" s="1" t="str">
        <f>IF(AND(B1782=7,B1783=8,B1784=9),AVERAGE(I1782:I1784),"")</f>
        <v/>
      </c>
      <c r="K1783" s="8" t="str">
        <f>IF(OR($B1783=13,$B1783=14,$B1783=15),$F1783,"")</f>
        <v/>
      </c>
      <c r="L1783" s="1" t="str">
        <f>IF(AND(B1782=13,B1783=14,B1784=15),AVERAGE(K1782:K1784),"")</f>
        <v/>
      </c>
      <c r="M1783" s="2" t="str">
        <f>IF(OR($B1783=19,$B1783=20,$B1783=21),$F1783,"")</f>
        <v/>
      </c>
      <c r="N1783" s="1" t="str">
        <f>IF(AND(B1782=19,B1783=20,B1784=21),AVERAGE(M1782:M1784),"")</f>
        <v/>
      </c>
      <c r="O1783" s="8">
        <f>IF(OR($B1783=25,$B1783=26,$B1783=27),$F1783,"")</f>
        <v>260.22814117740751</v>
      </c>
      <c r="P1783" s="1" t="str">
        <f>IF(AND(B1782=25,B1783=26,B1784=27),AVERAGE(O1782:O1784),"")</f>
        <v/>
      </c>
    </row>
    <row r="1784" spans="1:16" x14ac:dyDescent="0.25">
      <c r="A1784" s="4">
        <v>42895.767928240741</v>
      </c>
      <c r="B1784" s="5">
        <v>26</v>
      </c>
      <c r="C1784" s="6">
        <v>29</v>
      </c>
      <c r="D1784" s="6">
        <v>27</v>
      </c>
      <c r="E1784" s="7">
        <v>28</v>
      </c>
      <c r="F1784">
        <v>227.66320854438564</v>
      </c>
      <c r="G1784" s="8" t="str">
        <f>IF(OR($B1784=1,$B1784=2,$B1784=3),$F1784,"")</f>
        <v/>
      </c>
      <c r="H1784" s="9" t="str">
        <f>IF(AND(B1783=1,B1784=2,B1785=3),AVERAGE(G1783:G1785),"")</f>
        <v/>
      </c>
      <c r="I1784" s="2" t="str">
        <f>IF(OR($B1784=7,$B1784=8,$B1784=9),$F1784,"")</f>
        <v/>
      </c>
      <c r="J1784" s="1" t="str">
        <f>IF(AND(B1783=7,B1784=8,B1785=9),AVERAGE(I1783:I1785),"")</f>
        <v/>
      </c>
      <c r="K1784" s="8" t="str">
        <f>IF(OR($B1784=13,$B1784=14,$B1784=15),$F1784,"")</f>
        <v/>
      </c>
      <c r="L1784" s="1" t="str">
        <f>IF(AND(B1783=13,B1784=14,B1785=15),AVERAGE(K1783:K1785),"")</f>
        <v/>
      </c>
      <c r="M1784" s="2" t="str">
        <f>IF(OR($B1784=19,$B1784=20,$B1784=21),$F1784,"")</f>
        <v/>
      </c>
      <c r="N1784" s="1" t="str">
        <f>IF(AND(B1783=19,B1784=20,B1785=21),AVERAGE(M1783:M1785),"")</f>
        <v/>
      </c>
      <c r="O1784" s="8">
        <f>IF(OR($B1784=25,$B1784=26,$B1784=27),$F1784,"")</f>
        <v>227.66320854438564</v>
      </c>
      <c r="P1784" s="1">
        <f>IF(AND(B1783=25,B1784=26,B1785=27),AVERAGE(O1783:O1785),"")</f>
        <v>259.9557127344637</v>
      </c>
    </row>
    <row r="1785" spans="1:16" x14ac:dyDescent="0.25">
      <c r="A1785" s="4">
        <v>42895.767974537041</v>
      </c>
      <c r="B1785" s="5">
        <v>27</v>
      </c>
      <c r="C1785" s="6">
        <v>30</v>
      </c>
      <c r="D1785" s="6">
        <v>28</v>
      </c>
      <c r="E1785" s="7">
        <v>29</v>
      </c>
      <c r="F1785">
        <v>291.97578848159799</v>
      </c>
      <c r="G1785" s="8" t="str">
        <f>IF(OR($B1785=1,$B1785=2,$B1785=3),$F1785,"")</f>
        <v/>
      </c>
      <c r="H1785" s="9" t="str">
        <f>IF(AND(B1784=1,B1785=2,B1786=3),AVERAGE(G1784:G1786),"")</f>
        <v/>
      </c>
      <c r="I1785" s="2" t="str">
        <f>IF(OR($B1785=7,$B1785=8,$B1785=9),$F1785,"")</f>
        <v/>
      </c>
      <c r="J1785" s="1" t="str">
        <f>IF(AND(B1784=7,B1785=8,B1786=9),AVERAGE(I1784:I1786),"")</f>
        <v/>
      </c>
      <c r="K1785" s="8" t="str">
        <f>IF(OR($B1785=13,$B1785=14,$B1785=15),$F1785,"")</f>
        <v/>
      </c>
      <c r="L1785" s="1" t="str">
        <f>IF(AND(B1784=13,B1785=14,B1786=15),AVERAGE(K1784:K1786),"")</f>
        <v/>
      </c>
      <c r="M1785" s="2" t="str">
        <f>IF(OR($B1785=19,$B1785=20,$B1785=21),$F1785,"")</f>
        <v/>
      </c>
      <c r="N1785" s="1" t="str">
        <f>IF(AND(B1784=19,B1785=20,B1786=21),AVERAGE(M1784:M1786),"")</f>
        <v/>
      </c>
      <c r="O1785" s="8">
        <f>IF(OR($B1785=25,$B1785=26,$B1785=27),$F1785,"")</f>
        <v>291.97578848159799</v>
      </c>
      <c r="P1785" s="1" t="str">
        <f>IF(AND(B1784=25,B1785=26,B1786=27),AVERAGE(O1784:O1786),"")</f>
        <v/>
      </c>
    </row>
    <row r="1786" spans="1:16" x14ac:dyDescent="0.25">
      <c r="A1786" s="4">
        <v>42895.781284722223</v>
      </c>
      <c r="B1786" s="5">
        <v>1</v>
      </c>
      <c r="C1786" s="6">
        <v>4</v>
      </c>
      <c r="D1786" s="6">
        <v>2</v>
      </c>
      <c r="E1786" s="7">
        <v>3</v>
      </c>
      <c r="F1786">
        <v>245.2664632443188</v>
      </c>
      <c r="G1786" s="8">
        <f>IF(OR($B1786=1,$B1786=2,$B1786=3),$F1786,"")</f>
        <v>245.2664632443188</v>
      </c>
      <c r="H1786" s="9" t="str">
        <f>IF(AND(B1785=1,B1786=2,B1787=3),AVERAGE(G1785:G1787),"")</f>
        <v/>
      </c>
      <c r="I1786" s="2" t="str">
        <f>IF(OR($B1786=7,$B1786=8,$B1786=9),$F1786,"")</f>
        <v/>
      </c>
      <c r="J1786" s="1" t="str">
        <f>IF(AND(B1785=7,B1786=8,B1787=9),AVERAGE(I1785:I1787),"")</f>
        <v/>
      </c>
      <c r="K1786" s="8" t="str">
        <f>IF(OR($B1786=13,$B1786=14,$B1786=15),$F1786,"")</f>
        <v/>
      </c>
      <c r="L1786" s="1" t="str">
        <f>IF(AND(B1785=13,B1786=14,B1787=15),AVERAGE(K1785:K1787),"")</f>
        <v/>
      </c>
      <c r="M1786" s="2" t="str">
        <f>IF(OR($B1786=19,$B1786=20,$B1786=21),$F1786,"")</f>
        <v/>
      </c>
      <c r="N1786" s="1" t="str">
        <f>IF(AND(B1785=19,B1786=20,B1787=21),AVERAGE(M1785:M1787),"")</f>
        <v/>
      </c>
      <c r="O1786" s="8" t="str">
        <f>IF(OR($B1786=25,$B1786=26,$B1786=27),$F1786,"")</f>
        <v/>
      </c>
      <c r="P1786" s="1" t="str">
        <f>IF(AND(B1785=25,B1786=26,B1787=27),AVERAGE(O1785:O1787),"")</f>
        <v/>
      </c>
    </row>
    <row r="1787" spans="1:16" x14ac:dyDescent="0.25">
      <c r="A1787" s="4">
        <v>42895.781331018516</v>
      </c>
      <c r="B1787" s="5">
        <v>2</v>
      </c>
      <c r="C1787" s="6">
        <v>5</v>
      </c>
      <c r="D1787" s="6">
        <v>3</v>
      </c>
      <c r="E1787" s="7">
        <v>4</v>
      </c>
      <c r="F1787">
        <v>245.50663800268575</v>
      </c>
      <c r="G1787" s="8">
        <f>IF(OR($B1787=1,$B1787=2,$B1787=3),$F1787,"")</f>
        <v>245.50663800268575</v>
      </c>
      <c r="H1787" s="9">
        <f>IF(AND(B1786=1,B1787=2,B1788=3),AVERAGE(G1786:G1788),"")</f>
        <v>1757.5911638833122</v>
      </c>
      <c r="I1787" s="2" t="str">
        <f>IF(OR($B1787=7,$B1787=8,$B1787=9),$F1787,"")</f>
        <v/>
      </c>
      <c r="J1787" s="1" t="str">
        <f>IF(AND(B1786=7,B1787=8,B1788=9),AVERAGE(I1786:I1788),"")</f>
        <v/>
      </c>
      <c r="K1787" s="8" t="str">
        <f>IF(OR($B1787=13,$B1787=14,$B1787=15),$F1787,"")</f>
        <v/>
      </c>
      <c r="L1787" s="1" t="str">
        <f>IF(AND(B1786=13,B1787=14,B1788=15),AVERAGE(K1786:K1788),"")</f>
        <v/>
      </c>
      <c r="M1787" s="2" t="str">
        <f>IF(OR($B1787=19,$B1787=20,$B1787=21),$F1787,"")</f>
        <v/>
      </c>
      <c r="N1787" s="1" t="str">
        <f>IF(AND(B1786=19,B1787=20,B1788=21),AVERAGE(M1786:M1788),"")</f>
        <v/>
      </c>
      <c r="O1787" s="8" t="str">
        <f>IF(OR($B1787=25,$B1787=26,$B1787=27),$F1787,"")</f>
        <v/>
      </c>
      <c r="P1787" s="1" t="str">
        <f>IF(AND(B1786=25,B1787=26,B1788=27),AVERAGE(O1786:O1788),"")</f>
        <v/>
      </c>
    </row>
    <row r="1788" spans="1:16" x14ac:dyDescent="0.25">
      <c r="A1788" s="4">
        <v>42895.781377314815</v>
      </c>
      <c r="B1788" s="5">
        <v>3</v>
      </c>
      <c r="C1788" s="6">
        <v>6</v>
      </c>
      <c r="D1788" s="6">
        <v>4</v>
      </c>
      <c r="E1788" s="7">
        <v>5</v>
      </c>
      <c r="F1788">
        <v>4782.0003904029318</v>
      </c>
      <c r="G1788" s="8">
        <f>IF(OR($B1788=1,$B1788=2,$B1788=3),$F1788,"")</f>
        <v>4782.0003904029318</v>
      </c>
      <c r="H1788" s="9" t="str">
        <f>IF(AND(B1787=1,B1788=2,B1789=3),AVERAGE(G1787:G1789),"")</f>
        <v/>
      </c>
      <c r="I1788" s="2" t="str">
        <f>IF(OR($B1788=7,$B1788=8,$B1788=9),$F1788,"")</f>
        <v/>
      </c>
      <c r="J1788" s="1" t="str">
        <f>IF(AND(B1787=7,B1788=8,B1789=9),AVERAGE(I1787:I1789),"")</f>
        <v/>
      </c>
      <c r="K1788" s="8" t="str">
        <f>IF(OR($B1788=13,$B1788=14,$B1788=15),$F1788,"")</f>
        <v/>
      </c>
      <c r="L1788" s="1" t="str">
        <f>IF(AND(B1787=13,B1788=14,B1789=15),AVERAGE(K1787:K1789),"")</f>
        <v/>
      </c>
      <c r="M1788" s="2" t="str">
        <f>IF(OR($B1788=19,$B1788=20,$B1788=21),$F1788,"")</f>
        <v/>
      </c>
      <c r="N1788" s="1" t="str">
        <f>IF(AND(B1787=19,B1788=20,B1789=21),AVERAGE(M1787:M1789),"")</f>
        <v/>
      </c>
      <c r="O1788" s="8" t="str">
        <f>IF(OR($B1788=25,$B1788=26,$B1788=27),$F1788,"")</f>
        <v/>
      </c>
      <c r="P1788" s="1" t="str">
        <f>IF(AND(B1787=25,B1788=26,B1789=27),AVERAGE(O1787:O1789),"")</f>
        <v/>
      </c>
    </row>
    <row r="1789" spans="1:16" x14ac:dyDescent="0.25">
      <c r="A1789" s="4">
        <v>42895.781423611108</v>
      </c>
      <c r="B1789" s="5">
        <v>7</v>
      </c>
      <c r="C1789" s="6">
        <v>10</v>
      </c>
      <c r="D1789" s="6">
        <v>8</v>
      </c>
      <c r="E1789" s="7">
        <v>9</v>
      </c>
      <c r="F1789">
        <v>2528.2833959336253</v>
      </c>
      <c r="G1789" s="8" t="str">
        <f>IF(OR($B1789=1,$B1789=2,$B1789=3),$F1789,"")</f>
        <v/>
      </c>
      <c r="H1789" s="9" t="str">
        <f>IF(AND(B1788=1,B1789=2,B1790=3),AVERAGE(G1788:G1790),"")</f>
        <v/>
      </c>
      <c r="I1789" s="2">
        <f>IF(OR($B1789=7,$B1789=8,$B1789=9),$F1789,"")</f>
        <v>2528.2833959336253</v>
      </c>
      <c r="J1789" s="1" t="str">
        <f>IF(AND(B1788=7,B1789=8,B1790=9),AVERAGE(I1788:I1790),"")</f>
        <v/>
      </c>
      <c r="K1789" s="8" t="str">
        <f>IF(OR($B1789=13,$B1789=14,$B1789=15),$F1789,"")</f>
        <v/>
      </c>
      <c r="L1789" s="1" t="str">
        <f>IF(AND(B1788=13,B1789=14,B1790=15),AVERAGE(K1788:K1790),"")</f>
        <v/>
      </c>
      <c r="M1789" s="2" t="str">
        <f>IF(OR($B1789=19,$B1789=20,$B1789=21),$F1789,"")</f>
        <v/>
      </c>
      <c r="N1789" s="1" t="str">
        <f>IF(AND(B1788=19,B1789=20,B1790=21),AVERAGE(M1788:M1790),"")</f>
        <v/>
      </c>
      <c r="O1789" s="8" t="str">
        <f>IF(OR($B1789=25,$B1789=26,$B1789=27),$F1789,"")</f>
        <v/>
      </c>
      <c r="P1789" s="1" t="str">
        <f>IF(AND(B1788=25,B1789=26,B1790=27),AVERAGE(O1788:O1790),"")</f>
        <v/>
      </c>
    </row>
    <row r="1790" spans="1:16" x14ac:dyDescent="0.25">
      <c r="A1790" s="4">
        <v>42895.781458333331</v>
      </c>
      <c r="B1790" s="5">
        <v>8</v>
      </c>
      <c r="C1790" s="6">
        <v>11</v>
      </c>
      <c r="D1790" s="6">
        <v>9</v>
      </c>
      <c r="E1790" s="7">
        <v>10</v>
      </c>
      <c r="F1790">
        <v>440.49087410072428</v>
      </c>
      <c r="G1790" s="8" t="str">
        <f>IF(OR($B1790=1,$B1790=2,$B1790=3),$F1790,"")</f>
        <v/>
      </c>
      <c r="H1790" s="9" t="str">
        <f>IF(AND(B1789=1,B1790=2,B1791=3),AVERAGE(G1789:G1791),"")</f>
        <v/>
      </c>
      <c r="I1790" s="2">
        <f>IF(OR($B1790=7,$B1790=8,$B1790=9),$F1790,"")</f>
        <v>440.49087410072428</v>
      </c>
      <c r="J1790" s="1">
        <f>IF(AND(B1789=7,B1790=8,B1791=9),AVERAGE(I1789:I1791),"")</f>
        <v>2814.5855309146932</v>
      </c>
      <c r="K1790" s="8" t="str">
        <f>IF(OR($B1790=13,$B1790=14,$B1790=15),$F1790,"")</f>
        <v/>
      </c>
      <c r="L1790" s="1" t="str">
        <f>IF(AND(B1789=13,B1790=14,B1791=15),AVERAGE(K1789:K1791),"")</f>
        <v/>
      </c>
      <c r="M1790" s="2" t="str">
        <f>IF(OR($B1790=19,$B1790=20,$B1790=21),$F1790,"")</f>
        <v/>
      </c>
      <c r="N1790" s="1" t="str">
        <f>IF(AND(B1789=19,B1790=20,B1791=21),AVERAGE(M1789:M1791),"")</f>
        <v/>
      </c>
      <c r="O1790" s="8" t="str">
        <f>IF(OR($B1790=25,$B1790=26,$B1790=27),$F1790,"")</f>
        <v/>
      </c>
      <c r="P1790" s="1" t="str">
        <f>IF(AND(B1789=25,B1790=26,B1791=27),AVERAGE(O1789:O1791),"")</f>
        <v/>
      </c>
    </row>
    <row r="1791" spans="1:16" x14ac:dyDescent="0.25">
      <c r="A1791" s="4">
        <v>42895.781504629631</v>
      </c>
      <c r="B1791" s="5">
        <v>9</v>
      </c>
      <c r="C1791" s="6">
        <v>12</v>
      </c>
      <c r="D1791" s="6">
        <v>10</v>
      </c>
      <c r="E1791" s="7">
        <v>11</v>
      </c>
      <c r="F1791">
        <v>5474.9823227097295</v>
      </c>
      <c r="G1791" s="8" t="str">
        <f>IF(OR($B1791=1,$B1791=2,$B1791=3),$F1791,"")</f>
        <v/>
      </c>
      <c r="H1791" s="9" t="str">
        <f>IF(AND(B1790=1,B1791=2,B1792=3),AVERAGE(G1790:G1792),"")</f>
        <v/>
      </c>
      <c r="I1791" s="2">
        <f>IF(OR($B1791=7,$B1791=8,$B1791=9),$F1791,"")</f>
        <v>5474.9823227097295</v>
      </c>
      <c r="J1791" s="1" t="str">
        <f>IF(AND(B1790=7,B1791=8,B1792=9),AVERAGE(I1790:I1792),"")</f>
        <v/>
      </c>
      <c r="K1791" s="8" t="str">
        <f>IF(OR($B1791=13,$B1791=14,$B1791=15),$F1791,"")</f>
        <v/>
      </c>
      <c r="L1791" s="1" t="str">
        <f>IF(AND(B1790=13,B1791=14,B1792=15),AVERAGE(K1790:K1792),"")</f>
        <v/>
      </c>
      <c r="M1791" s="2" t="str">
        <f>IF(OR($B1791=19,$B1791=20,$B1791=21),$F1791,"")</f>
        <v/>
      </c>
      <c r="N1791" s="1" t="str">
        <f>IF(AND(B1790=19,B1791=20,B1792=21),AVERAGE(M1790:M1792),"")</f>
        <v/>
      </c>
      <c r="O1791" s="8" t="str">
        <f>IF(OR($B1791=25,$B1791=26,$B1791=27),$F1791,"")</f>
        <v/>
      </c>
      <c r="P1791" s="1" t="str">
        <f>IF(AND(B1790=25,B1791=26,B1792=27),AVERAGE(O1790:O1792),"")</f>
        <v/>
      </c>
    </row>
    <row r="1792" spans="1:16" x14ac:dyDescent="0.25">
      <c r="A1792" s="4">
        <v>42895.781550925924</v>
      </c>
      <c r="B1792" s="5">
        <v>13</v>
      </c>
      <c r="C1792" s="6">
        <v>16</v>
      </c>
      <c r="D1792" s="6">
        <v>14</v>
      </c>
      <c r="E1792" s="7">
        <v>15</v>
      </c>
      <c r="F1792">
        <v>159.43595283338811</v>
      </c>
      <c r="G1792" s="8" t="str">
        <f>IF(OR($B1792=1,$B1792=2,$B1792=3),$F1792,"")</f>
        <v/>
      </c>
      <c r="H1792" s="9" t="str">
        <f>IF(AND(B1791=1,B1792=2,B1793=3),AVERAGE(G1791:G1793),"")</f>
        <v/>
      </c>
      <c r="I1792" s="2" t="str">
        <f>IF(OR($B1792=7,$B1792=8,$B1792=9),$F1792,"")</f>
        <v/>
      </c>
      <c r="J1792" s="1" t="str">
        <f>IF(AND(B1791=7,B1792=8,B1793=9),AVERAGE(I1791:I1793),"")</f>
        <v/>
      </c>
      <c r="K1792" s="8">
        <f>IF(OR($B1792=13,$B1792=14,$B1792=15),$F1792,"")</f>
        <v>159.43595283338811</v>
      </c>
      <c r="L1792" s="1" t="str">
        <f>IF(AND(B1791=13,B1792=14,B1793=15),AVERAGE(K1791:K1793),"")</f>
        <v/>
      </c>
      <c r="M1792" s="2" t="str">
        <f>IF(OR($B1792=19,$B1792=20,$B1792=21),$F1792,"")</f>
        <v/>
      </c>
      <c r="N1792" s="1" t="str">
        <f>IF(AND(B1791=19,B1792=20,B1793=21),AVERAGE(M1791:M1793),"")</f>
        <v/>
      </c>
      <c r="O1792" s="8" t="str">
        <f>IF(OR($B1792=25,$B1792=26,$B1792=27),$F1792,"")</f>
        <v/>
      </c>
      <c r="P1792" s="1" t="str">
        <f>IF(AND(B1791=25,B1792=26,B1793=27),AVERAGE(O1791:O1793),"")</f>
        <v/>
      </c>
    </row>
    <row r="1793" spans="1:16" x14ac:dyDescent="0.25">
      <c r="A1793" s="4">
        <v>42895.781585648147</v>
      </c>
      <c r="B1793" s="5">
        <v>14</v>
      </c>
      <c r="C1793" s="6">
        <v>17</v>
      </c>
      <c r="D1793" s="6">
        <v>15</v>
      </c>
      <c r="E1793" s="7">
        <v>16</v>
      </c>
      <c r="F1793">
        <v>11389.08704176028</v>
      </c>
      <c r="G1793" s="8" t="str">
        <f>IF(OR($B1793=1,$B1793=2,$B1793=3),$F1793,"")</f>
        <v/>
      </c>
      <c r="H1793" s="9" t="str">
        <f>IF(AND(B1792=1,B1793=2,B1794=3),AVERAGE(G1792:G1794),"")</f>
        <v/>
      </c>
      <c r="I1793" s="2" t="str">
        <f>IF(OR($B1793=7,$B1793=8,$B1793=9),$F1793,"")</f>
        <v/>
      </c>
      <c r="J1793" s="1" t="str">
        <f>IF(AND(B1792=7,B1793=8,B1794=9),AVERAGE(I1792:I1794),"")</f>
        <v/>
      </c>
      <c r="K1793" s="8">
        <f>IF(OR($B1793=13,$B1793=14,$B1793=15),$F1793,"")</f>
        <v>11389.08704176028</v>
      </c>
      <c r="L1793" s="1">
        <f>IF(AND(B1792=13,B1793=14,B1794=15),AVERAGE(K1792:K1793),"")</f>
        <v>5774.261497296834</v>
      </c>
      <c r="M1793" s="2" t="str">
        <f>IF(OR($B1793=19,$B1793=20,$B1793=21),$F1793,"")</f>
        <v/>
      </c>
      <c r="N1793" s="1" t="str">
        <f>IF(AND(B1792=19,B1793=20,B1794=21),AVERAGE(M1792:M1794),"")</f>
        <v/>
      </c>
      <c r="O1793" s="8" t="str">
        <f>IF(OR($B1793=25,$B1793=26,$B1793=27),$F1793,"")</f>
        <v/>
      </c>
      <c r="P1793" s="1" t="str">
        <f>IF(AND(B1792=25,B1793=26,B1794=27),AVERAGE(O1792:O1794),"")</f>
        <v/>
      </c>
    </row>
    <row r="1794" spans="1:16" x14ac:dyDescent="0.25">
      <c r="A1794" s="4">
        <v>42895.781631944446</v>
      </c>
      <c r="B1794" s="5">
        <v>15</v>
      </c>
      <c r="C1794" s="6">
        <v>18</v>
      </c>
      <c r="D1794" s="6">
        <v>16</v>
      </c>
      <c r="E1794" s="7">
        <v>17</v>
      </c>
      <c r="F1794">
        <v>2.3239413292142652E-3</v>
      </c>
      <c r="G1794" s="8" t="str">
        <f>IF(OR($B1794=1,$B1794=2,$B1794=3),$F1794,"")</f>
        <v/>
      </c>
      <c r="H1794" s="9" t="str">
        <f>IF(AND(B1793=1,B1794=2,B1795=3),AVERAGE(G1793:G1795),"")</f>
        <v/>
      </c>
      <c r="I1794" s="2" t="str">
        <f>IF(OR($B1794=7,$B1794=8,$B1794=9),$F1794,"")</f>
        <v/>
      </c>
      <c r="J1794" s="1" t="str">
        <f>IF(AND(B1793=7,B1794=8,B1795=9),AVERAGE(I1793:I1795),"")</f>
        <v/>
      </c>
      <c r="K1794" s="8">
        <f>IF(OR($B1794=13,$B1794=14,$B1794=15),$F1794,"")</f>
        <v>2.3239413292142652E-3</v>
      </c>
      <c r="L1794" s="1" t="str">
        <f>IF(AND(B1793=13,B1794=14,B1795=15),AVERAGE(K1793:K1795),"")</f>
        <v/>
      </c>
      <c r="M1794" s="2" t="str">
        <f>IF(OR($B1794=19,$B1794=20,$B1794=21),$F1794,"")</f>
        <v/>
      </c>
      <c r="N1794" s="1" t="str">
        <f>IF(AND(B1793=19,B1794=20,B1795=21),AVERAGE(M1793:M1795),"")</f>
        <v/>
      </c>
      <c r="O1794" s="8" t="str">
        <f>IF(OR($B1794=25,$B1794=26,$B1794=27),$F1794,"")</f>
        <v/>
      </c>
      <c r="P1794" s="1" t="str">
        <f>IF(AND(B1793=25,B1794=26,B1795=27),AVERAGE(O1793:O1795),"")</f>
        <v/>
      </c>
    </row>
    <row r="1795" spans="1:16" x14ac:dyDescent="0.25">
      <c r="A1795" s="4">
        <v>42895.781678240739</v>
      </c>
      <c r="B1795" s="5">
        <v>19</v>
      </c>
      <c r="C1795" s="6">
        <v>22</v>
      </c>
      <c r="D1795" s="6">
        <v>20</v>
      </c>
      <c r="E1795" s="7">
        <v>21</v>
      </c>
      <c r="F1795">
        <v>3269.9672400341674</v>
      </c>
      <c r="G1795" s="8" t="str">
        <f>IF(OR($B1795=1,$B1795=2,$B1795=3),$F1795,"")</f>
        <v/>
      </c>
      <c r="H1795" s="9" t="str">
        <f>IF(AND(B1794=1,B1795=2,B1796=3),AVERAGE(G1794:G1796),"")</f>
        <v/>
      </c>
      <c r="I1795" s="2" t="str">
        <f>IF(OR($B1795=7,$B1795=8,$B1795=9),$F1795,"")</f>
        <v/>
      </c>
      <c r="J1795" s="1" t="str">
        <f>IF(AND(B1794=7,B1795=8,B1796=9),AVERAGE(I1794:I1796),"")</f>
        <v/>
      </c>
      <c r="K1795" s="8" t="str">
        <f>IF(OR($B1795=13,$B1795=14,$B1795=15),$F1795,"")</f>
        <v/>
      </c>
      <c r="L1795" s="1" t="str">
        <f>IF(AND(B1794=13,B1795=14,B1796=15),AVERAGE(K1794:K1796),"")</f>
        <v/>
      </c>
      <c r="M1795" s="2">
        <f>IF(OR($B1795=19,$B1795=20,$B1795=21),$F1795,"")</f>
        <v>3269.9672400341674</v>
      </c>
      <c r="N1795" s="1" t="str">
        <f>IF(AND(B1794=19,B1795=20,B1796=21),AVERAGE(M1794:M1796),"")</f>
        <v/>
      </c>
      <c r="O1795" s="8" t="str">
        <f>IF(OR($B1795=25,$B1795=26,$B1795=27),$F1795,"")</f>
        <v/>
      </c>
      <c r="P1795" s="1" t="str">
        <f>IF(AND(B1794=25,B1795=26,B1796=27),AVERAGE(O1794:O1796),"")</f>
        <v/>
      </c>
    </row>
    <row r="1796" spans="1:16" x14ac:dyDescent="0.25">
      <c r="A1796" s="4">
        <v>42895.781712962962</v>
      </c>
      <c r="B1796" s="5">
        <v>20</v>
      </c>
      <c r="C1796" s="6">
        <v>23</v>
      </c>
      <c r="D1796" s="6">
        <v>21</v>
      </c>
      <c r="E1796" s="7">
        <v>22</v>
      </c>
      <c r="F1796">
        <v>2330.5625498909712</v>
      </c>
      <c r="G1796" s="8" t="str">
        <f>IF(OR($B1796=1,$B1796=2,$B1796=3),$F1796,"")</f>
        <v/>
      </c>
      <c r="H1796" s="9" t="str">
        <f>IF(AND(B1795=1,B1796=2,B1797=3),AVERAGE(G1795:G1797),"")</f>
        <v/>
      </c>
      <c r="I1796" s="2" t="str">
        <f>IF(OR($B1796=7,$B1796=8,$B1796=9),$F1796,"")</f>
        <v/>
      </c>
      <c r="J1796" s="1" t="str">
        <f>IF(AND(B1795=7,B1796=8,B1797=9),AVERAGE(I1795:I1797),"")</f>
        <v/>
      </c>
      <c r="K1796" s="8" t="str">
        <f>IF(OR($B1796=13,$B1796=14,$B1796=15),$F1796,"")</f>
        <v/>
      </c>
      <c r="L1796" s="1" t="str">
        <f>IF(AND(B1795=13,B1796=14,B1797=15),AVERAGE(K1795:K1797),"")</f>
        <v/>
      </c>
      <c r="M1796" s="2">
        <f>IF(OR($B1796=19,$B1796=20,$B1796=21),$F1796,"")</f>
        <v>2330.5625498909712</v>
      </c>
      <c r="N1796" s="1">
        <f>IF(AND(B1795=19,B1796=20,B1797=21),AVERAGE(M1795:M1797),"")</f>
        <v>1913.4418892925216</v>
      </c>
      <c r="O1796" s="8" t="str">
        <f>IF(OR($B1796=25,$B1796=26,$B1796=27),$F1796,"")</f>
        <v/>
      </c>
      <c r="P1796" s="1" t="str">
        <f>IF(AND(B1795=25,B1796=26,B1797=27),AVERAGE(O1795:O1797),"")</f>
        <v/>
      </c>
    </row>
    <row r="1797" spans="1:16" x14ac:dyDescent="0.25">
      <c r="A1797" s="4">
        <v>42895.781759259262</v>
      </c>
      <c r="B1797" s="5">
        <v>21</v>
      </c>
      <c r="C1797" s="6">
        <v>24</v>
      </c>
      <c r="D1797" s="6">
        <v>22</v>
      </c>
      <c r="E1797" s="7">
        <v>23</v>
      </c>
      <c r="F1797">
        <v>139.79587795242659</v>
      </c>
      <c r="G1797" s="8" t="str">
        <f>IF(OR($B1797=1,$B1797=2,$B1797=3),$F1797,"")</f>
        <v/>
      </c>
      <c r="H1797" s="9" t="str">
        <f>IF(AND(B1796=1,B1797=2,B1798=3),AVERAGE(G1796:G1798),"")</f>
        <v/>
      </c>
      <c r="I1797" s="2" t="str">
        <f>IF(OR($B1797=7,$B1797=8,$B1797=9),$F1797,"")</f>
        <v/>
      </c>
      <c r="J1797" s="1" t="str">
        <f>IF(AND(B1796=7,B1797=8,B1798=9),AVERAGE(I1796:I1798),"")</f>
        <v/>
      </c>
      <c r="K1797" s="8" t="str">
        <f>IF(OR($B1797=13,$B1797=14,$B1797=15),$F1797,"")</f>
        <v/>
      </c>
      <c r="L1797" s="1" t="str">
        <f>IF(AND(B1796=13,B1797=14,B1798=15),AVERAGE(K1796:K1798),"")</f>
        <v/>
      </c>
      <c r="M1797" s="2">
        <f>IF(OR($B1797=19,$B1797=20,$B1797=21),$F1797,"")</f>
        <v>139.79587795242659</v>
      </c>
      <c r="N1797" s="1" t="str">
        <f>IF(AND(B1796=19,B1797=20,B1798=21),AVERAGE(M1796:M1798),"")</f>
        <v/>
      </c>
      <c r="O1797" s="8" t="str">
        <f>IF(OR($B1797=25,$B1797=26,$B1797=27),$F1797,"")</f>
        <v/>
      </c>
      <c r="P1797" s="1" t="str">
        <f>IF(AND(B1796=25,B1797=26,B1798=27),AVERAGE(O1796:O1798),"")</f>
        <v/>
      </c>
    </row>
    <row r="1798" spans="1:16" x14ac:dyDescent="0.25">
      <c r="A1798" s="4">
        <v>42895.781793981485</v>
      </c>
      <c r="B1798" s="5">
        <v>25</v>
      </c>
      <c r="C1798" s="6">
        <v>28</v>
      </c>
      <c r="D1798" s="6">
        <v>26</v>
      </c>
      <c r="E1798" s="7">
        <v>27</v>
      </c>
      <c r="F1798">
        <v>212.82109962769258</v>
      </c>
      <c r="G1798" s="8" t="str">
        <f>IF(OR($B1798=1,$B1798=2,$B1798=3),$F1798,"")</f>
        <v/>
      </c>
      <c r="H1798" s="9" t="str">
        <f>IF(AND(B1797=1,B1798=2,B1799=3),AVERAGE(G1797:G1799),"")</f>
        <v/>
      </c>
      <c r="I1798" s="2" t="str">
        <f>IF(OR($B1798=7,$B1798=8,$B1798=9),$F1798,"")</f>
        <v/>
      </c>
      <c r="J1798" s="1" t="str">
        <f>IF(AND(B1797=7,B1798=8,B1799=9),AVERAGE(I1797:I1799),"")</f>
        <v/>
      </c>
      <c r="K1798" s="8" t="str">
        <f>IF(OR($B1798=13,$B1798=14,$B1798=15),$F1798,"")</f>
        <v/>
      </c>
      <c r="L1798" s="1" t="str">
        <f>IF(AND(B1797=13,B1798=14,B1799=15),AVERAGE(K1797:K1799),"")</f>
        <v/>
      </c>
      <c r="M1798" s="2" t="str">
        <f>IF(OR($B1798=19,$B1798=20,$B1798=21),$F1798,"")</f>
        <v/>
      </c>
      <c r="N1798" s="1" t="str">
        <f>IF(AND(B1797=19,B1798=20,B1799=21),AVERAGE(M1797:M1799),"")</f>
        <v/>
      </c>
      <c r="O1798" s="8">
        <f>IF(OR($B1798=25,$B1798=26,$B1798=27),$F1798,"")</f>
        <v>212.82109962769258</v>
      </c>
      <c r="P1798" s="1" t="str">
        <f>IF(AND(B1797=25,B1798=26,B1799=27),AVERAGE(O1797:O1799),"")</f>
        <v/>
      </c>
    </row>
    <row r="1799" spans="1:16" x14ac:dyDescent="0.25">
      <c r="A1799" s="4">
        <v>42895.781840277778</v>
      </c>
      <c r="B1799" s="5">
        <v>26</v>
      </c>
      <c r="C1799" s="6">
        <v>29</v>
      </c>
      <c r="D1799" s="6">
        <v>27</v>
      </c>
      <c r="E1799" s="7">
        <v>28</v>
      </c>
      <c r="F1799">
        <v>197.6220115377721</v>
      </c>
      <c r="G1799" s="8" t="str">
        <f>IF(OR($B1799=1,$B1799=2,$B1799=3),$F1799,"")</f>
        <v/>
      </c>
      <c r="H1799" s="9" t="str">
        <f>IF(AND(B1798=1,B1799=2,B1800=3),AVERAGE(G1798:G1800),"")</f>
        <v/>
      </c>
      <c r="I1799" s="2" t="str">
        <f>IF(OR($B1799=7,$B1799=8,$B1799=9),$F1799,"")</f>
        <v/>
      </c>
      <c r="J1799" s="1" t="str">
        <f>IF(AND(B1798=7,B1799=8,B1800=9),AVERAGE(I1798:I1800),"")</f>
        <v/>
      </c>
      <c r="K1799" s="8" t="str">
        <f>IF(OR($B1799=13,$B1799=14,$B1799=15),$F1799,"")</f>
        <v/>
      </c>
      <c r="L1799" s="1" t="str">
        <f>IF(AND(B1798=13,B1799=14,B1800=15),AVERAGE(K1798:K1800),"")</f>
        <v/>
      </c>
      <c r="M1799" s="2" t="str">
        <f>IF(OR($B1799=19,$B1799=20,$B1799=21),$F1799,"")</f>
        <v/>
      </c>
      <c r="N1799" s="1" t="str">
        <f>IF(AND(B1798=19,B1799=20,B1800=21),AVERAGE(M1798:M1800),"")</f>
        <v/>
      </c>
      <c r="O1799" s="8">
        <f>IF(OR($B1799=25,$B1799=26,$B1799=27),$F1799,"")</f>
        <v>197.6220115377721</v>
      </c>
      <c r="P1799" s="1">
        <f>IF(AND(B1798=25,B1799=26,B1800=27),AVERAGE(O1798:O1800),"")</f>
        <v>232.54699234797468</v>
      </c>
    </row>
    <row r="1800" spans="1:16" x14ac:dyDescent="0.25">
      <c r="A1800" s="4">
        <v>42895.781886574077</v>
      </c>
      <c r="B1800" s="5">
        <v>27</v>
      </c>
      <c r="C1800" s="6">
        <v>30</v>
      </c>
      <c r="D1800" s="6">
        <v>28</v>
      </c>
      <c r="E1800" s="7">
        <v>29</v>
      </c>
      <c r="F1800">
        <v>287.19786587845942</v>
      </c>
      <c r="G1800" s="8" t="str">
        <f>IF(OR($B1800=1,$B1800=2,$B1800=3),$F1800,"")</f>
        <v/>
      </c>
      <c r="H1800" s="9" t="str">
        <f>IF(AND(B1799=1,B1800=2,B1801=3),AVERAGE(G1799:G1801),"")</f>
        <v/>
      </c>
      <c r="I1800" s="2" t="str">
        <f>IF(OR($B1800=7,$B1800=8,$B1800=9),$F1800,"")</f>
        <v/>
      </c>
      <c r="J1800" s="1" t="str">
        <f>IF(AND(B1799=7,B1800=8,B1801=9),AVERAGE(I1799:I1801),"")</f>
        <v/>
      </c>
      <c r="K1800" s="8" t="str">
        <f>IF(OR($B1800=13,$B1800=14,$B1800=15),$F1800,"")</f>
        <v/>
      </c>
      <c r="L1800" s="1" t="str">
        <f>IF(AND(B1799=13,B1800=14,B1801=15),AVERAGE(K1799:K1801),"")</f>
        <v/>
      </c>
      <c r="M1800" s="2" t="str">
        <f>IF(OR($B1800=19,$B1800=20,$B1800=21),$F1800,"")</f>
        <v/>
      </c>
      <c r="N1800" s="1" t="str">
        <f>IF(AND(B1799=19,B1800=20,B1801=21),AVERAGE(M1799:M1801),"")</f>
        <v/>
      </c>
      <c r="O1800" s="8">
        <f>IF(OR($B1800=25,$B1800=26,$B1800=27),$F1800,"")</f>
        <v>287.19786587845942</v>
      </c>
      <c r="P1800" s="1" t="str">
        <f>IF(AND(B1799=25,B1800=26,B1801=27),AVERAGE(O1799:O1801),"")</f>
        <v/>
      </c>
    </row>
    <row r="1801" spans="1:16" x14ac:dyDescent="0.25">
      <c r="A1801" s="4">
        <v>42895.795173611114</v>
      </c>
      <c r="B1801" s="5">
        <v>1</v>
      </c>
      <c r="C1801" s="6">
        <v>4</v>
      </c>
      <c r="D1801" s="6">
        <v>2</v>
      </c>
      <c r="E1801" s="7">
        <v>3</v>
      </c>
      <c r="F1801">
        <v>243.65366382374543</v>
      </c>
      <c r="G1801" s="8">
        <f>IF(OR($B1801=1,$B1801=2,$B1801=3),$F1801,"")</f>
        <v>243.65366382374543</v>
      </c>
      <c r="H1801" s="9" t="str">
        <f>IF(AND(B1800=1,B1801=2,B1802=3),AVERAGE(G1800:G1802),"")</f>
        <v/>
      </c>
      <c r="I1801" s="2" t="str">
        <f>IF(OR($B1801=7,$B1801=8,$B1801=9),$F1801,"")</f>
        <v/>
      </c>
      <c r="J1801" s="1" t="str">
        <f>IF(AND(B1800=7,B1801=8,B1802=9),AVERAGE(I1800:I1802),"")</f>
        <v/>
      </c>
      <c r="K1801" s="8" t="str">
        <f>IF(OR($B1801=13,$B1801=14,$B1801=15),$F1801,"")</f>
        <v/>
      </c>
      <c r="L1801" s="1" t="str">
        <f>IF(AND(B1800=13,B1801=14,B1802=15),AVERAGE(K1800:K1802),"")</f>
        <v/>
      </c>
      <c r="M1801" s="2" t="str">
        <f>IF(OR($B1801=19,$B1801=20,$B1801=21),$F1801,"")</f>
        <v/>
      </c>
      <c r="N1801" s="1" t="str">
        <f>IF(AND(B1800=19,B1801=20,B1802=21),AVERAGE(M1800:M1802),"")</f>
        <v/>
      </c>
      <c r="O1801" s="8" t="str">
        <f>IF(OR($B1801=25,$B1801=26,$B1801=27),$F1801,"")</f>
        <v/>
      </c>
      <c r="P1801" s="1" t="str">
        <f>IF(AND(B1800=25,B1801=26,B1802=27),AVERAGE(O1800:O1802),"")</f>
        <v/>
      </c>
    </row>
    <row r="1802" spans="1:16" x14ac:dyDescent="0.25">
      <c r="A1802" s="4">
        <v>42895.795219907406</v>
      </c>
      <c r="B1802" s="5">
        <v>2</v>
      </c>
      <c r="C1802" s="6">
        <v>5</v>
      </c>
      <c r="D1802" s="6">
        <v>3</v>
      </c>
      <c r="E1802" s="7">
        <v>4</v>
      </c>
      <c r="F1802">
        <v>527.89720738669553</v>
      </c>
      <c r="G1802" s="8">
        <f>IF(OR($B1802=1,$B1802=2,$B1802=3),$F1802,"")</f>
        <v>527.89720738669553</v>
      </c>
      <c r="H1802" s="9">
        <f>IF(AND(B1801=1,B1802=2,B1803=3),AVERAGE(G1801:G1803),"")</f>
        <v>2606.035164700168</v>
      </c>
      <c r="I1802" s="2" t="str">
        <f>IF(OR($B1802=7,$B1802=8,$B1802=9),$F1802,"")</f>
        <v/>
      </c>
      <c r="J1802" s="1" t="str">
        <f>IF(AND(B1801=7,B1802=8,B1803=9),AVERAGE(I1801:I1803),"")</f>
        <v/>
      </c>
      <c r="K1802" s="8" t="str">
        <f>IF(OR($B1802=13,$B1802=14,$B1802=15),$F1802,"")</f>
        <v/>
      </c>
      <c r="L1802" s="1" t="str">
        <f>IF(AND(B1801=13,B1802=14,B1803=15),AVERAGE(K1801:K1803),"")</f>
        <v/>
      </c>
      <c r="M1802" s="2" t="str">
        <f>IF(OR($B1802=19,$B1802=20,$B1802=21),$F1802,"")</f>
        <v/>
      </c>
      <c r="N1802" s="1" t="str">
        <f>IF(AND(B1801=19,B1802=20,B1803=21),AVERAGE(M1801:M1803),"")</f>
        <v/>
      </c>
      <c r="O1802" s="8" t="str">
        <f>IF(OR($B1802=25,$B1802=26,$B1802=27),$F1802,"")</f>
        <v/>
      </c>
      <c r="P1802" s="1" t="str">
        <f>IF(AND(B1801=25,B1802=26,B1803=27),AVERAGE(O1801:O1803),"")</f>
        <v/>
      </c>
    </row>
    <row r="1803" spans="1:16" x14ac:dyDescent="0.25">
      <c r="A1803" s="4">
        <v>42895.795266203706</v>
      </c>
      <c r="B1803" s="5">
        <v>3</v>
      </c>
      <c r="C1803" s="6">
        <v>6</v>
      </c>
      <c r="D1803" s="6">
        <v>4</v>
      </c>
      <c r="E1803" s="7">
        <v>5</v>
      </c>
      <c r="F1803">
        <v>7046.554622890063</v>
      </c>
      <c r="G1803" s="8">
        <f>IF(OR($B1803=1,$B1803=2,$B1803=3),$F1803,"")</f>
        <v>7046.554622890063</v>
      </c>
      <c r="H1803" s="9" t="str">
        <f>IF(AND(B1802=1,B1803=2,B1804=3),AVERAGE(G1802:G1804),"")</f>
        <v/>
      </c>
      <c r="I1803" s="2" t="str">
        <f>IF(OR($B1803=7,$B1803=8,$B1803=9),$F1803,"")</f>
        <v/>
      </c>
      <c r="J1803" s="1" t="str">
        <f>IF(AND(B1802=7,B1803=8,B1804=9),AVERAGE(I1802:I1804),"")</f>
        <v/>
      </c>
      <c r="K1803" s="8" t="str">
        <f>IF(OR($B1803=13,$B1803=14,$B1803=15),$F1803,"")</f>
        <v/>
      </c>
      <c r="L1803" s="1" t="str">
        <f>IF(AND(B1802=13,B1803=14,B1804=15),AVERAGE(K1802:K1804),"")</f>
        <v/>
      </c>
      <c r="M1803" s="2" t="str">
        <f>IF(OR($B1803=19,$B1803=20,$B1803=21),$F1803,"")</f>
        <v/>
      </c>
      <c r="N1803" s="1" t="str">
        <f>IF(AND(B1802=19,B1803=20,B1804=21),AVERAGE(M1802:M1804),"")</f>
        <v/>
      </c>
      <c r="O1803" s="8" t="str">
        <f>IF(OR($B1803=25,$B1803=26,$B1803=27),$F1803,"")</f>
        <v/>
      </c>
      <c r="P1803" s="1" t="str">
        <f>IF(AND(B1802=25,B1803=26,B1804=27),AVERAGE(O1802:O1804),"")</f>
        <v/>
      </c>
    </row>
    <row r="1804" spans="1:16" x14ac:dyDescent="0.25">
      <c r="A1804" s="4">
        <v>42895.795300925929</v>
      </c>
      <c r="B1804" s="5">
        <v>7</v>
      </c>
      <c r="C1804" s="6">
        <v>10</v>
      </c>
      <c r="D1804" s="6">
        <v>8</v>
      </c>
      <c r="E1804" s="7">
        <v>9</v>
      </c>
      <c r="F1804">
        <v>2429.6666034225841</v>
      </c>
      <c r="G1804" s="8" t="str">
        <f>IF(OR($B1804=1,$B1804=2,$B1804=3),$F1804,"")</f>
        <v/>
      </c>
      <c r="H1804" s="9" t="str">
        <f>IF(AND(B1803=1,B1804=2,B1805=3),AVERAGE(G1803:G1805),"")</f>
        <v/>
      </c>
      <c r="I1804" s="2">
        <f>IF(OR($B1804=7,$B1804=8,$B1804=9),$F1804,"")</f>
        <v>2429.6666034225841</v>
      </c>
      <c r="J1804" s="1" t="str">
        <f>IF(AND(B1803=7,B1804=8,B1805=9),AVERAGE(I1803:I1805),"")</f>
        <v/>
      </c>
      <c r="K1804" s="8" t="str">
        <f>IF(OR($B1804=13,$B1804=14,$B1804=15),$F1804,"")</f>
        <v/>
      </c>
      <c r="L1804" s="1" t="str">
        <f>IF(AND(B1803=13,B1804=14,B1805=15),AVERAGE(K1803:K1805),"")</f>
        <v/>
      </c>
      <c r="M1804" s="2" t="str">
        <f>IF(OR($B1804=19,$B1804=20,$B1804=21),$F1804,"")</f>
        <v/>
      </c>
      <c r="N1804" s="1" t="str">
        <f>IF(AND(B1803=19,B1804=20,B1805=21),AVERAGE(M1803:M1805),"")</f>
        <v/>
      </c>
      <c r="O1804" s="8" t="str">
        <f>IF(OR($B1804=25,$B1804=26,$B1804=27),$F1804,"")</f>
        <v/>
      </c>
      <c r="P1804" s="1" t="str">
        <f>IF(AND(B1803=25,B1804=26,B1805=27),AVERAGE(O1803:O1805),"")</f>
        <v/>
      </c>
    </row>
    <row r="1805" spans="1:16" x14ac:dyDescent="0.25">
      <c r="A1805" s="4">
        <v>42895.795347222222</v>
      </c>
      <c r="B1805" s="5">
        <v>8</v>
      </c>
      <c r="C1805" s="6">
        <v>11</v>
      </c>
      <c r="D1805" s="6">
        <v>9</v>
      </c>
      <c r="E1805" s="7">
        <v>10</v>
      </c>
      <c r="F1805">
        <v>465.93211972802504</v>
      </c>
      <c r="G1805" s="8" t="str">
        <f>IF(OR($B1805=1,$B1805=2,$B1805=3),$F1805,"")</f>
        <v/>
      </c>
      <c r="H1805" s="9" t="str">
        <f>IF(AND(B1804=1,B1805=2,B1806=3),AVERAGE(G1804:G1806),"")</f>
        <v/>
      </c>
      <c r="I1805" s="2">
        <f>IF(OR($B1805=7,$B1805=8,$B1805=9),$F1805,"")</f>
        <v>465.93211972802504</v>
      </c>
      <c r="J1805" s="1">
        <f>IF(AND(B1804=7,B1805=8,B1806=9),AVERAGE(I1804:I1806),"")</f>
        <v>2761.4418259877925</v>
      </c>
      <c r="K1805" s="8" t="str">
        <f>IF(OR($B1805=13,$B1805=14,$B1805=15),$F1805,"")</f>
        <v/>
      </c>
      <c r="L1805" s="1" t="str">
        <f>IF(AND(B1804=13,B1805=14,B1806=15),AVERAGE(K1804:K1806),"")</f>
        <v/>
      </c>
      <c r="M1805" s="2" t="str">
        <f>IF(OR($B1805=19,$B1805=20,$B1805=21),$F1805,"")</f>
        <v/>
      </c>
      <c r="N1805" s="1" t="str">
        <f>IF(AND(B1804=19,B1805=20,B1806=21),AVERAGE(M1804:M1806),"")</f>
        <v/>
      </c>
      <c r="O1805" s="8" t="str">
        <f>IF(OR($B1805=25,$B1805=26,$B1805=27),$F1805,"")</f>
        <v/>
      </c>
      <c r="P1805" s="1" t="str">
        <f>IF(AND(B1804=25,B1805=26,B1806=27),AVERAGE(O1804:O1806),"")</f>
        <v/>
      </c>
    </row>
    <row r="1806" spans="1:16" x14ac:dyDescent="0.25">
      <c r="A1806" s="4">
        <v>42895.795393518521</v>
      </c>
      <c r="B1806" s="5">
        <v>9</v>
      </c>
      <c r="C1806" s="6">
        <v>12</v>
      </c>
      <c r="D1806" s="6">
        <v>10</v>
      </c>
      <c r="E1806" s="7">
        <v>11</v>
      </c>
      <c r="F1806">
        <v>5388.7267548127684</v>
      </c>
      <c r="G1806" s="8" t="str">
        <f>IF(OR($B1806=1,$B1806=2,$B1806=3),$F1806,"")</f>
        <v/>
      </c>
      <c r="H1806" s="9" t="str">
        <f>IF(AND(B1805=1,B1806=2,B1807=3),AVERAGE(G1805:G1807),"")</f>
        <v/>
      </c>
      <c r="I1806" s="2">
        <f>IF(OR($B1806=7,$B1806=8,$B1806=9),$F1806,"")</f>
        <v>5388.7267548127684</v>
      </c>
      <c r="J1806" s="1" t="str">
        <f>IF(AND(B1805=7,B1806=8,B1807=9),AVERAGE(I1805:I1807),"")</f>
        <v/>
      </c>
      <c r="K1806" s="8" t="str">
        <f>IF(OR($B1806=13,$B1806=14,$B1806=15),$F1806,"")</f>
        <v/>
      </c>
      <c r="L1806" s="1" t="str">
        <f>IF(AND(B1805=13,B1806=14,B1807=15),AVERAGE(K1805:K1807),"")</f>
        <v/>
      </c>
      <c r="M1806" s="2" t="str">
        <f>IF(OR($B1806=19,$B1806=20,$B1806=21),$F1806,"")</f>
        <v/>
      </c>
      <c r="N1806" s="1" t="str">
        <f>IF(AND(B1805=19,B1806=20,B1807=21),AVERAGE(M1805:M1807),"")</f>
        <v/>
      </c>
      <c r="O1806" s="8" t="str">
        <f>IF(OR($B1806=25,$B1806=26,$B1806=27),$F1806,"")</f>
        <v/>
      </c>
      <c r="P1806" s="1" t="str">
        <f>IF(AND(B1805=25,B1806=26,B1807=27),AVERAGE(O1805:O1807),"")</f>
        <v/>
      </c>
    </row>
    <row r="1807" spans="1:16" x14ac:dyDescent="0.25">
      <c r="A1807" s="4">
        <v>42895.795428240737</v>
      </c>
      <c r="B1807" s="5">
        <v>13</v>
      </c>
      <c r="C1807" s="6">
        <v>16</v>
      </c>
      <c r="D1807" s="6">
        <v>14</v>
      </c>
      <c r="E1807" s="7">
        <v>15</v>
      </c>
      <c r="F1807">
        <v>103.09579257319062</v>
      </c>
      <c r="G1807" s="8" t="str">
        <f>IF(OR($B1807=1,$B1807=2,$B1807=3),$F1807,"")</f>
        <v/>
      </c>
      <c r="H1807" s="9" t="str">
        <f>IF(AND(B1806=1,B1807=2,B1808=3),AVERAGE(G1806:G1808),"")</f>
        <v/>
      </c>
      <c r="I1807" s="2" t="str">
        <f>IF(OR($B1807=7,$B1807=8,$B1807=9),$F1807,"")</f>
        <v/>
      </c>
      <c r="J1807" s="1" t="str">
        <f>IF(AND(B1806=7,B1807=8,B1808=9),AVERAGE(I1806:I1808),"")</f>
        <v/>
      </c>
      <c r="K1807" s="8">
        <f>IF(OR($B1807=13,$B1807=14,$B1807=15),$F1807,"")</f>
        <v>103.09579257319062</v>
      </c>
      <c r="L1807" s="1" t="str">
        <f>IF(AND(B1806=13,B1807=14,B1808=15),AVERAGE(K1806:K1808),"")</f>
        <v/>
      </c>
      <c r="M1807" s="2" t="str">
        <f>IF(OR($B1807=19,$B1807=20,$B1807=21),$F1807,"")</f>
        <v/>
      </c>
      <c r="N1807" s="1" t="str">
        <f>IF(AND(B1806=19,B1807=20,B1808=21),AVERAGE(M1806:M1808),"")</f>
        <v/>
      </c>
      <c r="O1807" s="8" t="str">
        <f>IF(OR($B1807=25,$B1807=26,$B1807=27),$F1807,"")</f>
        <v/>
      </c>
      <c r="P1807" s="1" t="str">
        <f>IF(AND(B1806=25,B1807=26,B1808=27),AVERAGE(O1806:O1808),"")</f>
        <v/>
      </c>
    </row>
    <row r="1808" spans="1:16" x14ac:dyDescent="0.25">
      <c r="A1808" s="4">
        <v>42895.795474537037</v>
      </c>
      <c r="B1808" s="5">
        <v>14</v>
      </c>
      <c r="C1808" s="6">
        <v>17</v>
      </c>
      <c r="D1808" s="6">
        <v>15</v>
      </c>
      <c r="E1808" s="7">
        <v>16</v>
      </c>
      <c r="F1808">
        <v>12729.296750966992</v>
      </c>
      <c r="G1808" s="8" t="str">
        <f>IF(OR($B1808=1,$B1808=2,$B1808=3),$F1808,"")</f>
        <v/>
      </c>
      <c r="H1808" s="9" t="str">
        <f>IF(AND(B1807=1,B1808=2,B1809=3),AVERAGE(G1807:G1809),"")</f>
        <v/>
      </c>
      <c r="I1808" s="2" t="str">
        <f>IF(OR($B1808=7,$B1808=8,$B1808=9),$F1808,"")</f>
        <v/>
      </c>
      <c r="J1808" s="1" t="str">
        <f>IF(AND(B1807=7,B1808=8,B1809=9),AVERAGE(I1807:I1809),"")</f>
        <v/>
      </c>
      <c r="K1808" s="8">
        <f>IF(OR($B1808=13,$B1808=14,$B1808=15),$F1808,"")</f>
        <v>12729.296750966992</v>
      </c>
      <c r="L1808" s="1">
        <f>IF(AND(B1807=13,B1808=14,B1809=15),AVERAGE(K1807:K1808),"")</f>
        <v>6416.1962717700917</v>
      </c>
      <c r="M1808" s="2" t="str">
        <f>IF(OR($B1808=19,$B1808=20,$B1808=21),$F1808,"")</f>
        <v/>
      </c>
      <c r="N1808" s="1" t="str">
        <f>IF(AND(B1807=19,B1808=20,B1809=21),AVERAGE(M1807:M1809),"")</f>
        <v/>
      </c>
      <c r="O1808" s="8" t="str">
        <f>IF(OR($B1808=25,$B1808=26,$B1808=27),$F1808,"")</f>
        <v/>
      </c>
      <c r="P1808" s="1" t="str">
        <f>IF(AND(B1807=25,B1808=26,B1809=27),AVERAGE(O1807:O1809),"")</f>
        <v/>
      </c>
    </row>
    <row r="1809" spans="1:16" x14ac:dyDescent="0.25">
      <c r="A1809" s="4">
        <v>42895.79550925926</v>
      </c>
      <c r="B1809" s="5">
        <v>15</v>
      </c>
      <c r="C1809" s="6">
        <v>18</v>
      </c>
      <c r="D1809" s="6">
        <v>16</v>
      </c>
      <c r="E1809" s="7">
        <v>17</v>
      </c>
      <c r="F1809">
        <v>2.3797413554495308E-3</v>
      </c>
      <c r="G1809" s="8" t="str">
        <f>IF(OR($B1809=1,$B1809=2,$B1809=3),$F1809,"")</f>
        <v/>
      </c>
      <c r="H1809" s="9" t="str">
        <f>IF(AND(B1808=1,B1809=2,B1810=3),AVERAGE(G1808:G1810),"")</f>
        <v/>
      </c>
      <c r="I1809" s="2" t="str">
        <f>IF(OR($B1809=7,$B1809=8,$B1809=9),$F1809,"")</f>
        <v/>
      </c>
      <c r="J1809" s="1" t="str">
        <f>IF(AND(B1808=7,B1809=8,B1810=9),AVERAGE(I1808:I1810),"")</f>
        <v/>
      </c>
      <c r="K1809" s="8">
        <f>IF(OR($B1809=13,$B1809=14,$B1809=15),$F1809,"")</f>
        <v>2.3797413554495308E-3</v>
      </c>
      <c r="L1809" s="1" t="str">
        <f>IF(AND(B1808=13,B1809=14,B1810=15),AVERAGE(K1808:K1810),"")</f>
        <v/>
      </c>
      <c r="M1809" s="2" t="str">
        <f>IF(OR($B1809=19,$B1809=20,$B1809=21),$F1809,"")</f>
        <v/>
      </c>
      <c r="N1809" s="1" t="str">
        <f>IF(AND(B1808=19,B1809=20,B1810=21),AVERAGE(M1808:M1810),"")</f>
        <v/>
      </c>
      <c r="O1809" s="8" t="str">
        <f>IF(OR($B1809=25,$B1809=26,$B1809=27),$F1809,"")</f>
        <v/>
      </c>
      <c r="P1809" s="1" t="str">
        <f>IF(AND(B1808=25,B1809=26,B1810=27),AVERAGE(O1808:O1810),"")</f>
        <v/>
      </c>
    </row>
    <row r="1810" spans="1:16" x14ac:dyDescent="0.25">
      <c r="A1810" s="4">
        <v>42895.795555555553</v>
      </c>
      <c r="B1810" s="5">
        <v>19</v>
      </c>
      <c r="C1810" s="6">
        <v>22</v>
      </c>
      <c r="D1810" s="6">
        <v>20</v>
      </c>
      <c r="E1810" s="7">
        <v>21</v>
      </c>
      <c r="F1810">
        <v>2152.5394897863248</v>
      </c>
      <c r="G1810" s="8" t="str">
        <f>IF(OR($B1810=1,$B1810=2,$B1810=3),$F1810,"")</f>
        <v/>
      </c>
      <c r="H1810" s="9" t="str">
        <f>IF(AND(B1809=1,B1810=2,B1811=3),AVERAGE(G1809:G1811),"")</f>
        <v/>
      </c>
      <c r="I1810" s="2" t="str">
        <f>IF(OR($B1810=7,$B1810=8,$B1810=9),$F1810,"")</f>
        <v/>
      </c>
      <c r="J1810" s="1" t="str">
        <f>IF(AND(B1809=7,B1810=8,B1811=9),AVERAGE(I1809:I1811),"")</f>
        <v/>
      </c>
      <c r="K1810" s="8" t="str">
        <f>IF(OR($B1810=13,$B1810=14,$B1810=15),$F1810,"")</f>
        <v/>
      </c>
      <c r="L1810" s="1" t="str">
        <f>IF(AND(B1809=13,B1810=14,B1811=15),AVERAGE(K1809:K1811),"")</f>
        <v/>
      </c>
      <c r="M1810" s="2">
        <f>IF(OR($B1810=19,$B1810=20,$B1810=21),$F1810,"")</f>
        <v>2152.5394897863248</v>
      </c>
      <c r="N1810" s="1" t="str">
        <f>IF(AND(B1809=19,B1810=20,B1811=21),AVERAGE(M1809:M1811),"")</f>
        <v/>
      </c>
      <c r="O1810" s="8" t="str">
        <f>IF(OR($B1810=25,$B1810=26,$B1810=27),$F1810,"")</f>
        <v/>
      </c>
      <c r="P1810" s="1" t="str">
        <f>IF(AND(B1809=25,B1810=26,B1811=27),AVERAGE(O1809:O1811),"")</f>
        <v/>
      </c>
    </row>
    <row r="1811" spans="1:16" x14ac:dyDescent="0.25">
      <c r="A1811" s="4">
        <v>42895.795590277776</v>
      </c>
      <c r="B1811" s="5">
        <v>20</v>
      </c>
      <c r="C1811" s="6">
        <v>23</v>
      </c>
      <c r="D1811" s="6">
        <v>21</v>
      </c>
      <c r="E1811" s="7">
        <v>22</v>
      </c>
      <c r="F1811">
        <v>4992.2483371517765</v>
      </c>
      <c r="G1811" s="8" t="str">
        <f>IF(OR($B1811=1,$B1811=2,$B1811=3),$F1811,"")</f>
        <v/>
      </c>
      <c r="H1811" s="9" t="str">
        <f>IF(AND(B1810=1,B1811=2,B1812=3),AVERAGE(G1810:G1812),"")</f>
        <v/>
      </c>
      <c r="I1811" s="2" t="str">
        <f>IF(OR($B1811=7,$B1811=8,$B1811=9),$F1811,"")</f>
        <v/>
      </c>
      <c r="J1811" s="1" t="str">
        <f>IF(AND(B1810=7,B1811=8,B1812=9),AVERAGE(I1810:I1812),"")</f>
        <v/>
      </c>
      <c r="K1811" s="8" t="str">
        <f>IF(OR($B1811=13,$B1811=14,$B1811=15),$F1811,"")</f>
        <v/>
      </c>
      <c r="L1811" s="1" t="str">
        <f>IF(AND(B1810=13,B1811=14,B1812=15),AVERAGE(K1810:K1812),"")</f>
        <v/>
      </c>
      <c r="M1811" s="2">
        <f>IF(OR($B1811=19,$B1811=20,$B1811=21),$F1811,"")</f>
        <v>4992.2483371517765</v>
      </c>
      <c r="N1811" s="1">
        <f>IF(AND(B1810=19,B1811=20,B1812=21),AVERAGE(M1810:M1812),"")</f>
        <v>2439.5824227870853</v>
      </c>
      <c r="O1811" s="8" t="str">
        <f>IF(OR($B1811=25,$B1811=26,$B1811=27),$F1811,"")</f>
        <v/>
      </c>
      <c r="P1811" s="1" t="str">
        <f>IF(AND(B1810=25,B1811=26,B1812=27),AVERAGE(O1810:O1812),"")</f>
        <v/>
      </c>
    </row>
    <row r="1812" spans="1:16" x14ac:dyDescent="0.25">
      <c r="A1812" s="4">
        <v>42895.795636574076</v>
      </c>
      <c r="B1812" s="5">
        <v>21</v>
      </c>
      <c r="C1812" s="6">
        <v>24</v>
      </c>
      <c r="D1812" s="6">
        <v>22</v>
      </c>
      <c r="E1812" s="7">
        <v>23</v>
      </c>
      <c r="F1812">
        <v>173.95944142315417</v>
      </c>
      <c r="G1812" s="8" t="str">
        <f>IF(OR($B1812=1,$B1812=2,$B1812=3),$F1812,"")</f>
        <v/>
      </c>
      <c r="H1812" s="9" t="str">
        <f>IF(AND(B1811=1,B1812=2,B1813=3),AVERAGE(G1811:G1813),"")</f>
        <v/>
      </c>
      <c r="I1812" s="2" t="str">
        <f>IF(OR($B1812=7,$B1812=8,$B1812=9),$F1812,"")</f>
        <v/>
      </c>
      <c r="J1812" s="1" t="str">
        <f>IF(AND(B1811=7,B1812=8,B1813=9),AVERAGE(I1811:I1813),"")</f>
        <v/>
      </c>
      <c r="K1812" s="8" t="str">
        <f>IF(OR($B1812=13,$B1812=14,$B1812=15),$F1812,"")</f>
        <v/>
      </c>
      <c r="L1812" s="1" t="str">
        <f>IF(AND(B1811=13,B1812=14,B1813=15),AVERAGE(K1811:K1813),"")</f>
        <v/>
      </c>
      <c r="M1812" s="2">
        <f>IF(OR($B1812=19,$B1812=20,$B1812=21),$F1812,"")</f>
        <v>173.95944142315417</v>
      </c>
      <c r="N1812" s="1" t="str">
        <f>IF(AND(B1811=19,B1812=20,B1813=21),AVERAGE(M1811:M1813),"")</f>
        <v/>
      </c>
      <c r="O1812" s="8" t="str">
        <f>IF(OR($B1812=25,$B1812=26,$B1812=27),$F1812,"")</f>
        <v/>
      </c>
      <c r="P1812" s="1" t="str">
        <f>IF(AND(B1811=25,B1812=26,B1813=27),AVERAGE(O1811:O1813),"")</f>
        <v/>
      </c>
    </row>
    <row r="1813" spans="1:16" x14ac:dyDescent="0.25">
      <c r="A1813" s="4">
        <v>42895.795682870368</v>
      </c>
      <c r="B1813" s="5">
        <v>25</v>
      </c>
      <c r="C1813" s="6">
        <v>28</v>
      </c>
      <c r="D1813" s="6">
        <v>26</v>
      </c>
      <c r="E1813" s="7">
        <v>27</v>
      </c>
      <c r="F1813">
        <v>213.59380575676951</v>
      </c>
      <c r="G1813" s="8" t="str">
        <f>IF(OR($B1813=1,$B1813=2,$B1813=3),$F1813,"")</f>
        <v/>
      </c>
      <c r="H1813" s="9" t="str">
        <f>IF(AND(B1812=1,B1813=2,B1814=3),AVERAGE(G1812:G1814),"")</f>
        <v/>
      </c>
      <c r="I1813" s="2" t="str">
        <f>IF(OR($B1813=7,$B1813=8,$B1813=9),$F1813,"")</f>
        <v/>
      </c>
      <c r="J1813" s="1" t="str">
        <f>IF(AND(B1812=7,B1813=8,B1814=9),AVERAGE(I1812:I1814),"")</f>
        <v/>
      </c>
      <c r="K1813" s="8" t="str">
        <f>IF(OR($B1813=13,$B1813=14,$B1813=15),$F1813,"")</f>
        <v/>
      </c>
      <c r="L1813" s="1" t="str">
        <f>IF(AND(B1812=13,B1813=14,B1814=15),AVERAGE(K1812:K1814),"")</f>
        <v/>
      </c>
      <c r="M1813" s="2" t="str">
        <f>IF(OR($B1813=19,$B1813=20,$B1813=21),$F1813,"")</f>
        <v/>
      </c>
      <c r="N1813" s="1" t="str">
        <f>IF(AND(B1812=19,B1813=20,B1814=21),AVERAGE(M1812:M1814),"")</f>
        <v/>
      </c>
      <c r="O1813" s="8">
        <f>IF(OR($B1813=25,$B1813=26,$B1813=27),$F1813,"")</f>
        <v>213.59380575676951</v>
      </c>
      <c r="P1813" s="1" t="str">
        <f>IF(AND(B1812=25,B1813=26,B1814=27),AVERAGE(O1812:O1814),"")</f>
        <v/>
      </c>
    </row>
    <row r="1814" spans="1:16" x14ac:dyDescent="0.25">
      <c r="A1814" s="4">
        <v>42895.795717592591</v>
      </c>
      <c r="B1814" s="5">
        <v>26</v>
      </c>
      <c r="C1814" s="6">
        <v>29</v>
      </c>
      <c r="D1814" s="6">
        <v>27</v>
      </c>
      <c r="E1814" s="7">
        <v>28</v>
      </c>
      <c r="F1814">
        <v>193.90569592413456</v>
      </c>
      <c r="G1814" s="8" t="str">
        <f>IF(OR($B1814=1,$B1814=2,$B1814=3),$F1814,"")</f>
        <v/>
      </c>
      <c r="H1814" s="9" t="str">
        <f>IF(AND(B1813=1,B1814=2,B1815=3),AVERAGE(G1813:G1815),"")</f>
        <v/>
      </c>
      <c r="I1814" s="2" t="str">
        <f>IF(OR($B1814=7,$B1814=8,$B1814=9),$F1814,"")</f>
        <v/>
      </c>
      <c r="J1814" s="1" t="str">
        <f>IF(AND(B1813=7,B1814=8,B1815=9),AVERAGE(I1813:I1815),"")</f>
        <v/>
      </c>
      <c r="K1814" s="8" t="str">
        <f>IF(OR($B1814=13,$B1814=14,$B1814=15),$F1814,"")</f>
        <v/>
      </c>
      <c r="L1814" s="1" t="str">
        <f>IF(AND(B1813=13,B1814=14,B1815=15),AVERAGE(K1813:K1815),"")</f>
        <v/>
      </c>
      <c r="M1814" s="2" t="str">
        <f>IF(OR($B1814=19,$B1814=20,$B1814=21),$F1814,"")</f>
        <v/>
      </c>
      <c r="N1814" s="1" t="str">
        <f>IF(AND(B1813=19,B1814=20,B1815=21),AVERAGE(M1813:M1815),"")</f>
        <v/>
      </c>
      <c r="O1814" s="8">
        <f>IF(OR($B1814=25,$B1814=26,$B1814=27),$F1814,"")</f>
        <v>193.90569592413456</v>
      </c>
      <c r="P1814" s="1">
        <f>IF(AND(B1813=25,B1814=26,B1815=27),AVERAGE(O1813:O1815),"")</f>
        <v>228.71398751120736</v>
      </c>
    </row>
    <row r="1815" spans="1:16" x14ac:dyDescent="0.25">
      <c r="A1815" s="4">
        <v>42895.795763888891</v>
      </c>
      <c r="B1815" s="5">
        <v>27</v>
      </c>
      <c r="C1815" s="6">
        <v>30</v>
      </c>
      <c r="D1815" s="6">
        <v>28</v>
      </c>
      <c r="E1815" s="7">
        <v>29</v>
      </c>
      <c r="F1815">
        <v>278.64246085271799</v>
      </c>
      <c r="G1815" s="8" t="str">
        <f>IF(OR($B1815=1,$B1815=2,$B1815=3),$F1815,"")</f>
        <v/>
      </c>
      <c r="H1815" s="9" t="str">
        <f>IF(AND(B1814=1,B1815=2,B1816=3),AVERAGE(G1814:G1816),"")</f>
        <v/>
      </c>
      <c r="I1815" s="2" t="str">
        <f>IF(OR($B1815=7,$B1815=8,$B1815=9),$F1815,"")</f>
        <v/>
      </c>
      <c r="J1815" s="1" t="str">
        <f>IF(AND(B1814=7,B1815=8,B1816=9),AVERAGE(I1814:I1816),"")</f>
        <v/>
      </c>
      <c r="K1815" s="8" t="str">
        <f>IF(OR($B1815=13,$B1815=14,$B1815=15),$F1815,"")</f>
        <v/>
      </c>
      <c r="L1815" s="1" t="str">
        <f>IF(AND(B1814=13,B1815=14,B1816=15),AVERAGE(K1814:K1816),"")</f>
        <v/>
      </c>
      <c r="M1815" s="2" t="str">
        <f>IF(OR($B1815=19,$B1815=20,$B1815=21),$F1815,"")</f>
        <v/>
      </c>
      <c r="N1815" s="1" t="str">
        <f>IF(AND(B1814=19,B1815=20,B1816=21),AVERAGE(M1814:M1816),"")</f>
        <v/>
      </c>
      <c r="O1815" s="8">
        <f>IF(OR($B1815=25,$B1815=26,$B1815=27),$F1815,"")</f>
        <v>278.64246085271799</v>
      </c>
      <c r="P1815" s="1" t="str">
        <f>IF(AND(B1814=25,B1815=26,B1816=27),AVERAGE(O1814:O1816),"")</f>
        <v/>
      </c>
    </row>
    <row r="1816" spans="1:16" x14ac:dyDescent="0.25">
      <c r="A1816" s="4">
        <v>42895.809062499997</v>
      </c>
      <c r="B1816" s="5">
        <v>1</v>
      </c>
      <c r="C1816" s="6">
        <v>4</v>
      </c>
      <c r="D1816" s="6">
        <v>2</v>
      </c>
      <c r="E1816" s="7">
        <v>3</v>
      </c>
      <c r="F1816">
        <v>245.7910463856152</v>
      </c>
      <c r="G1816" s="8">
        <f>IF(OR($B1816=1,$B1816=2,$B1816=3),$F1816,"")</f>
        <v>245.7910463856152</v>
      </c>
      <c r="H1816" s="9" t="str">
        <f>IF(AND(B1815=1,B1816=2,B1817=3),AVERAGE(G1815:G1817),"")</f>
        <v/>
      </c>
      <c r="I1816" s="2" t="str">
        <f>IF(OR($B1816=7,$B1816=8,$B1816=9),$F1816,"")</f>
        <v/>
      </c>
      <c r="J1816" s="1" t="str">
        <f>IF(AND(B1815=7,B1816=8,B1817=9),AVERAGE(I1815:I1817),"")</f>
        <v/>
      </c>
      <c r="K1816" s="8" t="str">
        <f>IF(OR($B1816=13,$B1816=14,$B1816=15),$F1816,"")</f>
        <v/>
      </c>
      <c r="L1816" s="1" t="str">
        <f>IF(AND(B1815=13,B1816=14,B1817=15),AVERAGE(K1815:K1817),"")</f>
        <v/>
      </c>
      <c r="M1816" s="2" t="str">
        <f>IF(OR($B1816=19,$B1816=20,$B1816=21),$F1816,"")</f>
        <v/>
      </c>
      <c r="N1816" s="1" t="str">
        <f>IF(AND(B1815=19,B1816=20,B1817=21),AVERAGE(M1815:M1817),"")</f>
        <v/>
      </c>
      <c r="O1816" s="8" t="str">
        <f>IF(OR($B1816=25,$B1816=26,$B1816=27),$F1816,"")</f>
        <v/>
      </c>
      <c r="P1816" s="1" t="str">
        <f>IF(AND(B1815=25,B1816=26,B1817=27),AVERAGE(O1815:O1817),"")</f>
        <v/>
      </c>
    </row>
    <row r="1817" spans="1:16" x14ac:dyDescent="0.25">
      <c r="A1817" s="4">
        <v>42895.809108796297</v>
      </c>
      <c r="B1817" s="5">
        <v>2</v>
      </c>
      <c r="C1817" s="6">
        <v>5</v>
      </c>
      <c r="D1817" s="6">
        <v>3</v>
      </c>
      <c r="E1817" s="7">
        <v>4</v>
      </c>
      <c r="F1817">
        <v>226.33481750674176</v>
      </c>
      <c r="G1817" s="8">
        <f>IF(OR($B1817=1,$B1817=2,$B1817=3),$F1817,"")</f>
        <v>226.33481750674176</v>
      </c>
      <c r="H1817" s="9">
        <f>IF(AND(B1816=1,B1817=2,B1818=3),AVERAGE(G1816:G1818),"")</f>
        <v>2218.6161158864302</v>
      </c>
      <c r="I1817" s="2" t="str">
        <f>IF(OR($B1817=7,$B1817=8,$B1817=9),$F1817,"")</f>
        <v/>
      </c>
      <c r="J1817" s="1" t="str">
        <f>IF(AND(B1816=7,B1817=8,B1818=9),AVERAGE(I1816:I1818),"")</f>
        <v/>
      </c>
      <c r="K1817" s="8" t="str">
        <f>IF(OR($B1817=13,$B1817=14,$B1817=15),$F1817,"")</f>
        <v/>
      </c>
      <c r="L1817" s="1" t="str">
        <f>IF(AND(B1816=13,B1817=14,B1818=15),AVERAGE(K1816:K1818),"")</f>
        <v/>
      </c>
      <c r="M1817" s="2" t="str">
        <f>IF(OR($B1817=19,$B1817=20,$B1817=21),$F1817,"")</f>
        <v/>
      </c>
      <c r="N1817" s="1" t="str">
        <f>IF(AND(B1816=19,B1817=20,B1818=21),AVERAGE(M1816:M1818),"")</f>
        <v/>
      </c>
      <c r="O1817" s="8" t="str">
        <f>IF(OR($B1817=25,$B1817=26,$B1817=27),$F1817,"")</f>
        <v/>
      </c>
      <c r="P1817" s="1" t="str">
        <f>IF(AND(B1816=25,B1817=26,B1818=27),AVERAGE(O1816:O1818),"")</f>
        <v/>
      </c>
    </row>
    <row r="1818" spans="1:16" x14ac:dyDescent="0.25">
      <c r="A1818" s="4">
        <v>42895.80914351852</v>
      </c>
      <c r="B1818" s="5">
        <v>3</v>
      </c>
      <c r="C1818" s="6">
        <v>6</v>
      </c>
      <c r="D1818" s="6">
        <v>4</v>
      </c>
      <c r="E1818" s="7">
        <v>5</v>
      </c>
      <c r="F1818">
        <v>6183.7224837669337</v>
      </c>
      <c r="G1818" s="8">
        <f>IF(OR($B1818=1,$B1818=2,$B1818=3),$F1818,"")</f>
        <v>6183.7224837669337</v>
      </c>
      <c r="H1818" s="9" t="str">
        <f>IF(AND(B1817=1,B1818=2,B1819=3),AVERAGE(G1817:G1819),"")</f>
        <v/>
      </c>
      <c r="I1818" s="2" t="str">
        <f>IF(OR($B1818=7,$B1818=8,$B1818=9),$F1818,"")</f>
        <v/>
      </c>
      <c r="J1818" s="1" t="str">
        <f>IF(AND(B1817=7,B1818=8,B1819=9),AVERAGE(I1817:I1819),"")</f>
        <v/>
      </c>
      <c r="K1818" s="8" t="str">
        <f>IF(OR($B1818=13,$B1818=14,$B1818=15),$F1818,"")</f>
        <v/>
      </c>
      <c r="L1818" s="1" t="str">
        <f>IF(AND(B1817=13,B1818=14,B1819=15),AVERAGE(K1817:K1819),"")</f>
        <v/>
      </c>
      <c r="M1818" s="2" t="str">
        <f>IF(OR($B1818=19,$B1818=20,$B1818=21),$F1818,"")</f>
        <v/>
      </c>
      <c r="N1818" s="1" t="str">
        <f>IF(AND(B1817=19,B1818=20,B1819=21),AVERAGE(M1817:M1819),"")</f>
        <v/>
      </c>
      <c r="O1818" s="8" t="str">
        <f>IF(OR($B1818=25,$B1818=26,$B1818=27),$F1818,"")</f>
        <v/>
      </c>
      <c r="P1818" s="1" t="str">
        <f>IF(AND(B1817=25,B1818=26,B1819=27),AVERAGE(O1817:O1819),"")</f>
        <v/>
      </c>
    </row>
    <row r="1819" spans="1:16" x14ac:dyDescent="0.25">
      <c r="A1819" s="4">
        <v>42895.809189814812</v>
      </c>
      <c r="B1819" s="5">
        <v>7</v>
      </c>
      <c r="C1819" s="6">
        <v>10</v>
      </c>
      <c r="D1819" s="6">
        <v>8</v>
      </c>
      <c r="E1819" s="7">
        <v>9</v>
      </c>
      <c r="F1819">
        <v>2304.5027246701784</v>
      </c>
      <c r="G1819" s="8" t="str">
        <f>IF(OR($B1819=1,$B1819=2,$B1819=3),$F1819,"")</f>
        <v/>
      </c>
      <c r="H1819" s="9" t="str">
        <f>IF(AND(B1818=1,B1819=2,B1820=3),AVERAGE(G1818:G1820),"")</f>
        <v/>
      </c>
      <c r="I1819" s="2">
        <f>IF(OR($B1819=7,$B1819=8,$B1819=9),$F1819,"")</f>
        <v>2304.5027246701784</v>
      </c>
      <c r="J1819" s="1" t="str">
        <f>IF(AND(B1818=7,B1819=8,B1820=9),AVERAGE(I1818:I1820),"")</f>
        <v/>
      </c>
      <c r="K1819" s="8" t="str">
        <f>IF(OR($B1819=13,$B1819=14,$B1819=15),$F1819,"")</f>
        <v/>
      </c>
      <c r="L1819" s="1" t="str">
        <f>IF(AND(B1818=13,B1819=14,B1820=15),AVERAGE(K1818:K1820),"")</f>
        <v/>
      </c>
      <c r="M1819" s="2" t="str">
        <f>IF(OR($B1819=19,$B1819=20,$B1819=21),$F1819,"")</f>
        <v/>
      </c>
      <c r="N1819" s="1" t="str">
        <f>IF(AND(B1818=19,B1819=20,B1820=21),AVERAGE(M1818:M1820),"")</f>
        <v/>
      </c>
      <c r="O1819" s="8" t="str">
        <f>IF(OR($B1819=25,$B1819=26,$B1819=27),$F1819,"")</f>
        <v/>
      </c>
      <c r="P1819" s="1" t="str">
        <f>IF(AND(B1818=25,B1819=26,B1820=27),AVERAGE(O1818:O1820),"")</f>
        <v/>
      </c>
    </row>
    <row r="1820" spans="1:16" x14ac:dyDescent="0.25">
      <c r="A1820" s="4">
        <v>42895.809236111112</v>
      </c>
      <c r="B1820" s="5">
        <v>8</v>
      </c>
      <c r="C1820" s="6">
        <v>11</v>
      </c>
      <c r="D1820" s="6">
        <v>9</v>
      </c>
      <c r="E1820" s="7">
        <v>10</v>
      </c>
      <c r="F1820">
        <v>469.16670352416116</v>
      </c>
      <c r="G1820" s="8" t="str">
        <f>IF(OR($B1820=1,$B1820=2,$B1820=3),$F1820,"")</f>
        <v/>
      </c>
      <c r="H1820" s="9" t="str">
        <f>IF(AND(B1819=1,B1820=2,B1821=3),AVERAGE(G1819:G1821),"")</f>
        <v/>
      </c>
      <c r="I1820" s="2">
        <f>IF(OR($B1820=7,$B1820=8,$B1820=9),$F1820,"")</f>
        <v>469.16670352416116</v>
      </c>
      <c r="J1820" s="1">
        <f>IF(AND(B1819=7,B1820=8,B1821=9),AVERAGE(I1819:I1821),"")</f>
        <v>2647.2027309684904</v>
      </c>
      <c r="K1820" s="8" t="str">
        <f>IF(OR($B1820=13,$B1820=14,$B1820=15),$F1820,"")</f>
        <v/>
      </c>
      <c r="L1820" s="1" t="str">
        <f>IF(AND(B1819=13,B1820=14,B1821=15),AVERAGE(K1819:K1821),"")</f>
        <v/>
      </c>
      <c r="M1820" s="2" t="str">
        <f>IF(OR($B1820=19,$B1820=20,$B1820=21),$F1820,"")</f>
        <v/>
      </c>
      <c r="N1820" s="1" t="str">
        <f>IF(AND(B1819=19,B1820=20,B1821=21),AVERAGE(M1819:M1821),"")</f>
        <v/>
      </c>
      <c r="O1820" s="8" t="str">
        <f>IF(OR($B1820=25,$B1820=26,$B1820=27),$F1820,"")</f>
        <v/>
      </c>
      <c r="P1820" s="1" t="str">
        <f>IF(AND(B1819=25,B1820=26,B1821=27),AVERAGE(O1819:O1821),"")</f>
        <v/>
      </c>
    </row>
    <row r="1821" spans="1:16" x14ac:dyDescent="0.25">
      <c r="A1821" s="4">
        <v>42895.809270833335</v>
      </c>
      <c r="B1821" s="5">
        <v>9</v>
      </c>
      <c r="C1821" s="6">
        <v>12</v>
      </c>
      <c r="D1821" s="6">
        <v>10</v>
      </c>
      <c r="E1821" s="7">
        <v>11</v>
      </c>
      <c r="F1821">
        <v>5167.9387647111307</v>
      </c>
      <c r="G1821" s="8" t="str">
        <f>IF(OR($B1821=1,$B1821=2,$B1821=3),$F1821,"")</f>
        <v/>
      </c>
      <c r="H1821" s="9" t="str">
        <f>IF(AND(B1820=1,B1821=2,B1822=3),AVERAGE(G1820:G1822),"")</f>
        <v/>
      </c>
      <c r="I1821" s="2">
        <f>IF(OR($B1821=7,$B1821=8,$B1821=9),$F1821,"")</f>
        <v>5167.9387647111307</v>
      </c>
      <c r="J1821" s="1" t="str">
        <f>IF(AND(B1820=7,B1821=8,B1822=9),AVERAGE(I1820:I1822),"")</f>
        <v/>
      </c>
      <c r="K1821" s="8" t="str">
        <f>IF(OR($B1821=13,$B1821=14,$B1821=15),$F1821,"")</f>
        <v/>
      </c>
      <c r="L1821" s="1" t="str">
        <f>IF(AND(B1820=13,B1821=14,B1822=15),AVERAGE(K1820:K1822),"")</f>
        <v/>
      </c>
      <c r="M1821" s="2" t="str">
        <f>IF(OR($B1821=19,$B1821=20,$B1821=21),$F1821,"")</f>
        <v/>
      </c>
      <c r="N1821" s="1" t="str">
        <f>IF(AND(B1820=19,B1821=20,B1822=21),AVERAGE(M1820:M1822),"")</f>
        <v/>
      </c>
      <c r="O1821" s="8" t="str">
        <f>IF(OR($B1821=25,$B1821=26,$B1821=27),$F1821,"")</f>
        <v/>
      </c>
      <c r="P1821" s="1" t="str">
        <f>IF(AND(B1820=25,B1821=26,B1822=27),AVERAGE(O1820:O1822),"")</f>
        <v/>
      </c>
    </row>
    <row r="1822" spans="1:16" x14ac:dyDescent="0.25">
      <c r="A1822" s="4">
        <v>42895.809317129628</v>
      </c>
      <c r="B1822" s="5">
        <v>13</v>
      </c>
      <c r="C1822" s="6">
        <v>16</v>
      </c>
      <c r="D1822" s="6">
        <v>14</v>
      </c>
      <c r="E1822" s="7">
        <v>15</v>
      </c>
      <c r="F1822">
        <v>171.84555797433319</v>
      </c>
      <c r="G1822" s="8" t="str">
        <f>IF(OR($B1822=1,$B1822=2,$B1822=3),$F1822,"")</f>
        <v/>
      </c>
      <c r="H1822" s="9" t="str">
        <f>IF(AND(B1821=1,B1822=2,B1823=3),AVERAGE(G1821:G1823),"")</f>
        <v/>
      </c>
      <c r="I1822" s="2" t="str">
        <f>IF(OR($B1822=7,$B1822=8,$B1822=9),$F1822,"")</f>
        <v/>
      </c>
      <c r="J1822" s="1" t="str">
        <f>IF(AND(B1821=7,B1822=8,B1823=9),AVERAGE(I1821:I1823),"")</f>
        <v/>
      </c>
      <c r="K1822" s="8">
        <f>IF(OR($B1822=13,$B1822=14,$B1822=15),$F1822,"")</f>
        <v>171.84555797433319</v>
      </c>
      <c r="L1822" s="1" t="str">
        <f>IF(AND(B1821=13,B1822=14,B1823=15),AVERAGE(K1821:K1823),"")</f>
        <v/>
      </c>
      <c r="M1822" s="2" t="str">
        <f>IF(OR($B1822=19,$B1822=20,$B1822=21),$F1822,"")</f>
        <v/>
      </c>
      <c r="N1822" s="1" t="str">
        <f>IF(AND(B1821=19,B1822=20,B1823=21),AVERAGE(M1821:M1823),"")</f>
        <v/>
      </c>
      <c r="O1822" s="8" t="str">
        <f>IF(OR($B1822=25,$B1822=26,$B1822=27),$F1822,"")</f>
        <v/>
      </c>
      <c r="P1822" s="1" t="str">
        <f>IF(AND(B1821=25,B1822=26,B1823=27),AVERAGE(O1821:O1823),"")</f>
        <v/>
      </c>
    </row>
    <row r="1823" spans="1:16" x14ac:dyDescent="0.25">
      <c r="A1823" s="4">
        <v>42895.809363425928</v>
      </c>
      <c r="B1823" s="5">
        <v>14</v>
      </c>
      <c r="C1823" s="6">
        <v>17</v>
      </c>
      <c r="D1823" s="6">
        <v>15</v>
      </c>
      <c r="E1823" s="7">
        <v>16</v>
      </c>
      <c r="F1823">
        <v>11102.847110313753</v>
      </c>
      <c r="G1823" s="8" t="str">
        <f>IF(OR($B1823=1,$B1823=2,$B1823=3),$F1823,"")</f>
        <v/>
      </c>
      <c r="H1823" s="9" t="str">
        <f>IF(AND(B1822=1,B1823=2,B1824=3),AVERAGE(G1822:G1824),"")</f>
        <v/>
      </c>
      <c r="I1823" s="2" t="str">
        <f>IF(OR($B1823=7,$B1823=8,$B1823=9),$F1823,"")</f>
        <v/>
      </c>
      <c r="J1823" s="1" t="str">
        <f>IF(AND(B1822=7,B1823=8,B1824=9),AVERAGE(I1822:I1824),"")</f>
        <v/>
      </c>
      <c r="K1823" s="8">
        <f>IF(OR($B1823=13,$B1823=14,$B1823=15),$F1823,"")</f>
        <v>11102.847110313753</v>
      </c>
      <c r="L1823" s="1">
        <f>IF(AND(B1822=13,B1823=14,B1824=15),AVERAGE(K1822:K1823),"")</f>
        <v>5637.3463341440429</v>
      </c>
      <c r="M1823" s="2" t="str">
        <f>IF(OR($B1823=19,$B1823=20,$B1823=21),$F1823,"")</f>
        <v/>
      </c>
      <c r="N1823" s="1" t="str">
        <f>IF(AND(B1822=19,B1823=20,B1824=21),AVERAGE(M1822:M1824),"")</f>
        <v/>
      </c>
      <c r="O1823" s="8" t="str">
        <f>IF(OR($B1823=25,$B1823=26,$B1823=27),$F1823,"")</f>
        <v/>
      </c>
      <c r="P1823" s="1" t="str">
        <f>IF(AND(B1822=25,B1823=26,B1824=27),AVERAGE(O1822:O1824),"")</f>
        <v/>
      </c>
    </row>
    <row r="1824" spans="1:16" x14ac:dyDescent="0.25">
      <c r="A1824" s="4">
        <v>42895.80940972222</v>
      </c>
      <c r="B1824" s="5">
        <v>15</v>
      </c>
      <c r="C1824" s="6">
        <v>18</v>
      </c>
      <c r="D1824" s="6">
        <v>16</v>
      </c>
      <c r="E1824" s="7">
        <v>17</v>
      </c>
      <c r="F1824">
        <v>2.3287102668624144E-3</v>
      </c>
      <c r="G1824" s="8" t="str">
        <f>IF(OR($B1824=1,$B1824=2,$B1824=3),$F1824,"")</f>
        <v/>
      </c>
      <c r="H1824" s="9" t="str">
        <f>IF(AND(B1823=1,B1824=2,B1825=3),AVERAGE(G1823:G1825),"")</f>
        <v/>
      </c>
      <c r="I1824" s="2" t="str">
        <f>IF(OR($B1824=7,$B1824=8,$B1824=9),$F1824,"")</f>
        <v/>
      </c>
      <c r="J1824" s="1" t="str">
        <f>IF(AND(B1823=7,B1824=8,B1825=9),AVERAGE(I1823:I1825),"")</f>
        <v/>
      </c>
      <c r="K1824" s="8">
        <f>IF(OR($B1824=13,$B1824=14,$B1824=15),$F1824,"")</f>
        <v>2.3287102668624144E-3</v>
      </c>
      <c r="L1824" s="1" t="str">
        <f>IF(AND(B1823=13,B1824=14,B1825=15),AVERAGE(K1823:K1824),"")</f>
        <v/>
      </c>
      <c r="M1824" s="2" t="str">
        <f>IF(OR($B1824=19,$B1824=20,$B1824=21),$F1824,"")</f>
        <v/>
      </c>
      <c r="N1824" s="1" t="str">
        <f>IF(AND(B1823=19,B1824=20,B1825=21),AVERAGE(M1823:M1825),"")</f>
        <v/>
      </c>
      <c r="O1824" s="8" t="str">
        <f>IF(OR($B1824=25,$B1824=26,$B1824=27),$F1824,"")</f>
        <v/>
      </c>
      <c r="P1824" s="1" t="str">
        <f>IF(AND(B1823=25,B1824=26,B1825=27),AVERAGE(O1823:O1825),"")</f>
        <v/>
      </c>
    </row>
    <row r="1825" spans="1:16" x14ac:dyDescent="0.25">
      <c r="A1825" s="4">
        <v>42895.80945601852</v>
      </c>
      <c r="B1825" s="5">
        <v>19</v>
      </c>
      <c r="C1825" s="6">
        <v>22</v>
      </c>
      <c r="D1825" s="6">
        <v>20</v>
      </c>
      <c r="E1825" s="7">
        <v>21</v>
      </c>
      <c r="F1825">
        <v>1840.5127375206025</v>
      </c>
      <c r="G1825" s="8" t="str">
        <f>IF(OR($B1825=1,$B1825=2,$B1825=3),$F1825,"")</f>
        <v/>
      </c>
      <c r="H1825" s="9" t="str">
        <f>IF(AND(B1824=1,B1825=2,B1826=3),AVERAGE(G1824:G1826),"")</f>
        <v/>
      </c>
      <c r="I1825" s="2" t="str">
        <f>IF(OR($B1825=7,$B1825=8,$B1825=9),$F1825,"")</f>
        <v/>
      </c>
      <c r="J1825" s="1" t="str">
        <f>IF(AND(B1824=7,B1825=8,B1826=9),AVERAGE(I1824:I1826),"")</f>
        <v/>
      </c>
      <c r="K1825" s="8" t="str">
        <f>IF(OR($B1825=13,$B1825=14,$B1825=15),$F1825,"")</f>
        <v/>
      </c>
      <c r="L1825" s="1" t="str">
        <f>IF(AND(B1824=13,B1825=14,B1826=15),AVERAGE(K1824:K1825),"")</f>
        <v/>
      </c>
      <c r="M1825" s="2">
        <f>IF(OR($B1825=19,$B1825=20,$B1825=21),$F1825,"")</f>
        <v>1840.5127375206025</v>
      </c>
      <c r="N1825" s="1" t="str">
        <f>IF(AND(B1824=19,B1825=20,B1826=21),AVERAGE(M1824:M1826),"")</f>
        <v/>
      </c>
      <c r="O1825" s="8" t="str">
        <f>IF(OR($B1825=25,$B1825=26,$B1825=27),$F1825,"")</f>
        <v/>
      </c>
      <c r="P1825" s="1" t="str">
        <f>IF(AND(B1824=25,B1825=26,B1826=27),AVERAGE(O1824:O1826),"")</f>
        <v/>
      </c>
    </row>
    <row r="1826" spans="1:16" x14ac:dyDescent="0.25">
      <c r="A1826" s="4">
        <v>42895.809490740743</v>
      </c>
      <c r="B1826" s="5">
        <v>20</v>
      </c>
      <c r="C1826" s="6">
        <v>23</v>
      </c>
      <c r="D1826" s="6">
        <v>21</v>
      </c>
      <c r="E1826" s="7">
        <v>22</v>
      </c>
      <c r="F1826">
        <v>4139.5069936319769</v>
      </c>
      <c r="G1826" s="8" t="str">
        <f>IF(OR($B1826=1,$B1826=2,$B1826=3),$F1826,"")</f>
        <v/>
      </c>
      <c r="H1826" s="9" t="str">
        <f>IF(AND(B1825=1,B1826=2,B1827=3),AVERAGE(G1825:G1827),"")</f>
        <v/>
      </c>
      <c r="I1826" s="2" t="str">
        <f>IF(OR($B1826=7,$B1826=8,$B1826=9),$F1826,"")</f>
        <v/>
      </c>
      <c r="J1826" s="1" t="str">
        <f>IF(AND(B1825=7,B1826=8,B1827=9),AVERAGE(I1825:I1827),"")</f>
        <v/>
      </c>
      <c r="K1826" s="8" t="str">
        <f>IF(OR($B1826=13,$B1826=14,$B1826=15),$F1826,"")</f>
        <v/>
      </c>
      <c r="L1826" s="1" t="str">
        <f>IF(AND(B1825=13,B1826=14,B1827=15),AVERAGE(K1825:K1826),"")</f>
        <v/>
      </c>
      <c r="M1826" s="2">
        <f>IF(OR($B1826=19,$B1826=20,$B1826=21),$F1826,"")</f>
        <v>4139.5069936319769</v>
      </c>
      <c r="N1826" s="1">
        <f>IF(AND(B1825=19,B1826=20,B1827=21),AVERAGE(M1825:M1827),"")</f>
        <v>2054.5585556283704</v>
      </c>
      <c r="O1826" s="8" t="str">
        <f>IF(OR($B1826=25,$B1826=26,$B1826=27),$F1826,"")</f>
        <v/>
      </c>
      <c r="P1826" s="1" t="str">
        <f>IF(AND(B1825=25,B1826=26,B1827=27),AVERAGE(O1825:O1827),"")</f>
        <v/>
      </c>
    </row>
    <row r="1827" spans="1:16" x14ac:dyDescent="0.25">
      <c r="A1827" s="4">
        <v>42895.809537037036</v>
      </c>
      <c r="B1827" s="5">
        <v>21</v>
      </c>
      <c r="C1827" s="6">
        <v>24</v>
      </c>
      <c r="D1827" s="6">
        <v>22</v>
      </c>
      <c r="E1827" s="7">
        <v>23</v>
      </c>
      <c r="F1827">
        <v>183.65593573253253</v>
      </c>
      <c r="G1827" s="8" t="str">
        <f>IF(OR($B1827=1,$B1827=2,$B1827=3),$F1827,"")</f>
        <v/>
      </c>
      <c r="H1827" s="9" t="str">
        <f>IF(AND(B1826=1,B1827=2,B1828=3),AVERAGE(G1826:G1828),"")</f>
        <v/>
      </c>
      <c r="I1827" s="2" t="str">
        <f>IF(OR($B1827=7,$B1827=8,$B1827=9),$F1827,"")</f>
        <v/>
      </c>
      <c r="J1827" s="1" t="str">
        <f>IF(AND(B1826=7,B1827=8,B1828=9),AVERAGE(I1826:I1828),"")</f>
        <v/>
      </c>
      <c r="K1827" s="8" t="str">
        <f>IF(OR($B1827=13,$B1827=14,$B1827=15),$F1827,"")</f>
        <v/>
      </c>
      <c r="L1827" s="1" t="str">
        <f>IF(AND(B1826=13,B1827=14,B1828=15),AVERAGE(K1826:K1827),"")</f>
        <v/>
      </c>
      <c r="M1827" s="2">
        <f>IF(OR($B1827=19,$B1827=20,$B1827=21),$F1827,"")</f>
        <v>183.65593573253253</v>
      </c>
      <c r="N1827" s="1" t="str">
        <f>IF(AND(B1826=19,B1827=20,B1828=21),AVERAGE(M1826:M1828),"")</f>
        <v/>
      </c>
      <c r="O1827" s="8" t="str">
        <f>IF(OR($B1827=25,$B1827=26,$B1827=27),$F1827,"")</f>
        <v/>
      </c>
      <c r="P1827" s="1" t="str">
        <f>IF(AND(B1826=25,B1827=26,B1828=27),AVERAGE(O1826:O1828),"")</f>
        <v/>
      </c>
    </row>
    <row r="1828" spans="1:16" x14ac:dyDescent="0.25">
      <c r="A1828" s="4">
        <v>42895.809571759259</v>
      </c>
      <c r="B1828" s="5">
        <v>25</v>
      </c>
      <c r="C1828" s="6">
        <v>28</v>
      </c>
      <c r="D1828" s="6">
        <v>26</v>
      </c>
      <c r="E1828" s="7">
        <v>27</v>
      </c>
      <c r="F1828">
        <v>205.11269939728541</v>
      </c>
      <c r="G1828" s="8" t="str">
        <f>IF(OR($B1828=1,$B1828=2,$B1828=3),$F1828,"")</f>
        <v/>
      </c>
      <c r="H1828" s="9" t="str">
        <f>IF(AND(B1827=1,B1828=2,B1829=3),AVERAGE(G1827:G1829),"")</f>
        <v/>
      </c>
      <c r="I1828" s="2" t="str">
        <f>IF(OR($B1828=7,$B1828=8,$B1828=9),$F1828,"")</f>
        <v/>
      </c>
      <c r="J1828" s="1" t="str">
        <f>IF(AND(B1827=7,B1828=8,B1829=9),AVERAGE(I1827:I1829),"")</f>
        <v/>
      </c>
      <c r="K1828" s="8" t="str">
        <f>IF(OR($B1828=13,$B1828=14,$B1828=15),$F1828,"")</f>
        <v/>
      </c>
      <c r="L1828" s="1" t="str">
        <f>IF(AND(B1827=13,B1828=14,B1829=15),AVERAGE(K1827:K1828),"")</f>
        <v/>
      </c>
      <c r="M1828" s="2" t="str">
        <f>IF(OR($B1828=19,$B1828=20,$B1828=21),$F1828,"")</f>
        <v/>
      </c>
      <c r="N1828" s="1" t="str">
        <f>IF(AND(B1827=19,B1828=20,B1829=21),AVERAGE(M1827:M1829),"")</f>
        <v/>
      </c>
      <c r="O1828" s="8">
        <f>IF(OR($B1828=25,$B1828=26,$B1828=27),$F1828,"")</f>
        <v>205.11269939728541</v>
      </c>
      <c r="P1828" s="1" t="str">
        <f>IF(AND(B1827=25,B1828=26,B1829=27),AVERAGE(O1827:O1829),"")</f>
        <v/>
      </c>
    </row>
    <row r="1829" spans="1:16" x14ac:dyDescent="0.25">
      <c r="A1829" s="4">
        <v>42895.809618055559</v>
      </c>
      <c r="B1829" s="5">
        <v>26</v>
      </c>
      <c r="C1829" s="6">
        <v>29</v>
      </c>
      <c r="D1829" s="6">
        <v>27</v>
      </c>
      <c r="E1829" s="7">
        <v>28</v>
      </c>
      <c r="F1829">
        <v>168.16829235737978</v>
      </c>
      <c r="G1829" s="8" t="str">
        <f>IF(OR($B1829=1,$B1829=2,$B1829=3),$F1829,"")</f>
        <v/>
      </c>
      <c r="H1829" s="9" t="str">
        <f>IF(AND(B1828=1,B1829=2,B1830=3),AVERAGE(G1828:G1830),"")</f>
        <v/>
      </c>
      <c r="I1829" s="2" t="str">
        <f>IF(OR($B1829=7,$B1829=8,$B1829=9),$F1829,"")</f>
        <v/>
      </c>
      <c r="J1829" s="1" t="str">
        <f>IF(AND(B1828=7,B1829=8,B1830=9),AVERAGE(I1828:I1830),"")</f>
        <v/>
      </c>
      <c r="K1829" s="8" t="str">
        <f>IF(OR($B1829=13,$B1829=14,$B1829=15),$F1829,"")</f>
        <v/>
      </c>
      <c r="L1829" s="1" t="str">
        <f>IF(AND(B1828=13,B1829=14,B1830=15),AVERAGE(K1828:K1829),"")</f>
        <v/>
      </c>
      <c r="M1829" s="2" t="str">
        <f>IF(OR($B1829=19,$B1829=20,$B1829=21),$F1829,"")</f>
        <v/>
      </c>
      <c r="N1829" s="1" t="str">
        <f>IF(AND(B1828=19,B1829=20,B1830=21),AVERAGE(M1828:M1830),"")</f>
        <v/>
      </c>
      <c r="O1829" s="8">
        <f>IF(OR($B1829=25,$B1829=26,$B1829=27),$F1829,"")</f>
        <v>168.16829235737978</v>
      </c>
      <c r="P1829" s="1">
        <f>IF(AND(B1828=25,B1829=26,B1830=27),AVERAGE(O1828:O1830),"")</f>
        <v>215.61991310684917</v>
      </c>
    </row>
    <row r="1830" spans="1:16" x14ac:dyDescent="0.25">
      <c r="A1830" s="4">
        <v>42895.809664351851</v>
      </c>
      <c r="B1830" s="5">
        <v>27</v>
      </c>
      <c r="C1830" s="6">
        <v>30</v>
      </c>
      <c r="D1830" s="6">
        <v>28</v>
      </c>
      <c r="E1830" s="7">
        <v>29</v>
      </c>
      <c r="F1830">
        <v>273.57874756588234</v>
      </c>
      <c r="G1830" s="8" t="str">
        <f>IF(OR($B1830=1,$B1830=2,$B1830=3),$F1830,"")</f>
        <v/>
      </c>
      <c r="H1830" s="9" t="str">
        <f>IF(AND(B1829=1,B1830=2,B1831=3),AVERAGE(G1829:G1831),"")</f>
        <v/>
      </c>
      <c r="I1830" s="2" t="str">
        <f>IF(OR($B1830=7,$B1830=8,$B1830=9),$F1830,"")</f>
        <v/>
      </c>
      <c r="J1830" s="1" t="str">
        <f>IF(AND(B1829=7,B1830=8,B1831=9),AVERAGE(I1829:I1831),"")</f>
        <v/>
      </c>
      <c r="K1830" s="8" t="str">
        <f>IF(OR($B1830=13,$B1830=14,$B1830=15),$F1830,"")</f>
        <v/>
      </c>
      <c r="L1830" s="1" t="str">
        <f>IF(AND(B1829=13,B1830=14,B1831=15),AVERAGE(K1829:K1830),"")</f>
        <v/>
      </c>
      <c r="M1830" s="2" t="str">
        <f>IF(OR($B1830=19,$B1830=20,$B1830=21),$F1830,"")</f>
        <v/>
      </c>
      <c r="N1830" s="1" t="str">
        <f>IF(AND(B1829=19,B1830=20,B1831=21),AVERAGE(M1829:M1831),"")</f>
        <v/>
      </c>
      <c r="O1830" s="8">
        <f>IF(OR($B1830=25,$B1830=26,$B1830=27),$F1830,"")</f>
        <v>273.57874756588234</v>
      </c>
      <c r="P1830" s="1" t="str">
        <f>IF(AND(B1829=25,B1830=26,B1831=27),AVERAGE(O1829:O1831),"")</f>
        <v/>
      </c>
    </row>
    <row r="1831" spans="1:16" x14ac:dyDescent="0.25">
      <c r="A1831" s="4">
        <v>42895.82298611111</v>
      </c>
      <c r="B1831" s="5">
        <v>2</v>
      </c>
      <c r="C1831" s="6">
        <v>5</v>
      </c>
      <c r="D1831" s="6">
        <v>3</v>
      </c>
      <c r="E1831" s="7">
        <v>4</v>
      </c>
      <c r="F1831">
        <v>212.87224475609304</v>
      </c>
      <c r="G1831" s="8">
        <f>IF(OR($B1831=1,$B1831=2,$B1831=3),$F1831,"")</f>
        <v>212.87224475609304</v>
      </c>
      <c r="H1831" s="9">
        <f>G1831</f>
        <v>212.87224475609304</v>
      </c>
      <c r="I1831" s="2" t="str">
        <f>IF(OR($B1831=7,$B1831=8,$B1831=9),$F1831,"")</f>
        <v/>
      </c>
      <c r="J1831" s="1" t="str">
        <f>IF(AND(B1830=7,B1831=8,B1832=9),AVERAGE(I1830:I1832),"")</f>
        <v/>
      </c>
      <c r="K1831" s="8" t="str">
        <f>IF(OR($B1831=13,$B1831=14,$B1831=15),$F1831,"")</f>
        <v/>
      </c>
      <c r="L1831" s="1" t="str">
        <f>IF(AND(B1830=13,B1831=14,B1832=15),AVERAGE(K1830:K1831),"")</f>
        <v/>
      </c>
      <c r="M1831" s="2" t="str">
        <f>IF(OR($B1831=19,$B1831=20,$B1831=21),$F1831,"")</f>
        <v/>
      </c>
      <c r="N1831" s="1" t="str">
        <f>IF(AND(B1830=19,B1831=20,B1832=21),AVERAGE(M1830:M1832),"")</f>
        <v/>
      </c>
      <c r="O1831" s="8" t="str">
        <f>IF(OR($B1831=25,$B1831=26,$B1831=27),$F1831,"")</f>
        <v/>
      </c>
      <c r="P1831" s="1" t="str">
        <f>IF(AND(B1830=25,B1831=26,B1832=27),AVERAGE(O1830:O1832),"")</f>
        <v/>
      </c>
    </row>
    <row r="1832" spans="1:16" x14ac:dyDescent="0.25">
      <c r="A1832" s="4">
        <v>42895.823055555556</v>
      </c>
      <c r="B1832" s="5">
        <v>7</v>
      </c>
      <c r="C1832" s="6">
        <v>10</v>
      </c>
      <c r="D1832" s="6">
        <v>8</v>
      </c>
      <c r="E1832" s="7">
        <v>9</v>
      </c>
      <c r="F1832">
        <v>2216.4778117907154</v>
      </c>
      <c r="G1832" s="8" t="str">
        <f>IF(OR($B1832=1,$B1832=2,$B1832=3),$F1832,"")</f>
        <v/>
      </c>
      <c r="H1832" s="9" t="str">
        <f>IF(AND(B1831=1,B1832=2,B1833=3),AVERAGE(G1831:G1833),"")</f>
        <v/>
      </c>
      <c r="I1832" s="2">
        <f>IF(OR($B1832=7,$B1832=8,$B1832=9),$F1832,"")</f>
        <v>2216.4778117907154</v>
      </c>
      <c r="J1832" s="1" t="str">
        <f>IF(AND(B1831=7,B1832=8,B1833=9),AVERAGE(I1831:I1833),"")</f>
        <v/>
      </c>
      <c r="K1832" s="8" t="str">
        <f>IF(OR($B1832=13,$B1832=14,$B1832=15),$F1832,"")</f>
        <v/>
      </c>
      <c r="L1832" s="1" t="str">
        <f>IF(AND(B1831=13,B1832=14,B1833=15),AVERAGE(K1831:K1832),"")</f>
        <v/>
      </c>
      <c r="M1832" s="2" t="str">
        <f>IF(OR($B1832=19,$B1832=20,$B1832=21),$F1832,"")</f>
        <v/>
      </c>
      <c r="N1832" s="1" t="str">
        <f>IF(AND(B1831=19,B1832=20,B1833=21),AVERAGE(M1831:M1833),"")</f>
        <v/>
      </c>
      <c r="O1832" s="8" t="str">
        <f>IF(OR($B1832=25,$B1832=26,$B1832=27),$F1832,"")</f>
        <v/>
      </c>
      <c r="P1832" s="1" t="str">
        <f>IF(AND(B1831=25,B1832=26,B1833=27),AVERAGE(O1831:O1833),"")</f>
        <v/>
      </c>
    </row>
    <row r="1833" spans="1:16" x14ac:dyDescent="0.25">
      <c r="A1833" s="4">
        <v>42895.823101851849</v>
      </c>
      <c r="B1833" s="5">
        <v>8</v>
      </c>
      <c r="C1833" s="6">
        <v>11</v>
      </c>
      <c r="D1833" s="6">
        <v>9</v>
      </c>
      <c r="E1833" s="7">
        <v>10</v>
      </c>
      <c r="F1833">
        <v>436.93144962420695</v>
      </c>
      <c r="G1833" s="8" t="str">
        <f>IF(OR($B1833=1,$B1833=2,$B1833=3),$F1833,"")</f>
        <v/>
      </c>
      <c r="H1833" s="9" t="str">
        <f>IF(AND(B1832=1,B1833=2,B1834=3),AVERAGE(G1832:G1834),"")</f>
        <v/>
      </c>
      <c r="I1833" s="2">
        <f>IF(OR($B1833=7,$B1833=8,$B1833=9),$F1833,"")</f>
        <v>436.93144962420695</v>
      </c>
      <c r="J1833" s="1">
        <f>IF(AND(B1832=7,B1833=8,B1834=9),AVERAGE(I1832:I1834),"")</f>
        <v>2468.6555484894702</v>
      </c>
      <c r="K1833" s="8" t="str">
        <f>IF(OR($B1833=13,$B1833=14,$B1833=15),$F1833,"")</f>
        <v/>
      </c>
      <c r="L1833" s="1" t="str">
        <f>IF(AND(B1832=13,B1833=14,B1834=15),AVERAGE(K1832:K1833),"")</f>
        <v/>
      </c>
      <c r="M1833" s="2" t="str">
        <f>IF(OR($B1833=19,$B1833=20,$B1833=21),$F1833,"")</f>
        <v/>
      </c>
      <c r="N1833" s="1" t="str">
        <f>IF(AND(B1832=19,B1833=20,B1834=21),AVERAGE(M1832:M1834),"")</f>
        <v/>
      </c>
      <c r="O1833" s="8" t="str">
        <f>IF(OR($B1833=25,$B1833=26,$B1833=27),$F1833,"")</f>
        <v/>
      </c>
      <c r="P1833" s="1" t="str">
        <f>IF(AND(B1832=25,B1833=26,B1834=27),AVERAGE(O1832:O1834),"")</f>
        <v/>
      </c>
    </row>
    <row r="1834" spans="1:16" x14ac:dyDescent="0.25">
      <c r="A1834" s="4">
        <v>42895.823136574072</v>
      </c>
      <c r="B1834" s="5">
        <v>9</v>
      </c>
      <c r="C1834" s="6">
        <v>12</v>
      </c>
      <c r="D1834" s="6">
        <v>10</v>
      </c>
      <c r="E1834" s="7">
        <v>11</v>
      </c>
      <c r="F1834">
        <v>4752.5573840534889</v>
      </c>
      <c r="G1834" s="8" t="str">
        <f>IF(OR($B1834=1,$B1834=2,$B1834=3),$F1834,"")</f>
        <v/>
      </c>
      <c r="H1834" s="9" t="str">
        <f>IF(AND(B1833=1,B1834=2,B1835=3),AVERAGE(G1833:G1835),"")</f>
        <v/>
      </c>
      <c r="I1834" s="2">
        <f>IF(OR($B1834=7,$B1834=8,$B1834=9),$F1834,"")</f>
        <v>4752.5573840534889</v>
      </c>
      <c r="J1834" s="1" t="str">
        <f>IF(AND(B1833=7,B1834=8,B1835=9),AVERAGE(I1833:I1835),"")</f>
        <v/>
      </c>
      <c r="K1834" s="8" t="str">
        <f>IF(OR($B1834=13,$B1834=14,$B1834=15),$F1834,"")</f>
        <v/>
      </c>
      <c r="L1834" s="1" t="str">
        <f>IF(AND(B1833=13,B1834=14,B1835=15),AVERAGE(K1833:K1834),"")</f>
        <v/>
      </c>
      <c r="M1834" s="2" t="str">
        <f>IF(OR($B1834=19,$B1834=20,$B1834=21),$F1834,"")</f>
        <v/>
      </c>
      <c r="N1834" s="1" t="str">
        <f>IF(AND(B1833=19,B1834=20,B1835=21),AVERAGE(M1833:M1835),"")</f>
        <v/>
      </c>
      <c r="O1834" s="8" t="str">
        <f>IF(OR($B1834=25,$B1834=26,$B1834=27),$F1834,"")</f>
        <v/>
      </c>
      <c r="P1834" s="1" t="str">
        <f>IF(AND(B1833=25,B1834=26,B1835=27),AVERAGE(O1833:O1835),"")</f>
        <v/>
      </c>
    </row>
    <row r="1835" spans="1:16" x14ac:dyDescent="0.25">
      <c r="A1835" s="4">
        <v>42895.823182870372</v>
      </c>
      <c r="B1835" s="5">
        <v>13</v>
      </c>
      <c r="C1835" s="6">
        <v>16</v>
      </c>
      <c r="D1835" s="6">
        <v>14</v>
      </c>
      <c r="E1835" s="7">
        <v>15</v>
      </c>
      <c r="F1835">
        <v>50.705211181159655</v>
      </c>
      <c r="G1835" s="8" t="str">
        <f>IF(OR($B1835=1,$B1835=2,$B1835=3),$F1835,"")</f>
        <v/>
      </c>
      <c r="H1835" s="9" t="str">
        <f>IF(AND(B1834=1,B1835=2,B1836=3),AVERAGE(G1834:G1836),"")</f>
        <v/>
      </c>
      <c r="I1835" s="2" t="str">
        <f>IF(OR($B1835=7,$B1835=8,$B1835=9),$F1835,"")</f>
        <v/>
      </c>
      <c r="J1835" s="1" t="str">
        <f>IF(AND(B1834=7,B1835=8,B1836=9),AVERAGE(I1834:I1836),"")</f>
        <v/>
      </c>
      <c r="K1835" s="8">
        <f>IF(OR($B1835=13,$B1835=14,$B1835=15),$F1835,"")</f>
        <v>50.705211181159655</v>
      </c>
      <c r="L1835" s="1" t="str">
        <f>IF(AND(B1834=13,B1835=14,B1836=15),AVERAGE(K1834:K1835),"")</f>
        <v/>
      </c>
      <c r="M1835" s="2" t="str">
        <f>IF(OR($B1835=19,$B1835=20,$B1835=21),$F1835,"")</f>
        <v/>
      </c>
      <c r="N1835" s="1" t="str">
        <f>IF(AND(B1834=19,B1835=20,B1836=21),AVERAGE(M1834:M1836),"")</f>
        <v/>
      </c>
      <c r="O1835" s="8" t="str">
        <f>IF(OR($B1835=25,$B1835=26,$B1835=27),$F1835,"")</f>
        <v/>
      </c>
      <c r="P1835" s="1" t="str">
        <f>IF(AND(B1834=25,B1835=26,B1836=27),AVERAGE(O1834:O1836),"")</f>
        <v/>
      </c>
    </row>
    <row r="1836" spans="1:16" x14ac:dyDescent="0.25">
      <c r="A1836" s="4">
        <v>42895.823217592595</v>
      </c>
      <c r="B1836" s="5">
        <v>14</v>
      </c>
      <c r="C1836" s="6">
        <v>17</v>
      </c>
      <c r="D1836" s="6">
        <v>15</v>
      </c>
      <c r="E1836" s="7">
        <v>16</v>
      </c>
      <c r="F1836">
        <v>11612.985208588972</v>
      </c>
      <c r="G1836" s="8" t="str">
        <f>IF(OR($B1836=1,$B1836=2,$B1836=3),$F1836,"")</f>
        <v/>
      </c>
      <c r="H1836" s="9" t="str">
        <f>IF(AND(B1835=1,B1836=2,B1837=3),AVERAGE(G1835:G1837),"")</f>
        <v/>
      </c>
      <c r="I1836" s="2" t="str">
        <f>IF(OR($B1836=7,$B1836=8,$B1836=9),$F1836,"")</f>
        <v/>
      </c>
      <c r="J1836" s="1" t="str">
        <f>IF(AND(B1835=7,B1836=8,B1837=9),AVERAGE(I1835:I1837),"")</f>
        <v/>
      </c>
      <c r="K1836" s="8">
        <f>IF(OR($B1836=13,$B1836=14,$B1836=15),$F1836,"")</f>
        <v>11612.985208588972</v>
      </c>
      <c r="L1836" s="1">
        <f>IF(AND(B1835=13,B1836=14,B1837=15),AVERAGE(K1835:K1836),"")</f>
        <v>5831.8452098850657</v>
      </c>
      <c r="M1836" s="2" t="str">
        <f>IF(OR($B1836=19,$B1836=20,$B1836=21),$F1836,"")</f>
        <v/>
      </c>
      <c r="N1836" s="1" t="str">
        <f>IF(AND(B1835=19,B1836=20,B1837=21),AVERAGE(M1835:M1837),"")</f>
        <v/>
      </c>
      <c r="O1836" s="8" t="str">
        <f>IF(OR($B1836=25,$B1836=26,$B1836=27),$F1836,"")</f>
        <v/>
      </c>
      <c r="P1836" s="1" t="str">
        <f>IF(AND(B1835=25,B1836=26,B1837=27),AVERAGE(O1835:O1837),"")</f>
        <v/>
      </c>
    </row>
    <row r="1837" spans="1:16" x14ac:dyDescent="0.25">
      <c r="A1837" s="4">
        <v>42895.823263888888</v>
      </c>
      <c r="B1837" s="5">
        <v>15</v>
      </c>
      <c r="C1837" s="6">
        <v>18</v>
      </c>
      <c r="D1837" s="6">
        <v>16</v>
      </c>
      <c r="E1837" s="7">
        <v>17</v>
      </c>
      <c r="F1837">
        <v>2.3177278872639952E-3</v>
      </c>
      <c r="G1837" s="8" t="str">
        <f>IF(OR($B1837=1,$B1837=2,$B1837=3),$F1837,"")</f>
        <v/>
      </c>
      <c r="H1837" s="9" t="str">
        <f>IF(AND(B1836=1,B1837=2,B1838=3),AVERAGE(G1836:G1838),"")</f>
        <v/>
      </c>
      <c r="I1837" s="2" t="str">
        <f>IF(OR($B1837=7,$B1837=8,$B1837=9),$F1837,"")</f>
        <v/>
      </c>
      <c r="J1837" s="1" t="str">
        <f>IF(AND(B1836=7,B1837=8,B1838=9),AVERAGE(I1836:I1838),"")</f>
        <v/>
      </c>
      <c r="K1837" s="8">
        <f>IF(OR($B1837=13,$B1837=14,$B1837=15),$F1837,"")</f>
        <v>2.3177278872639952E-3</v>
      </c>
      <c r="L1837" s="1" t="str">
        <f>IF(AND(B1836=13,B1837=14,B1838=15),AVERAGE(K1836:K1837),"")</f>
        <v/>
      </c>
      <c r="M1837" s="2" t="str">
        <f>IF(OR($B1837=19,$B1837=20,$B1837=21),$F1837,"")</f>
        <v/>
      </c>
      <c r="N1837" s="1" t="str">
        <f>IF(AND(B1836=19,B1837=20,B1838=21),AVERAGE(M1836:M1838),"")</f>
        <v/>
      </c>
      <c r="O1837" s="8" t="str">
        <f>IF(OR($B1837=25,$B1837=26,$B1837=27),$F1837,"")</f>
        <v/>
      </c>
      <c r="P1837" s="1" t="str">
        <f>IF(AND(B1836=25,B1837=26,B1838=27),AVERAGE(O1836:O1838),"")</f>
        <v/>
      </c>
    </row>
    <row r="1838" spans="1:16" x14ac:dyDescent="0.25">
      <c r="A1838" s="4">
        <v>42895.823310185187</v>
      </c>
      <c r="B1838" s="5">
        <v>19</v>
      </c>
      <c r="C1838" s="6">
        <v>22</v>
      </c>
      <c r="D1838" s="6">
        <v>20</v>
      </c>
      <c r="E1838" s="7">
        <v>21</v>
      </c>
      <c r="F1838">
        <v>1645.3076788749431</v>
      </c>
      <c r="G1838" s="8" t="str">
        <f>IF(OR($B1838=1,$B1838=2,$B1838=3),$F1838,"")</f>
        <v/>
      </c>
      <c r="H1838" s="9" t="str">
        <f>IF(AND(B1837=1,B1838=2,B1839=3),AVERAGE(G1837:G1839),"")</f>
        <v/>
      </c>
      <c r="I1838" s="2" t="str">
        <f>IF(OR($B1838=7,$B1838=8,$B1838=9),$F1838,"")</f>
        <v/>
      </c>
      <c r="J1838" s="1" t="str">
        <f>IF(AND(B1837=7,B1838=8,B1839=9),AVERAGE(I1837:I1839),"")</f>
        <v/>
      </c>
      <c r="K1838" s="8" t="str">
        <f>IF(OR($B1838=13,$B1838=14,$B1838=15),$F1838,"")</f>
        <v/>
      </c>
      <c r="L1838" s="1" t="str">
        <f>IF(AND(B1837=13,B1838=14,B1839=15),AVERAGE(K1837:K1838),"")</f>
        <v/>
      </c>
      <c r="M1838" s="2">
        <f>IF(OR($B1838=19,$B1838=20,$B1838=21),$F1838,"")</f>
        <v>1645.3076788749431</v>
      </c>
      <c r="N1838" s="1" t="str">
        <f>IF(AND(B1837=19,B1838=20,B1839=21),AVERAGE(M1837:M1839),"")</f>
        <v/>
      </c>
      <c r="O1838" s="8" t="str">
        <f>IF(OR($B1838=25,$B1838=26,$B1838=27),$F1838,"")</f>
        <v/>
      </c>
      <c r="P1838" s="1" t="str">
        <f>IF(AND(B1837=25,B1838=26,B1839=27),AVERAGE(O1837:O1839),"")</f>
        <v/>
      </c>
    </row>
    <row r="1839" spans="1:16" x14ac:dyDescent="0.25">
      <c r="A1839" s="4">
        <v>42895.823344907411</v>
      </c>
      <c r="B1839" s="5">
        <v>20</v>
      </c>
      <c r="C1839" s="6">
        <v>23</v>
      </c>
      <c r="D1839" s="6">
        <v>21</v>
      </c>
      <c r="E1839" s="7">
        <v>22</v>
      </c>
      <c r="F1839">
        <v>4607.1393433041239</v>
      </c>
      <c r="G1839" s="8" t="str">
        <f>IF(OR($B1839=1,$B1839=2,$B1839=3),$F1839,"")</f>
        <v/>
      </c>
      <c r="H1839" s="9" t="str">
        <f>IF(AND(B1838=1,B1839=2,B1840=3),AVERAGE(G1838:G1840),"")</f>
        <v/>
      </c>
      <c r="I1839" s="2" t="str">
        <f>IF(OR($B1839=7,$B1839=8,$B1839=9),$F1839,"")</f>
        <v/>
      </c>
      <c r="J1839" s="1" t="str">
        <f>IF(AND(B1838=7,B1839=8,B1840=9),AVERAGE(I1838:I1840),"")</f>
        <v/>
      </c>
      <c r="K1839" s="8" t="str">
        <f>IF(OR($B1839=13,$B1839=14,$B1839=15),$F1839,"")</f>
        <v/>
      </c>
      <c r="L1839" s="1" t="str">
        <f>IF(AND(B1838=13,B1839=14,B1840=15),AVERAGE(K1838:K1839),"")</f>
        <v/>
      </c>
      <c r="M1839" s="2">
        <f>IF(OR($B1839=19,$B1839=20,$B1839=21),$F1839,"")</f>
        <v>4607.1393433041239</v>
      </c>
      <c r="N1839" s="1">
        <f>IF(AND(B1838=19,B1839=20,B1840=21),AVERAGE(M1838:M1840),"")</f>
        <v>2134.0864656895224</v>
      </c>
      <c r="O1839" s="8" t="str">
        <f>IF(OR($B1839=25,$B1839=26,$B1839=27),$F1839,"")</f>
        <v/>
      </c>
      <c r="P1839" s="1" t="str">
        <f>IF(AND(B1838=25,B1839=26,B1840=27),AVERAGE(O1838:O1840),"")</f>
        <v/>
      </c>
    </row>
    <row r="1840" spans="1:16" x14ac:dyDescent="0.25">
      <c r="A1840" s="4">
        <v>42895.823391203703</v>
      </c>
      <c r="B1840" s="5">
        <v>21</v>
      </c>
      <c r="C1840" s="6">
        <v>24</v>
      </c>
      <c r="D1840" s="6">
        <v>22</v>
      </c>
      <c r="E1840" s="7">
        <v>23</v>
      </c>
      <c r="F1840">
        <v>149.81237488949961</v>
      </c>
      <c r="G1840" s="8" t="str">
        <f>IF(OR($B1840=1,$B1840=2,$B1840=3),$F1840,"")</f>
        <v/>
      </c>
      <c r="H1840" s="9" t="str">
        <f>IF(AND(B1839=1,B1840=2,B1841=3),AVERAGE(G1839:G1841),"")</f>
        <v/>
      </c>
      <c r="I1840" s="2" t="str">
        <f>IF(OR($B1840=7,$B1840=8,$B1840=9),$F1840,"")</f>
        <v/>
      </c>
      <c r="J1840" s="1" t="str">
        <f>IF(AND(B1839=7,B1840=8,B1841=9),AVERAGE(I1839:I1841),"")</f>
        <v/>
      </c>
      <c r="K1840" s="8" t="str">
        <f>IF(OR($B1840=13,$B1840=14,$B1840=15),$F1840,"")</f>
        <v/>
      </c>
      <c r="L1840" s="1" t="str">
        <f>IF(AND(B1839=13,B1840=14,B1841=15),AVERAGE(K1839:K1840),"")</f>
        <v/>
      </c>
      <c r="M1840" s="2">
        <f>IF(OR($B1840=19,$B1840=20,$B1840=21),$F1840,"")</f>
        <v>149.81237488949961</v>
      </c>
      <c r="N1840" s="1" t="str">
        <f>IF(AND(B1839=19,B1840=20,B1841=21),AVERAGE(M1839:M1841),"")</f>
        <v/>
      </c>
      <c r="O1840" s="8" t="str">
        <f>IF(OR($B1840=25,$B1840=26,$B1840=27),$F1840,"")</f>
        <v/>
      </c>
      <c r="P1840" s="1" t="str">
        <f>IF(AND(B1839=25,B1840=26,B1841=27),AVERAGE(O1839:O1841),"")</f>
        <v/>
      </c>
    </row>
    <row r="1841" spans="1:16" x14ac:dyDescent="0.25">
      <c r="A1841" s="4">
        <v>42895.823425925926</v>
      </c>
      <c r="B1841" s="5">
        <v>25</v>
      </c>
      <c r="C1841" s="6">
        <v>28</v>
      </c>
      <c r="D1841" s="6">
        <v>26</v>
      </c>
      <c r="E1841" s="7">
        <v>27</v>
      </c>
      <c r="F1841">
        <v>189.87214228433757</v>
      </c>
      <c r="G1841" s="8" t="str">
        <f>IF(OR($B1841=1,$B1841=2,$B1841=3),$F1841,"")</f>
        <v/>
      </c>
      <c r="H1841" s="9" t="str">
        <f>IF(AND(B1840=1,B1841=2,B1842=3),AVERAGE(G1840:G1842),"")</f>
        <v/>
      </c>
      <c r="I1841" s="2" t="str">
        <f>IF(OR($B1841=7,$B1841=8,$B1841=9),$F1841,"")</f>
        <v/>
      </c>
      <c r="J1841" s="1" t="str">
        <f>IF(AND(B1840=7,B1841=8,B1842=9),AVERAGE(I1840:I1842),"")</f>
        <v/>
      </c>
      <c r="K1841" s="8" t="str">
        <f>IF(OR($B1841=13,$B1841=14,$B1841=15),$F1841,"")</f>
        <v/>
      </c>
      <c r="L1841" s="1" t="str">
        <f>IF(AND(B1840=13,B1841=14,B1842=15),AVERAGE(K1840:K1841),"")</f>
        <v/>
      </c>
      <c r="M1841" s="2" t="str">
        <f>IF(OR($B1841=19,$B1841=20,$B1841=21),$F1841,"")</f>
        <v/>
      </c>
      <c r="N1841" s="1" t="str">
        <f>IF(AND(B1840=19,B1841=20,B1842=21),AVERAGE(M1840:M1842),"")</f>
        <v/>
      </c>
      <c r="O1841" s="8">
        <f>IF(OR($B1841=25,$B1841=26,$B1841=27),$F1841,"")</f>
        <v>189.87214228433757</v>
      </c>
      <c r="P1841" s="1" t="str">
        <f>IF(AND(B1840=25,B1841=26,B1842=27),AVERAGE(O1840:O1842),"")</f>
        <v/>
      </c>
    </row>
    <row r="1842" spans="1:16" x14ac:dyDescent="0.25">
      <c r="A1842" s="4">
        <v>42895.823472222219</v>
      </c>
      <c r="B1842" s="5">
        <v>26</v>
      </c>
      <c r="C1842" s="6">
        <v>29</v>
      </c>
      <c r="D1842" s="6">
        <v>27</v>
      </c>
      <c r="E1842" s="7">
        <v>28</v>
      </c>
      <c r="F1842">
        <v>176.55816686620363</v>
      </c>
      <c r="G1842" s="8" t="str">
        <f>IF(OR($B1842=1,$B1842=2,$B1842=3),$F1842,"")</f>
        <v/>
      </c>
      <c r="H1842" s="9" t="str">
        <f>IF(AND(B1841=1,B1842=2,B1843=3),AVERAGE(G1841:G1843),"")</f>
        <v/>
      </c>
      <c r="I1842" s="2" t="str">
        <f>IF(OR($B1842=7,$B1842=8,$B1842=9),$F1842,"")</f>
        <v/>
      </c>
      <c r="J1842" s="1" t="str">
        <f>IF(AND(B1841=7,B1842=8,B1843=9),AVERAGE(I1841:I1843),"")</f>
        <v/>
      </c>
      <c r="K1842" s="8" t="str">
        <f>IF(OR($B1842=13,$B1842=14,$B1842=15),$F1842,"")</f>
        <v/>
      </c>
      <c r="L1842" s="1" t="str">
        <f>IF(AND(B1841=13,B1842=14,B1843=15),AVERAGE(K1841:K1842),"")</f>
        <v/>
      </c>
      <c r="M1842" s="2" t="str">
        <f>IF(OR($B1842=19,$B1842=20,$B1842=21),$F1842,"")</f>
        <v/>
      </c>
      <c r="N1842" s="1" t="str">
        <f>IF(AND(B1841=19,B1842=20,B1843=21),AVERAGE(M1841:M1843),"")</f>
        <v/>
      </c>
      <c r="O1842" s="8">
        <f>IF(OR($B1842=25,$B1842=26,$B1842=27),$F1842,"")</f>
        <v>176.55816686620363</v>
      </c>
      <c r="P1842" s="1">
        <f>IF(AND(B1841=25,B1842=26,B1843=27),AVERAGE(O1841:O1843),"")</f>
        <v>208.53711916550242</v>
      </c>
    </row>
    <row r="1843" spans="1:16" x14ac:dyDescent="0.25">
      <c r="A1843" s="4">
        <v>42895.823518518519</v>
      </c>
      <c r="B1843" s="5">
        <v>27</v>
      </c>
      <c r="C1843" s="6">
        <v>30</v>
      </c>
      <c r="D1843" s="6">
        <v>28</v>
      </c>
      <c r="E1843" s="7">
        <v>29</v>
      </c>
      <c r="F1843">
        <v>259.18104834596608</v>
      </c>
      <c r="G1843" s="8" t="str">
        <f>IF(OR($B1843=1,$B1843=2,$B1843=3),$F1843,"")</f>
        <v/>
      </c>
      <c r="H1843" s="9" t="str">
        <f>IF(AND(B1842=1,B1843=2,B1844=3),AVERAGE(G1842:G1844),"")</f>
        <v/>
      </c>
      <c r="I1843" s="2" t="str">
        <f>IF(OR($B1843=7,$B1843=8,$B1843=9),$F1843,"")</f>
        <v/>
      </c>
      <c r="J1843" s="1" t="str">
        <f>IF(AND(B1842=7,B1843=8,B1844=9),AVERAGE(I1842:I1844),"")</f>
        <v/>
      </c>
      <c r="K1843" s="8" t="str">
        <f>IF(OR($B1843=13,$B1843=14,$B1843=15),$F1843,"")</f>
        <v/>
      </c>
      <c r="L1843" s="1" t="str">
        <f>IF(AND(B1842=13,B1843=14,B1844=15),AVERAGE(K1842:K1843),"")</f>
        <v/>
      </c>
      <c r="M1843" s="2" t="str">
        <f>IF(OR($B1843=19,$B1843=20,$B1843=21),$F1843,"")</f>
        <v/>
      </c>
      <c r="N1843" s="1" t="str">
        <f>IF(AND(B1842=19,B1843=20,B1844=21),AVERAGE(M1842:M1844),"")</f>
        <v/>
      </c>
      <c r="O1843" s="8">
        <f>IF(OR($B1843=25,$B1843=26,$B1843=27),$F1843,"")</f>
        <v>259.18104834596608</v>
      </c>
      <c r="P1843" s="1" t="str">
        <f>IF(AND(B1842=25,B1843=26,B1844=27),AVERAGE(O1842:O1844),"")</f>
        <v/>
      </c>
    </row>
    <row r="1844" spans="1:16" x14ac:dyDescent="0.25">
      <c r="A1844" s="4">
        <v>42895.836875000001</v>
      </c>
      <c r="B1844" s="5">
        <v>2</v>
      </c>
      <c r="C1844" s="6">
        <v>5</v>
      </c>
      <c r="D1844" s="6">
        <v>3</v>
      </c>
      <c r="E1844" s="7">
        <v>4</v>
      </c>
      <c r="F1844">
        <v>488.94742750822394</v>
      </c>
      <c r="G1844" s="8">
        <f>IF(OR($B1844=1,$B1844=2,$B1844=3),$F1844,"")</f>
        <v>488.94742750822394</v>
      </c>
      <c r="H1844" s="9" t="str">
        <f>IF(AND(B1843=1,B1844=2,B1845=3),AVERAGE(G1843:G1845),"")</f>
        <v/>
      </c>
      <c r="I1844" s="2" t="str">
        <f>IF(OR($B1844=7,$B1844=8,$B1844=9),$F1844,"")</f>
        <v/>
      </c>
      <c r="J1844" s="1" t="str">
        <f>IF(AND(B1843=7,B1844=8,B1845=9),AVERAGE(I1843:I1845),"")</f>
        <v/>
      </c>
      <c r="K1844" s="8" t="str">
        <f>IF(OR($B1844=13,$B1844=14,$B1844=15),$F1844,"")</f>
        <v/>
      </c>
      <c r="L1844" s="1" t="str">
        <f>IF(AND(B1843=13,B1844=14,B1845=15),AVERAGE(K1843:K1844),"")</f>
        <v/>
      </c>
      <c r="M1844" s="2" t="str">
        <f>IF(OR($B1844=19,$B1844=20,$B1844=21),$F1844,"")</f>
        <v/>
      </c>
      <c r="N1844" s="1" t="str">
        <f>IF(AND(B1843=19,B1844=20,B1845=21),AVERAGE(M1843:M1845),"")</f>
        <v/>
      </c>
      <c r="O1844" s="8" t="str">
        <f>IF(OR($B1844=25,$B1844=26,$B1844=27),$F1844,"")</f>
        <v/>
      </c>
      <c r="P1844" s="1" t="str">
        <f>IF(AND(B1843=25,B1844=26,B1845=27),AVERAGE(O1843:O1845),"")</f>
        <v/>
      </c>
    </row>
    <row r="1845" spans="1:16" x14ac:dyDescent="0.25">
      <c r="A1845" s="4">
        <v>42895.836909722224</v>
      </c>
      <c r="B1845" s="5">
        <v>3</v>
      </c>
      <c r="C1845" s="6">
        <v>6</v>
      </c>
      <c r="D1845" s="6">
        <v>4</v>
      </c>
      <c r="E1845" s="7">
        <v>5</v>
      </c>
      <c r="F1845">
        <v>7374.1944623255968</v>
      </c>
      <c r="G1845" s="8">
        <f>IF(OR($B1845=1,$B1845=2,$B1845=3),$F1845,"")</f>
        <v>7374.1944623255968</v>
      </c>
      <c r="H1845" s="9">
        <f>(G1845+G1844)/2</f>
        <v>3931.5709449169103</v>
      </c>
      <c r="I1845" s="2" t="str">
        <f>IF(OR($B1845=7,$B1845=8,$B1845=9),$F1845,"")</f>
        <v/>
      </c>
      <c r="J1845" s="1" t="str">
        <f>IF(AND(B1844=7,B1845=8,B1846=9),AVERAGE(I1844:I1846),"")</f>
        <v/>
      </c>
      <c r="K1845" s="8" t="str">
        <f>IF(OR($B1845=13,$B1845=14,$B1845=15),$F1845,"")</f>
        <v/>
      </c>
      <c r="L1845" s="1" t="str">
        <f>IF(AND(B1844=13,B1845=14,B1846=15),AVERAGE(K1844:K1845),"")</f>
        <v/>
      </c>
      <c r="M1845" s="2" t="str">
        <f>IF(OR($B1845=19,$B1845=20,$B1845=21),$F1845,"")</f>
        <v/>
      </c>
      <c r="N1845" s="1" t="str">
        <f>IF(AND(B1844=19,B1845=20,B1846=21),AVERAGE(M1844:M1846),"")</f>
        <v/>
      </c>
      <c r="O1845" s="8" t="str">
        <f>IF(OR($B1845=25,$B1845=26,$B1845=27),$F1845,"")</f>
        <v/>
      </c>
      <c r="P1845" s="1" t="str">
        <f>IF(AND(B1844=25,B1845=26,B1846=27),AVERAGE(O1844:O1846),"")</f>
        <v/>
      </c>
    </row>
    <row r="1846" spans="1:16" x14ac:dyDescent="0.25">
      <c r="A1846" s="4">
        <v>42895.836956018517</v>
      </c>
      <c r="B1846" s="5">
        <v>7</v>
      </c>
      <c r="C1846" s="6">
        <v>10</v>
      </c>
      <c r="D1846" s="6">
        <v>8</v>
      </c>
      <c r="E1846" s="7">
        <v>9</v>
      </c>
      <c r="F1846">
        <v>2143.2435171243528</v>
      </c>
      <c r="G1846" s="8" t="str">
        <f>IF(OR($B1846=1,$B1846=2,$B1846=3),$F1846,"")</f>
        <v/>
      </c>
      <c r="I1846" s="2">
        <f>IF(OR($B1846=7,$B1846=8,$B1846=9),$F1846,"")</f>
        <v>2143.2435171243528</v>
      </c>
      <c r="J1846" s="1" t="str">
        <f>IF(AND(B1845=7,B1846=8,B1847=9),AVERAGE(I1845:I1847),"")</f>
        <v/>
      </c>
      <c r="K1846" s="8" t="str">
        <f>IF(OR($B1846=13,$B1846=14,$B1846=15),$F1846,"")</f>
        <v/>
      </c>
      <c r="L1846" s="1" t="str">
        <f>IF(AND(B1845=13,B1846=14,B1847=15),AVERAGE(K1845:K1846),"")</f>
        <v/>
      </c>
      <c r="M1846" s="2" t="str">
        <f>IF(OR($B1846=19,$B1846=20,$B1846=21),$F1846,"")</f>
        <v/>
      </c>
      <c r="N1846" s="1" t="str">
        <f>IF(AND(B1845=19,B1846=20,B1847=21),AVERAGE(M1845:M1847),"")</f>
        <v/>
      </c>
      <c r="O1846" s="8" t="str">
        <f>IF(OR($B1846=25,$B1846=26,$B1846=27),$F1846,"")</f>
        <v/>
      </c>
      <c r="P1846" s="1" t="str">
        <f>IF(AND(B1845=25,B1846=26,B1847=27),AVERAGE(O1845:O1847),"")</f>
        <v/>
      </c>
    </row>
    <row r="1847" spans="1:16" x14ac:dyDescent="0.25">
      <c r="A1847" s="4">
        <v>42895.837002314816</v>
      </c>
      <c r="B1847" s="5">
        <v>8</v>
      </c>
      <c r="C1847" s="6">
        <v>11</v>
      </c>
      <c r="D1847" s="6">
        <v>9</v>
      </c>
      <c r="E1847" s="7">
        <v>10</v>
      </c>
      <c r="F1847">
        <v>384.1724850776161</v>
      </c>
      <c r="G1847" s="8" t="str">
        <f>IF(OR($B1847=1,$B1847=2,$B1847=3),$F1847,"")</f>
        <v/>
      </c>
      <c r="I1847" s="2">
        <f>IF(OR($B1847=7,$B1847=8,$B1847=9),$F1847,"")</f>
        <v>384.1724850776161</v>
      </c>
      <c r="J1847" s="1">
        <f>IF(AND(B1846=7,B1847=8,B1848=9),AVERAGE(I1846:I1848),"")</f>
        <v>2383.864067488837</v>
      </c>
      <c r="K1847" s="8" t="str">
        <f>IF(OR($B1847=13,$B1847=14,$B1847=15),$F1847,"")</f>
        <v/>
      </c>
      <c r="L1847" s="1" t="str">
        <f>IF(AND(B1846=13,B1847=14,B1848=15),AVERAGE(K1846:K1847),"")</f>
        <v/>
      </c>
      <c r="M1847" s="2" t="str">
        <f>IF(OR($B1847=19,$B1847=20,$B1847=21),$F1847,"")</f>
        <v/>
      </c>
      <c r="N1847" s="1" t="str">
        <f>IF(AND(B1846=19,B1847=20,B1848=21),AVERAGE(M1846:M1848),"")</f>
        <v/>
      </c>
      <c r="O1847" s="8" t="str">
        <f>IF(OR($B1847=25,$B1847=26,$B1847=27),$F1847,"")</f>
        <v/>
      </c>
      <c r="P1847" s="1" t="str">
        <f>IF(AND(B1846=25,B1847=26,B1848=27),AVERAGE(O1846:O1848),"")</f>
        <v/>
      </c>
    </row>
    <row r="1848" spans="1:16" x14ac:dyDescent="0.25">
      <c r="A1848" s="4">
        <v>42895.837037037039</v>
      </c>
      <c r="B1848" s="5">
        <v>9</v>
      </c>
      <c r="C1848" s="6">
        <v>12</v>
      </c>
      <c r="D1848" s="6">
        <v>10</v>
      </c>
      <c r="E1848" s="7">
        <v>11</v>
      </c>
      <c r="F1848">
        <v>4624.1762002645419</v>
      </c>
      <c r="G1848" s="8" t="str">
        <f>IF(OR($B1848=1,$B1848=2,$B1848=3),$F1848,"")</f>
        <v/>
      </c>
      <c r="I1848" s="2">
        <f>IF(OR($B1848=7,$B1848=8,$B1848=9),$F1848,"")</f>
        <v>4624.1762002645419</v>
      </c>
      <c r="J1848" s="1" t="str">
        <f>IF(AND(B1847=7,B1848=8,B1849=9),AVERAGE(I1847:I1849),"")</f>
        <v/>
      </c>
      <c r="K1848" s="8" t="str">
        <f>IF(OR($B1848=13,$B1848=14,$B1848=15),$F1848,"")</f>
        <v/>
      </c>
      <c r="L1848" s="1" t="str">
        <f>IF(AND(B1847=13,B1848=14,B1849=15),AVERAGE(K1847:K1848),"")</f>
        <v/>
      </c>
      <c r="M1848" s="2" t="str">
        <f>IF(OR($B1848=19,$B1848=20,$B1848=21),$F1848,"")</f>
        <v/>
      </c>
      <c r="N1848" s="1" t="str">
        <f>IF(AND(B1847=19,B1848=20,B1849=21),AVERAGE(M1847:M1849),"")</f>
        <v/>
      </c>
      <c r="O1848" s="8" t="str">
        <f>IF(OR($B1848=25,$B1848=26,$B1848=27),$F1848,"")</f>
        <v/>
      </c>
      <c r="P1848" s="1" t="str">
        <f>IF(AND(B1847=25,B1848=26,B1849=27),AVERAGE(O1847:O1849),"")</f>
        <v/>
      </c>
    </row>
    <row r="1849" spans="1:16" x14ac:dyDescent="0.25">
      <c r="A1849" s="4">
        <v>42895.837083333332</v>
      </c>
      <c r="B1849" s="5">
        <v>13</v>
      </c>
      <c r="C1849" s="6">
        <v>16</v>
      </c>
      <c r="D1849" s="6">
        <v>14</v>
      </c>
      <c r="E1849" s="7">
        <v>15</v>
      </c>
      <c r="F1849">
        <v>132.1102856846845</v>
      </c>
      <c r="G1849" s="8" t="str">
        <f>IF(OR($B1849=1,$B1849=2,$B1849=3),$F1849,"")</f>
        <v/>
      </c>
      <c r="I1849" s="2" t="str">
        <f>IF(OR($B1849=7,$B1849=8,$B1849=9),$F1849,"")</f>
        <v/>
      </c>
      <c r="J1849" s="1" t="str">
        <f>IF(AND(B1848=7,B1849=8,B1850=9),AVERAGE(I1848:I1850),"")</f>
        <v/>
      </c>
      <c r="K1849" s="8">
        <f>IF(OR($B1849=13,$B1849=14,$B1849=15),$F1849,"")</f>
        <v>132.1102856846845</v>
      </c>
      <c r="L1849" s="1" t="str">
        <f>IF(AND(B1848=13,B1849=14,B1850=15),AVERAGE(K1848:K1849),"")</f>
        <v/>
      </c>
      <c r="M1849" s="2" t="str">
        <f>IF(OR($B1849=19,$B1849=20,$B1849=21),$F1849,"")</f>
        <v/>
      </c>
      <c r="N1849" s="1" t="str">
        <f>IF(AND(B1848=19,B1849=20,B1850=21),AVERAGE(M1848:M1850),"")</f>
        <v/>
      </c>
      <c r="O1849" s="8" t="str">
        <f>IF(OR($B1849=25,$B1849=26,$B1849=27),$F1849,"")</f>
        <v/>
      </c>
      <c r="P1849" s="1" t="str">
        <f>IF(AND(B1848=25,B1849=26,B1850=27),AVERAGE(O1848:O1850),"")</f>
        <v/>
      </c>
    </row>
    <row r="1850" spans="1:16" x14ac:dyDescent="0.25">
      <c r="A1850" s="4">
        <v>42895.837129629632</v>
      </c>
      <c r="B1850" s="5">
        <v>14</v>
      </c>
      <c r="C1850" s="6">
        <v>17</v>
      </c>
      <c r="D1850" s="6">
        <v>15</v>
      </c>
      <c r="E1850" s="7">
        <v>16</v>
      </c>
      <c r="F1850">
        <v>8848.3145583915739</v>
      </c>
      <c r="G1850" s="8" t="str">
        <f>IF(OR($B1850=1,$B1850=2,$B1850=3),$F1850,"")</f>
        <v/>
      </c>
      <c r="I1850" s="2" t="str">
        <f>IF(OR($B1850=7,$B1850=8,$B1850=9),$F1850,"")</f>
        <v/>
      </c>
      <c r="J1850" s="1" t="str">
        <f>IF(AND(B1849=7,B1850=8,B1851=9),AVERAGE(I1849:I1851),"")</f>
        <v/>
      </c>
      <c r="K1850" s="8">
        <f>IF(OR($B1850=13,$B1850=14,$B1850=15),$F1850,"")</f>
        <v>8848.3145583915739</v>
      </c>
      <c r="L1850" s="1">
        <f>IF(AND(B1849=13,B1850=14,B1851=15),AVERAGE(K1849:K1850),"")</f>
        <v>4490.2124220381293</v>
      </c>
      <c r="M1850" s="2" t="str">
        <f>IF(OR($B1850=19,$B1850=20,$B1850=21),$F1850,"")</f>
        <v/>
      </c>
      <c r="N1850" s="1" t="str">
        <f>IF(AND(B1849=19,B1850=20,B1851=21),AVERAGE(M1849:M1851),"")</f>
        <v/>
      </c>
      <c r="O1850" s="8" t="str">
        <f>IF(OR($B1850=25,$B1850=26,$B1850=27),$F1850,"")</f>
        <v/>
      </c>
      <c r="P1850" s="1" t="str">
        <f>IF(AND(B1849=25,B1850=26,B1851=27),AVERAGE(O1849:O1851),"")</f>
        <v/>
      </c>
    </row>
    <row r="1851" spans="1:16" x14ac:dyDescent="0.25">
      <c r="A1851" s="4">
        <v>42895.837175925924</v>
      </c>
      <c r="B1851" s="5">
        <v>15</v>
      </c>
      <c r="C1851" s="6">
        <v>18</v>
      </c>
      <c r="D1851" s="6">
        <v>16</v>
      </c>
      <c r="E1851" s="7">
        <v>17</v>
      </c>
      <c r="F1851">
        <v>2.2990495481420774E-3</v>
      </c>
      <c r="G1851" s="8" t="str">
        <f>IF(OR($B1851=1,$B1851=2,$B1851=3),$F1851,"")</f>
        <v/>
      </c>
      <c r="I1851" s="2" t="str">
        <f>IF(OR($B1851=7,$B1851=8,$B1851=9),$F1851,"")</f>
        <v/>
      </c>
      <c r="J1851" s="1" t="str">
        <f>IF(AND(B1850=7,B1851=8,B1852=9),AVERAGE(I1850:I1852),"")</f>
        <v/>
      </c>
      <c r="K1851" s="8">
        <f>IF(OR($B1851=13,$B1851=14,$B1851=15),$F1851,"")</f>
        <v>2.2990495481420774E-3</v>
      </c>
      <c r="L1851" s="1" t="str">
        <f>IF(AND(B1850=13,B1851=14,B1852=15),AVERAGE(K1850:K1851),"")</f>
        <v/>
      </c>
      <c r="M1851" s="2" t="str">
        <f>IF(OR($B1851=19,$B1851=20,$B1851=21),$F1851,"")</f>
        <v/>
      </c>
      <c r="N1851" s="1" t="str">
        <f>IF(AND(B1850=19,B1851=20,B1852=21),AVERAGE(M1850:M1852),"")</f>
        <v/>
      </c>
      <c r="O1851" s="8" t="str">
        <f>IF(OR($B1851=25,$B1851=26,$B1851=27),$F1851,"")</f>
        <v/>
      </c>
      <c r="P1851" s="1" t="str">
        <f>IF(AND(B1850=25,B1851=26,B1852=27),AVERAGE(O1850:O1852),"")</f>
        <v/>
      </c>
    </row>
    <row r="1852" spans="1:16" x14ac:dyDescent="0.25">
      <c r="A1852" s="4">
        <v>42895.837210648147</v>
      </c>
      <c r="B1852" s="5">
        <v>19</v>
      </c>
      <c r="C1852" s="6">
        <v>22</v>
      </c>
      <c r="D1852" s="6">
        <v>20</v>
      </c>
      <c r="E1852" s="7">
        <v>21</v>
      </c>
      <c r="F1852">
        <v>1551.7155496540536</v>
      </c>
      <c r="G1852" s="8" t="str">
        <f>IF(OR($B1852=1,$B1852=2,$B1852=3),$F1852,"")</f>
        <v/>
      </c>
      <c r="I1852" s="2" t="str">
        <f>IF(OR($B1852=7,$B1852=8,$B1852=9),$F1852,"")</f>
        <v/>
      </c>
      <c r="J1852" s="1" t="str">
        <f>IF(AND(B1851=7,B1852=8,B1853=9),AVERAGE(I1851:I1853),"")</f>
        <v/>
      </c>
      <c r="K1852" s="8" t="str">
        <f>IF(OR($B1852=13,$B1852=14,$B1852=15),$F1852,"")</f>
        <v/>
      </c>
      <c r="L1852" s="1" t="str">
        <f>IF(AND(B1851=13,B1852=14,B1853=15),AVERAGE(K1851:K1852),"")</f>
        <v/>
      </c>
      <c r="M1852" s="2">
        <f>IF(OR($B1852=19,$B1852=20,$B1852=21),$F1852,"")</f>
        <v>1551.7155496540536</v>
      </c>
      <c r="N1852" s="1" t="str">
        <f>IF(AND(B1851=19,B1852=20,B1853=21),AVERAGE(M1851:M1853),"")</f>
        <v/>
      </c>
      <c r="O1852" s="8" t="str">
        <f>IF(OR($B1852=25,$B1852=26,$B1852=27),$F1852,"")</f>
        <v/>
      </c>
      <c r="P1852" s="1" t="str">
        <f>IF(AND(B1851=25,B1852=26,B1853=27),AVERAGE(O1851:O1853),"")</f>
        <v/>
      </c>
    </row>
    <row r="1853" spans="1:16" x14ac:dyDescent="0.25">
      <c r="A1853" s="4">
        <v>42895.837256944447</v>
      </c>
      <c r="B1853" s="5">
        <v>20</v>
      </c>
      <c r="C1853" s="6">
        <v>23</v>
      </c>
      <c r="D1853" s="6">
        <v>21</v>
      </c>
      <c r="E1853" s="7">
        <v>22</v>
      </c>
      <c r="F1853">
        <v>4721.6284043788974</v>
      </c>
      <c r="G1853" s="8" t="str">
        <f>IF(OR($B1853=1,$B1853=2,$B1853=3),$F1853,"")</f>
        <v/>
      </c>
      <c r="I1853" s="2" t="str">
        <f>IF(OR($B1853=7,$B1853=8,$B1853=9),$F1853,"")</f>
        <v/>
      </c>
      <c r="J1853" s="1" t="str">
        <f>IF(AND(B1852=7,B1853=8,B1854=9),AVERAGE(I1852:I1854),"")</f>
        <v/>
      </c>
      <c r="K1853" s="8" t="str">
        <f>IF(OR($B1853=13,$B1853=14,$B1853=15),$F1853,"")</f>
        <v/>
      </c>
      <c r="L1853" s="1" t="str">
        <f>IF(AND(B1852=13,B1853=14,B1854=15),AVERAGE(K1852:K1853),"")</f>
        <v/>
      </c>
      <c r="M1853" s="2">
        <f>IF(OR($B1853=19,$B1853=20,$B1853=21),$F1853,"")</f>
        <v>4721.6284043788974</v>
      </c>
      <c r="N1853" s="1">
        <f>IF(AND(B1852=19,B1853=20,B1854=21),AVERAGE(M1852:M1854),"")</f>
        <v>2138.2873929139273</v>
      </c>
      <c r="O1853" s="8" t="str">
        <f>IF(OR($B1853=25,$B1853=26,$B1853=27),$F1853,"")</f>
        <v/>
      </c>
      <c r="P1853" s="1" t="str">
        <f>IF(AND(B1852=25,B1853=26,B1854=27),AVERAGE(O1852:O1854),"")</f>
        <v/>
      </c>
    </row>
    <row r="1854" spans="1:16" x14ac:dyDescent="0.25">
      <c r="A1854" s="4">
        <v>42895.83730324074</v>
      </c>
      <c r="B1854" s="5">
        <v>21</v>
      </c>
      <c r="C1854" s="6">
        <v>24</v>
      </c>
      <c r="D1854" s="6">
        <v>22</v>
      </c>
      <c r="E1854" s="7">
        <v>23</v>
      </c>
      <c r="F1854">
        <v>141.51822470883064</v>
      </c>
      <c r="G1854" s="8" t="str">
        <f>IF(OR($B1854=1,$B1854=2,$B1854=3),$F1854,"")</f>
        <v/>
      </c>
      <c r="I1854" s="2" t="str">
        <f>IF(OR($B1854=7,$B1854=8,$B1854=9),$F1854,"")</f>
        <v/>
      </c>
      <c r="J1854" s="1" t="str">
        <f>IF(AND(B1853=7,B1854=8,B1855=9),AVERAGE(I1853:I1855),"")</f>
        <v/>
      </c>
      <c r="K1854" s="8" t="str">
        <f>IF(OR($B1854=13,$B1854=14,$B1854=15),$F1854,"")</f>
        <v/>
      </c>
      <c r="L1854" s="1" t="str">
        <f>IF(AND(B1853=13,B1854=14,B1855=15),AVERAGE(K1853:K1854),"")</f>
        <v/>
      </c>
      <c r="M1854" s="2">
        <f>IF(OR($B1854=19,$B1854=20,$B1854=21),$F1854,"")</f>
        <v>141.51822470883064</v>
      </c>
      <c r="N1854" s="1" t="str">
        <f>IF(AND(B1853=19,B1854=20,B1855=21),AVERAGE(M1853:M1855),"")</f>
        <v/>
      </c>
      <c r="O1854" s="8" t="str">
        <f>IF(OR($B1854=25,$B1854=26,$B1854=27),$F1854,"")</f>
        <v/>
      </c>
      <c r="P1854" s="1" t="str">
        <f>IF(AND(B1853=25,B1854=26,B1855=27),AVERAGE(O1853:O1855),"")</f>
        <v/>
      </c>
    </row>
    <row r="1855" spans="1:16" x14ac:dyDescent="0.25">
      <c r="A1855" s="4">
        <v>42895.837337962963</v>
      </c>
      <c r="B1855" s="5">
        <v>25</v>
      </c>
      <c r="C1855" s="6">
        <v>28</v>
      </c>
      <c r="D1855" s="6">
        <v>26</v>
      </c>
      <c r="E1855" s="7">
        <v>27</v>
      </c>
      <c r="F1855">
        <v>157.41399238561121</v>
      </c>
      <c r="G1855" s="8" t="str">
        <f>IF(OR($B1855=1,$B1855=2,$B1855=3),$F1855,"")</f>
        <v/>
      </c>
      <c r="I1855" s="2" t="str">
        <f>IF(OR($B1855=7,$B1855=8,$B1855=9),$F1855,"")</f>
        <v/>
      </c>
      <c r="J1855" s="1" t="str">
        <f>IF(AND(B1854=7,B1855=8,B1856=9),AVERAGE(I1854:I1856),"")</f>
        <v/>
      </c>
      <c r="K1855" s="8" t="str">
        <f>IF(OR($B1855=13,$B1855=14,$B1855=15),$F1855,"")</f>
        <v/>
      </c>
      <c r="L1855" s="1" t="str">
        <f>IF(AND(B1854=13,B1855=14,B1856=15),AVERAGE(K1854:K1855),"")</f>
        <v/>
      </c>
      <c r="M1855" s="2" t="str">
        <f>IF(OR($B1855=19,$B1855=20,$B1855=21),$F1855,"")</f>
        <v/>
      </c>
      <c r="N1855" s="1" t="str">
        <f>IF(AND(B1854=19,B1855=20,B1856=21),AVERAGE(M1854:M1856),"")</f>
        <v/>
      </c>
      <c r="O1855" s="8">
        <f>IF(OR($B1855=25,$B1855=26,$B1855=27),$F1855,"")</f>
        <v>157.41399238561121</v>
      </c>
      <c r="P1855" s="1" t="str">
        <f>IF(AND(B1854=25,B1855=26,B1856=27),AVERAGE(O1854:O1856),"")</f>
        <v/>
      </c>
    </row>
    <row r="1856" spans="1:16" x14ac:dyDescent="0.25">
      <c r="A1856" s="4">
        <v>42895.837384259263</v>
      </c>
      <c r="B1856" s="5">
        <v>26</v>
      </c>
      <c r="C1856" s="6">
        <v>29</v>
      </c>
      <c r="D1856" s="6">
        <v>27</v>
      </c>
      <c r="E1856" s="7">
        <v>28</v>
      </c>
      <c r="F1856">
        <v>125.05986061964522</v>
      </c>
      <c r="G1856" s="8" t="str">
        <f>IF(OR($B1856=1,$B1856=2,$B1856=3),$F1856,"")</f>
        <v/>
      </c>
      <c r="I1856" s="2" t="str">
        <f>IF(OR($B1856=7,$B1856=8,$B1856=9),$F1856,"")</f>
        <v/>
      </c>
      <c r="J1856" s="1" t="str">
        <f>IF(AND(B1855=7,B1856=8,B1857=9),AVERAGE(I1855:I1857),"")</f>
        <v/>
      </c>
      <c r="K1856" s="8" t="str">
        <f>IF(OR($B1856=13,$B1856=14,$B1856=15),$F1856,"")</f>
        <v/>
      </c>
      <c r="L1856" s="1" t="str">
        <f>IF(AND(B1855=13,B1856=14,B1857=15),AVERAGE(K1855:K1856),"")</f>
        <v/>
      </c>
      <c r="M1856" s="2" t="str">
        <f>IF(OR($B1856=19,$B1856=20,$B1856=21),$F1856,"")</f>
        <v/>
      </c>
      <c r="N1856" s="1" t="str">
        <f>IF(AND(B1855=19,B1856=20,B1857=21),AVERAGE(M1855:M1857),"")</f>
        <v/>
      </c>
      <c r="O1856" s="8">
        <f>IF(OR($B1856=25,$B1856=26,$B1856=27),$F1856,"")</f>
        <v>125.05986061964522</v>
      </c>
      <c r="P1856" s="1">
        <f>AVERAGE(O1855:O1856)</f>
        <v>141.23692650262822</v>
      </c>
    </row>
    <row r="1857" spans="1:16" x14ac:dyDescent="0.25">
      <c r="A1857" s="4">
        <v>42895.850763888891</v>
      </c>
      <c r="B1857" s="5">
        <v>2</v>
      </c>
      <c r="C1857" s="6">
        <v>5</v>
      </c>
      <c r="D1857" s="6">
        <v>3</v>
      </c>
      <c r="E1857" s="7">
        <v>4</v>
      </c>
      <c r="F1857">
        <v>494.39023678056827</v>
      </c>
      <c r="G1857" s="8">
        <f>IF(OR($B1857=1,$B1857=2,$B1857=3),$F1857,"")</f>
        <v>494.39023678056827</v>
      </c>
      <c r="I1857" s="2" t="str">
        <f>IF(OR($B1857=7,$B1857=8,$B1857=9),$F1857,"")</f>
        <v/>
      </c>
      <c r="J1857" s="1" t="str">
        <f>IF(AND(B1856=7,B1857=8,B1858=9),AVERAGE(I1856:I1858),"")</f>
        <v/>
      </c>
      <c r="K1857" s="8" t="str">
        <f>IF(OR($B1857=13,$B1857=14,$B1857=15),$F1857,"")</f>
        <v/>
      </c>
      <c r="L1857" s="1" t="str">
        <f>IF(AND(B1856=13,B1857=14,B1858=15),AVERAGE(K1856:K1857),"")</f>
        <v/>
      </c>
      <c r="M1857" s="2" t="str">
        <f>IF(OR($B1857=19,$B1857=20,$B1857=21),$F1857,"")</f>
        <v/>
      </c>
      <c r="N1857" s="1" t="str">
        <f>IF(AND(B1856=19,B1857=20,B1858=21),AVERAGE(M1856:M1858),"")</f>
        <v/>
      </c>
      <c r="O1857" s="8" t="str">
        <f>IF(OR($B1857=25,$B1857=26,$B1857=27),$F1857,"")</f>
        <v/>
      </c>
      <c r="P1857" s="1" t="str">
        <f>IF(AND(B1856=25,B1857=26,B1858=27),AVERAGE(O1856:O1858),"")</f>
        <v/>
      </c>
    </row>
    <row r="1858" spans="1:16" x14ac:dyDescent="0.25">
      <c r="A1858" s="4">
        <v>42895.850798611114</v>
      </c>
      <c r="B1858" s="5">
        <v>3</v>
      </c>
      <c r="C1858" s="6">
        <v>6</v>
      </c>
      <c r="D1858" s="6">
        <v>4</v>
      </c>
      <c r="E1858" s="7">
        <v>5</v>
      </c>
      <c r="F1858">
        <v>7191.9726636394262</v>
      </c>
      <c r="G1858" s="8">
        <f>IF(OR($B1858=1,$B1858=2,$B1858=3),$F1858,"")</f>
        <v>7191.9726636394262</v>
      </c>
      <c r="H1858" s="9">
        <f t="shared" ref="H1858" si="100">(G1858+G1857)/2</f>
        <v>3843.1814502099974</v>
      </c>
      <c r="I1858" s="2" t="str">
        <f>IF(OR($B1858=7,$B1858=8,$B1858=9),$F1858,"")</f>
        <v/>
      </c>
      <c r="J1858" s="1" t="str">
        <f>IF(AND(B1857=7,B1858=8,B1859=9),AVERAGE(I1857:I1859),"")</f>
        <v/>
      </c>
      <c r="K1858" s="8" t="str">
        <f>IF(OR($B1858=13,$B1858=14,$B1858=15),$F1858,"")</f>
        <v/>
      </c>
      <c r="L1858" s="1" t="str">
        <f>IF(AND(B1857=13,B1858=14,B1859=15),AVERAGE(K1857:K1858),"")</f>
        <v/>
      </c>
      <c r="M1858" s="2" t="str">
        <f>IF(OR($B1858=19,$B1858=20,$B1858=21),$F1858,"")</f>
        <v/>
      </c>
      <c r="N1858" s="1" t="str">
        <f>IF(AND(B1857=19,B1858=20,B1859=21),AVERAGE(M1857:M1859),"")</f>
        <v/>
      </c>
      <c r="O1858" s="8" t="str">
        <f>IF(OR($B1858=25,$B1858=26,$B1858=27),$F1858,"")</f>
        <v/>
      </c>
      <c r="P1858" s="1" t="str">
        <f>IF(AND(B1857=25,B1858=26,B1859=27),AVERAGE(O1857:O1859),"")</f>
        <v/>
      </c>
    </row>
    <row r="1859" spans="1:16" x14ac:dyDescent="0.25">
      <c r="A1859" s="4">
        <v>42895.850856481484</v>
      </c>
      <c r="B1859" s="5">
        <v>7</v>
      </c>
      <c r="C1859" s="6">
        <v>10</v>
      </c>
      <c r="D1859" s="6">
        <v>8</v>
      </c>
      <c r="E1859" s="7">
        <v>9</v>
      </c>
      <c r="F1859">
        <v>2043.3895654263283</v>
      </c>
      <c r="G1859" s="8" t="str">
        <f>IF(OR($B1859=1,$B1859=2,$B1859=3),$F1859,"")</f>
        <v/>
      </c>
      <c r="I1859" s="2">
        <f>IF(OR($B1859=7,$B1859=8,$B1859=9),$F1859,"")</f>
        <v>2043.3895654263283</v>
      </c>
      <c r="J1859" s="1" t="str">
        <f>IF(AND(B1858=7,B1859=8,B1860=9),AVERAGE(I1858:I1860),"")</f>
        <v/>
      </c>
      <c r="K1859" s="8" t="str">
        <f>IF(OR($B1859=13,$B1859=14,$B1859=15),$F1859,"")</f>
        <v/>
      </c>
      <c r="L1859" s="1" t="str">
        <f>IF(AND(B1858=13,B1859=14,B1860=15),AVERAGE(K1858:K1859),"")</f>
        <v/>
      </c>
      <c r="M1859" s="2" t="str">
        <f>IF(OR($B1859=19,$B1859=20,$B1859=21),$F1859,"")</f>
        <v/>
      </c>
      <c r="N1859" s="1" t="str">
        <f>IF(AND(B1858=19,B1859=20,B1860=21),AVERAGE(M1858:M1860),"")</f>
        <v/>
      </c>
      <c r="O1859" s="8" t="str">
        <f>IF(OR($B1859=25,$B1859=26,$B1859=27),$F1859,"")</f>
        <v/>
      </c>
      <c r="P1859" s="1" t="str">
        <f>IF(AND(B1858=25,B1859=26,B1860=27),AVERAGE(O1858:O1860),"")</f>
        <v/>
      </c>
    </row>
    <row r="1860" spans="1:16" x14ac:dyDescent="0.25">
      <c r="A1860" s="4">
        <v>42895.850891203707</v>
      </c>
      <c r="B1860" s="5">
        <v>8</v>
      </c>
      <c r="C1860" s="6">
        <v>11</v>
      </c>
      <c r="D1860" s="6">
        <v>9</v>
      </c>
      <c r="E1860" s="7">
        <v>10</v>
      </c>
      <c r="F1860">
        <v>410.39473063859936</v>
      </c>
      <c r="G1860" s="8" t="str">
        <f>IF(OR($B1860=1,$B1860=2,$B1860=3),$F1860,"")</f>
        <v/>
      </c>
      <c r="I1860" s="2">
        <f>IF(OR($B1860=7,$B1860=8,$B1860=9),$F1860,"")</f>
        <v>410.39473063859936</v>
      </c>
      <c r="J1860" s="1">
        <f>IF(AND(B1859=7,B1860=8,B1861=9),AVERAGE(I1859:I1861),"")</f>
        <v>2310.1448156365154</v>
      </c>
      <c r="K1860" s="8" t="str">
        <f>IF(OR($B1860=13,$B1860=14,$B1860=15),$F1860,"")</f>
        <v/>
      </c>
      <c r="L1860" s="1" t="str">
        <f>IF(AND(B1859=13,B1860=14,B1861=15),AVERAGE(K1859:K1860),"")</f>
        <v/>
      </c>
      <c r="M1860" s="2" t="str">
        <f>IF(OR($B1860=19,$B1860=20,$B1860=21),$F1860,"")</f>
        <v/>
      </c>
      <c r="N1860" s="1" t="str">
        <f>IF(AND(B1859=19,B1860=20,B1861=21),AVERAGE(M1859:M1861),"")</f>
        <v/>
      </c>
      <c r="O1860" s="8" t="str">
        <f>IF(OR($B1860=25,$B1860=26,$B1860=27),$F1860,"")</f>
        <v/>
      </c>
      <c r="P1860" s="1" t="str">
        <f>IF(AND(B1859=25,B1860=26,B1861=27),AVERAGE(O1859:O1861),"")</f>
        <v/>
      </c>
    </row>
    <row r="1861" spans="1:16" x14ac:dyDescent="0.25">
      <c r="A1861" s="4">
        <v>42895.850937499999</v>
      </c>
      <c r="B1861" s="5">
        <v>9</v>
      </c>
      <c r="C1861" s="6">
        <v>12</v>
      </c>
      <c r="D1861" s="6">
        <v>10</v>
      </c>
      <c r="E1861" s="7">
        <v>11</v>
      </c>
      <c r="F1861">
        <v>4476.650150844619</v>
      </c>
      <c r="G1861" s="8" t="str">
        <f>IF(OR($B1861=1,$B1861=2,$B1861=3),$F1861,"")</f>
        <v/>
      </c>
      <c r="I1861" s="2">
        <f>IF(OR($B1861=7,$B1861=8,$B1861=9),$F1861,"")</f>
        <v>4476.650150844619</v>
      </c>
      <c r="J1861" s="1" t="str">
        <f>IF(AND(B1860=7,B1861=8,B1862=9),AVERAGE(I1860:I1862),"")</f>
        <v/>
      </c>
      <c r="K1861" s="8" t="str">
        <f>IF(OR($B1861=13,$B1861=14,$B1861=15),$F1861,"")</f>
        <v/>
      </c>
      <c r="L1861" s="1" t="str">
        <f>IF(AND(B1860=13,B1861=14,B1862=15),AVERAGE(K1860:K1861),"")</f>
        <v/>
      </c>
      <c r="M1861" s="2" t="str">
        <f>IF(OR($B1861=19,$B1861=20,$B1861=21),$F1861,"")</f>
        <v/>
      </c>
      <c r="N1861" s="1" t="str">
        <f>IF(AND(B1860=19,B1861=20,B1862=21),AVERAGE(M1860:M1862),"")</f>
        <v/>
      </c>
      <c r="O1861" s="8" t="str">
        <f>IF(OR($B1861=25,$B1861=26,$B1861=27),$F1861,"")</f>
        <v/>
      </c>
      <c r="P1861" s="1" t="str">
        <f>IF(AND(B1860=25,B1861=26,B1862=27),AVERAGE(O1860:O1862),"")</f>
        <v/>
      </c>
    </row>
    <row r="1862" spans="1:16" x14ac:dyDescent="0.25">
      <c r="A1862" s="4">
        <v>42895.850972222222</v>
      </c>
      <c r="B1862" s="5">
        <v>13</v>
      </c>
      <c r="C1862" s="6">
        <v>16</v>
      </c>
      <c r="D1862" s="6">
        <v>14</v>
      </c>
      <c r="E1862" s="7">
        <v>15</v>
      </c>
      <c r="F1862">
        <v>87.904652712683728</v>
      </c>
      <c r="G1862" s="8" t="str">
        <f>IF(OR($B1862=1,$B1862=2,$B1862=3),$F1862,"")</f>
        <v/>
      </c>
      <c r="I1862" s="2" t="str">
        <f>IF(OR($B1862=7,$B1862=8,$B1862=9),$F1862,"")</f>
        <v/>
      </c>
      <c r="J1862" s="1" t="str">
        <f>IF(AND(B1861=7,B1862=8,B1863=9),AVERAGE(I1861:I1863),"")</f>
        <v/>
      </c>
      <c r="K1862" s="8">
        <f>IF(OR($B1862=13,$B1862=14,$B1862=15),$F1862,"")</f>
        <v>87.904652712683728</v>
      </c>
      <c r="L1862" s="1" t="str">
        <f>IF(AND(B1861=13,B1862=14,B1863=15),AVERAGE(K1861:K1862),"")</f>
        <v/>
      </c>
      <c r="M1862" s="2" t="str">
        <f>IF(OR($B1862=19,$B1862=20,$B1862=21),$F1862,"")</f>
        <v/>
      </c>
      <c r="N1862" s="1" t="str">
        <f>IF(AND(B1861=19,B1862=20,B1863=21),AVERAGE(M1861:M1863),"")</f>
        <v/>
      </c>
      <c r="O1862" s="8" t="str">
        <f>IF(OR($B1862=25,$B1862=26,$B1862=27),$F1862,"")</f>
        <v/>
      </c>
      <c r="P1862" s="1" t="str">
        <f>IF(AND(B1861=25,B1862=26,B1863=27),AVERAGE(O1861:O1863),"")</f>
        <v/>
      </c>
    </row>
    <row r="1863" spans="1:16" x14ac:dyDescent="0.25">
      <c r="A1863" s="4">
        <v>42895.851030092592</v>
      </c>
      <c r="B1863" s="5">
        <v>14</v>
      </c>
      <c r="C1863" s="6">
        <v>17</v>
      </c>
      <c r="D1863" s="6">
        <v>15</v>
      </c>
      <c r="E1863" s="7">
        <v>16</v>
      </c>
      <c r="F1863">
        <v>10351.013722827258</v>
      </c>
      <c r="G1863" s="8" t="str">
        <f>IF(OR($B1863=1,$B1863=2,$B1863=3),$F1863,"")</f>
        <v/>
      </c>
      <c r="H1863" s="9" t="str">
        <f>IF(AND(B1862=1,B1863=2,B1864=3),AVERAGE(G1862:G1864),"")</f>
        <v/>
      </c>
      <c r="I1863" s="2" t="str">
        <f>IF(OR($B1863=7,$B1863=8,$B1863=9),$F1863,"")</f>
        <v/>
      </c>
      <c r="J1863" s="1" t="str">
        <f>IF(AND(B1862=7,B1863=8,B1864=9),AVERAGE(I1862:I1864),"")</f>
        <v/>
      </c>
      <c r="K1863" s="8">
        <f>IF(OR($B1863=13,$B1863=14,$B1863=15),$F1863,"")</f>
        <v>10351.013722827258</v>
      </c>
      <c r="L1863" s="1">
        <f>IF(AND(B1862=13,B1863=14,B1864=15),AVERAGE(K1862:K1863),"")</f>
        <v>5219.4591877699704</v>
      </c>
      <c r="M1863" s="2" t="str">
        <f>IF(OR($B1863=19,$B1863=20,$B1863=21),$F1863,"")</f>
        <v/>
      </c>
      <c r="N1863" s="1" t="str">
        <f>IF(AND(B1862=19,B1863=20,B1864=21),AVERAGE(M1862:M1864),"")</f>
        <v/>
      </c>
      <c r="O1863" s="8" t="str">
        <f>IF(OR($B1863=25,$B1863=26,$B1863=27),$F1863,"")</f>
        <v/>
      </c>
      <c r="P1863" s="1" t="str">
        <f>IF(AND(B1862=25,B1863=26,B1864=27),AVERAGE(O1862:O1864),"")</f>
        <v/>
      </c>
    </row>
    <row r="1864" spans="1:16" x14ac:dyDescent="0.25">
      <c r="A1864" s="4">
        <v>42895.851076388892</v>
      </c>
      <c r="B1864" s="5">
        <v>15</v>
      </c>
      <c r="C1864" s="6">
        <v>18</v>
      </c>
      <c r="D1864" s="6">
        <v>16</v>
      </c>
      <c r="E1864" s="7">
        <v>17</v>
      </c>
      <c r="F1864">
        <v>2.3384900447930394E-3</v>
      </c>
      <c r="G1864" s="8" t="str">
        <f>IF(OR($B1864=1,$B1864=2,$B1864=3),$F1864,"")</f>
        <v/>
      </c>
      <c r="H1864" s="9" t="str">
        <f>IF(AND(B1863=1,B1864=2,B1865=3),AVERAGE(G1863:G1865),"")</f>
        <v/>
      </c>
      <c r="I1864" s="2" t="str">
        <f>IF(OR($B1864=7,$B1864=8,$B1864=9),$F1864,"")</f>
        <v/>
      </c>
      <c r="J1864" s="1" t="str">
        <f>IF(AND(B1863=7,B1864=8,B1865=9),AVERAGE(I1863:I1865),"")</f>
        <v/>
      </c>
      <c r="K1864" s="8">
        <f>IF(OR($B1864=13,$B1864=14,$B1864=15),$F1864,"")</f>
        <v>2.3384900447930394E-3</v>
      </c>
      <c r="L1864" s="1" t="str">
        <f>IF(AND(B1863=13,B1864=14,B1865=15),AVERAGE(K1863:K1864),"")</f>
        <v/>
      </c>
      <c r="M1864" s="2" t="str">
        <f>IF(OR($B1864=19,$B1864=20,$B1864=21),$F1864,"")</f>
        <v/>
      </c>
      <c r="N1864" s="1" t="str">
        <f>IF(AND(B1863=19,B1864=20,B1865=21),AVERAGE(M1863:M1865),"")</f>
        <v/>
      </c>
      <c r="O1864" s="8" t="str">
        <f>IF(OR($B1864=25,$B1864=26,$B1864=27),$F1864,"")</f>
        <v/>
      </c>
      <c r="P1864" s="1" t="str">
        <f>IF(AND(B1863=25,B1864=26,B1865=27),AVERAGE(O1863:O1865),"")</f>
        <v/>
      </c>
    </row>
    <row r="1865" spans="1:16" x14ac:dyDescent="0.25">
      <c r="A1865" s="4">
        <v>42895.851111111115</v>
      </c>
      <c r="B1865" s="5">
        <v>19</v>
      </c>
      <c r="C1865" s="6">
        <v>22</v>
      </c>
      <c r="D1865" s="6">
        <v>20</v>
      </c>
      <c r="E1865" s="7">
        <v>21</v>
      </c>
      <c r="F1865">
        <v>2176.8748947995623</v>
      </c>
      <c r="G1865" s="8" t="str">
        <f>IF(OR($B1865=1,$B1865=2,$B1865=3),$F1865,"")</f>
        <v/>
      </c>
      <c r="H1865" s="9" t="str">
        <f>IF(AND(B1864=1,B1865=2,B1866=3),AVERAGE(G1864:G1866),"")</f>
        <v/>
      </c>
      <c r="I1865" s="2" t="str">
        <f>IF(OR($B1865=7,$B1865=8,$B1865=9),$F1865,"")</f>
        <v/>
      </c>
      <c r="J1865" s="1" t="str">
        <f>IF(AND(B1864=7,B1865=8,B1866=9),AVERAGE(I1864:I1866),"")</f>
        <v/>
      </c>
      <c r="K1865" s="8" t="str">
        <f>IF(OR($B1865=13,$B1865=14,$B1865=15),$F1865,"")</f>
        <v/>
      </c>
      <c r="L1865" s="1" t="str">
        <f>IF(AND(B1864=13,B1865=14,B1866=15),AVERAGE(K1864:K1865),"")</f>
        <v/>
      </c>
      <c r="M1865" s="2">
        <f>IF(OR($B1865=19,$B1865=20,$B1865=21),$F1865,"")</f>
        <v>2176.8748947995623</v>
      </c>
      <c r="N1865" s="1" t="str">
        <f>IF(AND(B1864=19,B1865=20,B1866=21),AVERAGE(M1864:M1866),"")</f>
        <v/>
      </c>
      <c r="O1865" s="8" t="str">
        <f>IF(OR($B1865=25,$B1865=26,$B1865=27),$F1865,"")</f>
        <v/>
      </c>
      <c r="P1865" s="1" t="str">
        <f>IF(AND(B1864=25,B1865=26,B1866=27),AVERAGE(O1864:O1866),"")</f>
        <v/>
      </c>
    </row>
    <row r="1866" spans="1:16" x14ac:dyDescent="0.25">
      <c r="A1866" s="4">
        <v>42895.851145833331</v>
      </c>
      <c r="B1866" s="5">
        <v>20</v>
      </c>
      <c r="C1866" s="6">
        <v>23</v>
      </c>
      <c r="D1866" s="6">
        <v>21</v>
      </c>
      <c r="E1866" s="7">
        <v>22</v>
      </c>
      <c r="F1866">
        <v>4048.8971783171401</v>
      </c>
      <c r="G1866" s="8" t="str">
        <f>IF(OR($B1866=1,$B1866=2,$B1866=3),$F1866,"")</f>
        <v/>
      </c>
      <c r="H1866" s="9" t="str">
        <f>IF(AND(B1865=1,B1866=2,B1867=3),AVERAGE(G1865:G1867),"")</f>
        <v/>
      </c>
      <c r="I1866" s="2" t="str">
        <f>IF(OR($B1866=7,$B1866=8,$B1866=9),$F1866,"")</f>
        <v/>
      </c>
      <c r="J1866" s="1" t="str">
        <f>IF(AND(B1865=7,B1866=8,B1867=9),AVERAGE(I1865:I1867),"")</f>
        <v/>
      </c>
      <c r="K1866" s="8" t="str">
        <f>IF(OR($B1866=13,$B1866=14,$B1866=15),$F1866,"")</f>
        <v/>
      </c>
      <c r="L1866" s="1" t="str">
        <f>IF(AND(B1865=13,B1866=14,B1867=15),AVERAGE(K1865:K1866),"")</f>
        <v/>
      </c>
      <c r="M1866" s="2">
        <f>IF(OR($B1866=19,$B1866=20,$B1866=21),$F1866,"")</f>
        <v>4048.8971783171401</v>
      </c>
      <c r="N1866" s="1">
        <f>IF(AND(B1865=19,B1866=20,B1867=21),AVERAGE(M1865:M1867),"")</f>
        <v>2160.2440886896215</v>
      </c>
      <c r="O1866" s="8" t="str">
        <f>IF(OR($B1866=25,$B1866=26,$B1866=27),$F1866,"")</f>
        <v/>
      </c>
      <c r="P1866" s="1" t="str">
        <f>IF(AND(B1865=25,B1866=26,B1867=27),AVERAGE(O1865:O1867),"")</f>
        <v/>
      </c>
    </row>
    <row r="1867" spans="1:16" x14ac:dyDescent="0.25">
      <c r="A1867" s="4">
        <v>42895.85119212963</v>
      </c>
      <c r="B1867" s="5">
        <v>21</v>
      </c>
      <c r="C1867" s="6">
        <v>24</v>
      </c>
      <c r="D1867" s="6">
        <v>22</v>
      </c>
      <c r="E1867" s="7">
        <v>23</v>
      </c>
      <c r="F1867">
        <v>254.960192952162</v>
      </c>
      <c r="G1867" s="8" t="str">
        <f>IF(OR($B1867=1,$B1867=2,$B1867=3),$F1867,"")</f>
        <v/>
      </c>
      <c r="I1867" s="2" t="str">
        <f>IF(OR($B1867=7,$B1867=8,$B1867=9),$F1867,"")</f>
        <v/>
      </c>
      <c r="J1867" s="1" t="str">
        <f>IF(AND(B1866=7,B1867=8,B1868=9),AVERAGE(I1866:I1868),"")</f>
        <v/>
      </c>
      <c r="K1867" s="8" t="str">
        <f>IF(OR($B1867=13,$B1867=14,$B1867=15),$F1867,"")</f>
        <v/>
      </c>
      <c r="L1867" s="1" t="str">
        <f>IF(AND(B1866=13,B1867=14,B1868=15),AVERAGE(K1866:K1867),"")</f>
        <v/>
      </c>
      <c r="M1867" s="2">
        <f>IF(OR($B1867=19,$B1867=20,$B1867=21),$F1867,"")</f>
        <v>254.960192952162</v>
      </c>
      <c r="N1867" s="1" t="str">
        <f>IF(AND(B1866=19,B1867=20,B1868=21),AVERAGE(M1866:M1868),"")</f>
        <v/>
      </c>
      <c r="O1867" s="8" t="str">
        <f>IF(OR($B1867=25,$B1867=26,$B1867=27),$F1867,"")</f>
        <v/>
      </c>
      <c r="P1867" s="1" t="str">
        <f>IF(AND(B1866=25,B1867=26,B1868=27),AVERAGE(O1866:O1868),"")</f>
        <v/>
      </c>
    </row>
    <row r="1868" spans="1:16" x14ac:dyDescent="0.25">
      <c r="A1868" s="4">
        <v>42895.851226851853</v>
      </c>
      <c r="B1868" s="5">
        <v>25</v>
      </c>
      <c r="C1868" s="6">
        <v>28</v>
      </c>
      <c r="D1868" s="6">
        <v>26</v>
      </c>
      <c r="E1868" s="7">
        <v>27</v>
      </c>
      <c r="F1868">
        <v>189.84795202090493</v>
      </c>
      <c r="G1868" s="8" t="str">
        <f>IF(OR($B1868=1,$B1868=2,$B1868=3),$F1868,"")</f>
        <v/>
      </c>
      <c r="I1868" s="2" t="str">
        <f>IF(OR($B1868=7,$B1868=8,$B1868=9),$F1868,"")</f>
        <v/>
      </c>
      <c r="J1868" s="1" t="str">
        <f>IF(AND(B1867=7,B1868=8,B1869=9),AVERAGE(I1867:I1869),"")</f>
        <v/>
      </c>
      <c r="K1868" s="8" t="str">
        <f>IF(OR($B1868=13,$B1868=14,$B1868=15),$F1868,"")</f>
        <v/>
      </c>
      <c r="L1868" s="1" t="str">
        <f>IF(AND(B1867=13,B1868=14,B1869=15),AVERAGE(K1867:K1868),"")</f>
        <v/>
      </c>
      <c r="M1868" s="2" t="str">
        <f>IF(OR($B1868=19,$B1868=20,$B1868=21),$F1868,"")</f>
        <v/>
      </c>
      <c r="N1868" s="1" t="str">
        <f>IF(AND(B1867=19,B1868=20,B1869=21),AVERAGE(M1867:M1869),"")</f>
        <v/>
      </c>
      <c r="O1868" s="8">
        <f>IF(OR($B1868=25,$B1868=26,$B1868=27),$F1868,"")</f>
        <v>189.84795202090493</v>
      </c>
      <c r="P1868" s="1" t="str">
        <f>IF(AND(B1867=25,B1868=26,B1869=27),AVERAGE(O1867:O1869),"")</f>
        <v/>
      </c>
    </row>
    <row r="1869" spans="1:16" x14ac:dyDescent="0.25">
      <c r="A1869" s="4">
        <v>42895.851307870369</v>
      </c>
      <c r="B1869" s="5">
        <v>27</v>
      </c>
      <c r="C1869" s="6">
        <v>30</v>
      </c>
      <c r="D1869" s="6">
        <v>28</v>
      </c>
      <c r="E1869" s="7">
        <v>29</v>
      </c>
      <c r="F1869">
        <v>572.82198233302961</v>
      </c>
      <c r="G1869" s="8" t="str">
        <f>IF(OR($B1869=1,$B1869=2,$B1869=3),$F1869,"")</f>
        <v/>
      </c>
      <c r="I1869" s="2" t="str">
        <f>IF(OR($B1869=7,$B1869=8,$B1869=9),$F1869,"")</f>
        <v/>
      </c>
      <c r="J1869" s="1" t="str">
        <f>IF(AND(B1868=7,B1869=8,B1870=9),AVERAGE(I1868:I1870),"")</f>
        <v/>
      </c>
      <c r="K1869" s="8" t="str">
        <f>IF(OR($B1869=13,$B1869=14,$B1869=15),$F1869,"")</f>
        <v/>
      </c>
      <c r="L1869" s="1" t="str">
        <f>IF(AND(B1868=13,B1869=14,B1870=15),AVERAGE(K1868:K1869),"")</f>
        <v/>
      </c>
      <c r="M1869" s="2" t="str">
        <f>IF(OR($B1869=19,$B1869=20,$B1869=21),$F1869,"")</f>
        <v/>
      </c>
      <c r="N1869" s="1" t="str">
        <f>IF(AND(B1868=19,B1869=20,B1870=21),AVERAGE(M1868:M1870),"")</f>
        <v/>
      </c>
      <c r="O1869" s="8">
        <f>IF(OR($B1869=25,$B1869=26,$B1869=27),$F1869,"")</f>
        <v>572.82198233302961</v>
      </c>
      <c r="P1869" s="1">
        <f>AVERAGE(O1868:O1869)</f>
        <v>381.33496717696727</v>
      </c>
    </row>
    <row r="1870" spans="1:16" x14ac:dyDescent="0.25">
      <c r="A1870" s="4">
        <v>42895.864652777775</v>
      </c>
      <c r="B1870" s="5">
        <v>2</v>
      </c>
      <c r="C1870" s="6">
        <v>5</v>
      </c>
      <c r="D1870" s="6">
        <v>3</v>
      </c>
      <c r="E1870" s="7">
        <v>4</v>
      </c>
      <c r="F1870">
        <v>476.45834007314306</v>
      </c>
      <c r="G1870" s="8">
        <f>IF(OR($B1870=1,$B1870=2,$B1870=3),$F1870,"")</f>
        <v>476.45834007314306</v>
      </c>
      <c r="I1870" s="2" t="str">
        <f>IF(OR($B1870=7,$B1870=8,$B1870=9),$F1870,"")</f>
        <v/>
      </c>
      <c r="J1870" s="1" t="str">
        <f>IF(AND(B1869=7,B1870=8,B1871=9),AVERAGE(I1869:I1871),"")</f>
        <v/>
      </c>
      <c r="K1870" s="8" t="str">
        <f>IF(OR($B1870=13,$B1870=14,$B1870=15),$F1870,"")</f>
        <v/>
      </c>
      <c r="L1870" s="1" t="str">
        <f>IF(AND(B1869=13,B1870=14,B1871=15),AVERAGE(K1869:K1870),"")</f>
        <v/>
      </c>
      <c r="M1870" s="2" t="str">
        <f>IF(OR($B1870=19,$B1870=20,$B1870=21),$F1870,"")</f>
        <v/>
      </c>
      <c r="N1870" s="1" t="str">
        <f>IF(AND(B1869=19,B1870=20,B1871=21),AVERAGE(M1869:M1871),"")</f>
        <v/>
      </c>
      <c r="O1870" s="8" t="str">
        <f>IF(OR($B1870=25,$B1870=26,$B1870=27),$F1870,"")</f>
        <v/>
      </c>
      <c r="P1870" s="1" t="str">
        <f>IF(AND(B1869=25,B1870=26,B1871=27),AVERAGE(O1869:O1871),"")</f>
        <v/>
      </c>
    </row>
    <row r="1871" spans="1:16" x14ac:dyDescent="0.25">
      <c r="A1871" s="4">
        <v>42895.864687499998</v>
      </c>
      <c r="B1871" s="5">
        <v>3</v>
      </c>
      <c r="C1871" s="6">
        <v>6</v>
      </c>
      <c r="D1871" s="6">
        <v>4</v>
      </c>
      <c r="E1871" s="7">
        <v>5</v>
      </c>
      <c r="F1871">
        <v>5372.4847207937091</v>
      </c>
      <c r="G1871" s="8">
        <f>IF(OR($B1871=1,$B1871=2,$B1871=3),$F1871,"")</f>
        <v>5372.4847207937091</v>
      </c>
      <c r="H1871" s="9">
        <f t="shared" ref="H1871:H1910" si="101">(G1871+G1870)/2</f>
        <v>2924.4715304334259</v>
      </c>
      <c r="I1871" s="2" t="str">
        <f>IF(OR($B1871=7,$B1871=8,$B1871=9),$F1871,"")</f>
        <v/>
      </c>
      <c r="J1871" s="1" t="str">
        <f>IF(AND(B1870=7,B1871=8,B1872=9),AVERAGE(I1870:I1872),"")</f>
        <v/>
      </c>
      <c r="K1871" s="8" t="str">
        <f>IF(OR($B1871=13,$B1871=14,$B1871=15),$F1871,"")</f>
        <v/>
      </c>
      <c r="L1871" s="1" t="str">
        <f>IF(AND(B1870=13,B1871=14,B1872=15),AVERAGE(K1870:K1871),"")</f>
        <v/>
      </c>
      <c r="M1871" s="2" t="str">
        <f>IF(OR($B1871=19,$B1871=20,$B1871=21),$F1871,"")</f>
        <v/>
      </c>
      <c r="N1871" s="1" t="str">
        <f>IF(AND(B1870=19,B1871=20,B1872=21),AVERAGE(M1870:M1872),"")</f>
        <v/>
      </c>
      <c r="O1871" s="8" t="str">
        <f>IF(OR($B1871=25,$B1871=26,$B1871=27),$F1871,"")</f>
        <v/>
      </c>
      <c r="P1871" s="1" t="str">
        <f>IF(AND(B1870=25,B1871=26,B1872=27),AVERAGE(O1870:O1872),"")</f>
        <v/>
      </c>
    </row>
    <row r="1872" spans="1:16" x14ac:dyDescent="0.25">
      <c r="A1872" s="4">
        <v>42895.864722222221</v>
      </c>
      <c r="B1872" s="5">
        <v>7</v>
      </c>
      <c r="C1872" s="6">
        <v>10</v>
      </c>
      <c r="D1872" s="6">
        <v>8</v>
      </c>
      <c r="E1872" s="7">
        <v>9</v>
      </c>
      <c r="F1872">
        <v>1973.2516244793439</v>
      </c>
      <c r="G1872" s="8" t="str">
        <f>IF(OR($B1872=1,$B1872=2,$B1872=3),$F1872,"")</f>
        <v/>
      </c>
      <c r="I1872" s="2">
        <f>IF(OR($B1872=7,$B1872=8,$B1872=9),$F1872,"")</f>
        <v>1973.2516244793439</v>
      </c>
      <c r="J1872" s="1" t="str">
        <f>IF(AND(B1871=7,B1872=8,B1873=9),AVERAGE(I1871:I1873),"")</f>
        <v/>
      </c>
      <c r="K1872" s="8" t="str">
        <f>IF(OR($B1872=13,$B1872=14,$B1872=15),$F1872,"")</f>
        <v/>
      </c>
      <c r="L1872" s="1" t="str">
        <f>IF(AND(B1871=13,B1872=14,B1873=15),AVERAGE(K1871:K1872),"")</f>
        <v/>
      </c>
      <c r="M1872" s="2" t="str">
        <f>IF(OR($B1872=19,$B1872=20,$B1872=21),$F1872,"")</f>
        <v/>
      </c>
      <c r="N1872" s="1" t="str">
        <f>IF(AND(B1871=19,B1872=20,B1873=21),AVERAGE(M1871:M1873),"")</f>
        <v/>
      </c>
      <c r="O1872" s="8" t="str">
        <f>IF(OR($B1872=25,$B1872=26,$B1872=27),$F1872,"")</f>
        <v/>
      </c>
      <c r="P1872" s="1" t="str">
        <f>IF(AND(B1871=25,B1872=26,B1873=27),AVERAGE(O1871:O1873),"")</f>
        <v/>
      </c>
    </row>
    <row r="1873" spans="1:16" x14ac:dyDescent="0.25">
      <c r="A1873" s="4">
        <v>42895.864756944444</v>
      </c>
      <c r="B1873" s="5">
        <v>8</v>
      </c>
      <c r="C1873" s="6">
        <v>11</v>
      </c>
      <c r="D1873" s="6">
        <v>9</v>
      </c>
      <c r="E1873" s="7">
        <v>10</v>
      </c>
      <c r="F1873">
        <v>390.6105509026176</v>
      </c>
      <c r="G1873" s="8" t="str">
        <f>IF(OR($B1873=1,$B1873=2,$B1873=3),$F1873,"")</f>
        <v/>
      </c>
      <c r="I1873" s="2">
        <f>IF(OR($B1873=7,$B1873=8,$B1873=9),$F1873,"")</f>
        <v>390.6105509026176</v>
      </c>
      <c r="J1873" s="1">
        <f>IF(AND(B1872=7,B1873=8,B1874=9),AVERAGE(I1872:I1874),"")</f>
        <v>2186.9576269817485</v>
      </c>
      <c r="K1873" s="8" t="str">
        <f>IF(OR($B1873=13,$B1873=14,$B1873=15),$F1873,"")</f>
        <v/>
      </c>
      <c r="L1873" s="1" t="str">
        <f>IF(AND(B1872=13,B1873=14,B1874=15),AVERAGE(K1872:K1873),"")</f>
        <v/>
      </c>
      <c r="M1873" s="2" t="str">
        <f>IF(OR($B1873=19,$B1873=20,$B1873=21),$F1873,"")</f>
        <v/>
      </c>
      <c r="N1873" s="1" t="str">
        <f>IF(AND(B1872=19,B1873=20,B1874=21),AVERAGE(M1872:M1874),"")</f>
        <v/>
      </c>
      <c r="O1873" s="8" t="str">
        <f>IF(OR($B1873=25,$B1873=26,$B1873=27),$F1873,"")</f>
        <v/>
      </c>
      <c r="P1873" s="1" t="str">
        <f>IF(AND(B1872=25,B1873=26,B1874=27),AVERAGE(O1872:O1874),"")</f>
        <v/>
      </c>
    </row>
    <row r="1874" spans="1:16" x14ac:dyDescent="0.25">
      <c r="A1874" s="4">
        <v>42895.864791666667</v>
      </c>
      <c r="B1874" s="5">
        <v>9</v>
      </c>
      <c r="C1874" s="6">
        <v>12</v>
      </c>
      <c r="D1874" s="6">
        <v>10</v>
      </c>
      <c r="E1874" s="7">
        <v>11</v>
      </c>
      <c r="F1874">
        <v>4197.0107055632843</v>
      </c>
      <c r="G1874" s="8" t="str">
        <f>IF(OR($B1874=1,$B1874=2,$B1874=3),$F1874,"")</f>
        <v/>
      </c>
      <c r="I1874" s="2">
        <f>IF(OR($B1874=7,$B1874=8,$B1874=9),$F1874,"")</f>
        <v>4197.0107055632843</v>
      </c>
      <c r="J1874" s="1" t="str">
        <f>IF(AND(B1873=7,B1874=8,B1875=9),AVERAGE(I1873:I1875),"")</f>
        <v/>
      </c>
      <c r="K1874" s="8" t="str">
        <f>IF(OR($B1874=13,$B1874=14,$B1874=15),$F1874,"")</f>
        <v/>
      </c>
      <c r="L1874" s="1" t="str">
        <f>IF(AND(B1873=13,B1874=14,B1875=15),AVERAGE(K1873:K1874),"")</f>
        <v/>
      </c>
      <c r="M1874" s="2" t="str">
        <f>IF(OR($B1874=19,$B1874=20,$B1874=21),$F1874,"")</f>
        <v/>
      </c>
      <c r="N1874" s="1" t="str">
        <f>IF(AND(B1873=19,B1874=20,B1875=21),AVERAGE(M1873:M1875),"")</f>
        <v/>
      </c>
      <c r="O1874" s="8" t="str">
        <f>IF(OR($B1874=25,$B1874=26,$B1874=27),$F1874,"")</f>
        <v/>
      </c>
      <c r="P1874" s="1" t="str">
        <f>IF(AND(B1873=25,B1874=26,B1875=27),AVERAGE(O1873:O1875),"")</f>
        <v/>
      </c>
    </row>
    <row r="1875" spans="1:16" x14ac:dyDescent="0.25">
      <c r="A1875" s="4">
        <v>42895.864837962959</v>
      </c>
      <c r="B1875" s="5">
        <v>13</v>
      </c>
      <c r="C1875" s="6">
        <v>16</v>
      </c>
      <c r="D1875" s="6">
        <v>14</v>
      </c>
      <c r="E1875" s="7">
        <v>15</v>
      </c>
      <c r="F1875">
        <v>128.60027846060825</v>
      </c>
      <c r="G1875" s="8" t="str">
        <f>IF(OR($B1875=1,$B1875=2,$B1875=3),$F1875,"")</f>
        <v/>
      </c>
      <c r="I1875" s="2" t="str">
        <f>IF(OR($B1875=7,$B1875=8,$B1875=9),$F1875,"")</f>
        <v/>
      </c>
      <c r="J1875" s="1" t="str">
        <f>IF(AND(B1874=7,B1875=8,B1876=9),AVERAGE(I1874:I1876),"")</f>
        <v/>
      </c>
      <c r="K1875" s="8">
        <f>IF(OR($B1875=13,$B1875=14,$B1875=15),$F1875,"")</f>
        <v>128.60027846060825</v>
      </c>
      <c r="L1875" s="1" t="str">
        <f>IF(AND(B1874=13,B1875=14,B1876=15),AVERAGE(K1874:K1875),"")</f>
        <v/>
      </c>
      <c r="M1875" s="2" t="str">
        <f>IF(OR($B1875=19,$B1875=20,$B1875=21),$F1875,"")</f>
        <v/>
      </c>
      <c r="N1875" s="1" t="str">
        <f>IF(AND(B1874=19,B1875=20,B1876=21),AVERAGE(M1874:M1876),"")</f>
        <v/>
      </c>
      <c r="O1875" s="8" t="str">
        <f>IF(OR($B1875=25,$B1875=26,$B1875=27),$F1875,"")</f>
        <v/>
      </c>
      <c r="P1875" s="1" t="str">
        <f>IF(AND(B1874=25,B1875=26,B1876=27),AVERAGE(O1874:O1876),"")</f>
        <v/>
      </c>
    </row>
    <row r="1876" spans="1:16" x14ac:dyDescent="0.25">
      <c r="A1876" s="4">
        <v>42895.864872685182</v>
      </c>
      <c r="B1876" s="5">
        <v>14</v>
      </c>
      <c r="C1876" s="6">
        <v>17</v>
      </c>
      <c r="D1876" s="6">
        <v>15</v>
      </c>
      <c r="E1876" s="7">
        <v>16</v>
      </c>
      <c r="F1876">
        <v>10080.048214862485</v>
      </c>
      <c r="G1876" s="8" t="str">
        <f>IF(OR($B1876=1,$B1876=2,$B1876=3),$F1876,"")</f>
        <v/>
      </c>
      <c r="I1876" s="2" t="str">
        <f>IF(OR($B1876=7,$B1876=8,$B1876=9),$F1876,"")</f>
        <v/>
      </c>
      <c r="J1876" s="1" t="str">
        <f>IF(AND(B1875=7,B1876=8,B1877=9),AVERAGE(I1875:I1877),"")</f>
        <v/>
      </c>
      <c r="K1876" s="8">
        <f>IF(OR($B1876=13,$B1876=14,$B1876=15),$F1876,"")</f>
        <v>10080.048214862485</v>
      </c>
      <c r="L1876" s="1">
        <f>IF(AND(B1875=13,B1876=14,B1877=15),AVERAGE(K1875:K1876),"")</f>
        <v>5104.3242466615466</v>
      </c>
      <c r="M1876" s="2" t="str">
        <f>IF(OR($B1876=19,$B1876=20,$B1876=21),$F1876,"")</f>
        <v/>
      </c>
      <c r="N1876" s="1" t="str">
        <f>IF(AND(B1875=19,B1876=20,B1877=21),AVERAGE(M1875:M1877),"")</f>
        <v/>
      </c>
      <c r="O1876" s="8" t="str">
        <f>IF(OR($B1876=25,$B1876=26,$B1876=27),$F1876,"")</f>
        <v/>
      </c>
      <c r="P1876" s="1" t="str">
        <f>IF(AND(B1875=25,B1876=26,B1877=27),AVERAGE(O1875:O1877),"")</f>
        <v/>
      </c>
    </row>
    <row r="1877" spans="1:16" x14ac:dyDescent="0.25">
      <c r="A1877" s="4">
        <v>42895.864907407406</v>
      </c>
      <c r="B1877" s="5">
        <v>15</v>
      </c>
      <c r="C1877" s="6">
        <v>18</v>
      </c>
      <c r="D1877" s="6">
        <v>16</v>
      </c>
      <c r="E1877" s="7">
        <v>17</v>
      </c>
      <c r="F1877">
        <v>2.1643201480780212E-3</v>
      </c>
      <c r="G1877" s="8" t="str">
        <f>IF(OR($B1877=1,$B1877=2,$B1877=3),$F1877,"")</f>
        <v/>
      </c>
      <c r="I1877" s="2" t="str">
        <f>IF(OR($B1877=7,$B1877=8,$B1877=9),$F1877,"")</f>
        <v/>
      </c>
      <c r="J1877" s="1" t="str">
        <f>IF(AND(B1876=7,B1877=8,B1878=9),AVERAGE(I1876:I1878),"")</f>
        <v/>
      </c>
      <c r="K1877" s="8">
        <f>IF(OR($B1877=13,$B1877=14,$B1877=15),$F1877,"")</f>
        <v>2.1643201480780212E-3</v>
      </c>
      <c r="L1877" s="1" t="str">
        <f>IF(AND(B1876=13,B1877=14,B1878=15),AVERAGE(K1876:K1877),"")</f>
        <v/>
      </c>
      <c r="M1877" s="2" t="str">
        <f>IF(OR($B1877=19,$B1877=20,$B1877=21),$F1877,"")</f>
        <v/>
      </c>
      <c r="N1877" s="1" t="str">
        <f>IF(AND(B1876=19,B1877=20,B1878=21),AVERAGE(M1876:M1878),"")</f>
        <v/>
      </c>
      <c r="O1877" s="8" t="str">
        <f>IF(OR($B1877=25,$B1877=26,$B1877=27),$F1877,"")</f>
        <v/>
      </c>
      <c r="P1877" s="1" t="str">
        <f>IF(AND(B1876=25,B1877=26,B1878=27),AVERAGE(O1876:O1878),"")</f>
        <v/>
      </c>
    </row>
    <row r="1878" spans="1:16" x14ac:dyDescent="0.25">
      <c r="A1878" s="4">
        <v>42895.864942129629</v>
      </c>
      <c r="B1878" s="5">
        <v>19</v>
      </c>
      <c r="C1878" s="6">
        <v>22</v>
      </c>
      <c r="D1878" s="6">
        <v>20</v>
      </c>
      <c r="E1878" s="7">
        <v>21</v>
      </c>
      <c r="F1878">
        <v>1624.9878575915245</v>
      </c>
      <c r="G1878" s="8" t="str">
        <f>IF(OR($B1878=1,$B1878=2,$B1878=3),$F1878,"")</f>
        <v/>
      </c>
      <c r="I1878" s="2" t="str">
        <f>IF(OR($B1878=7,$B1878=8,$B1878=9),$F1878,"")</f>
        <v/>
      </c>
      <c r="J1878" s="1" t="str">
        <f>IF(AND(B1877=7,B1878=8,B1879=9),AVERAGE(I1877:I1879),"")</f>
        <v/>
      </c>
      <c r="K1878" s="8" t="str">
        <f>IF(OR($B1878=13,$B1878=14,$B1878=15),$F1878,"")</f>
        <v/>
      </c>
      <c r="L1878" s="1" t="str">
        <f>IF(AND(B1877=13,B1878=14,B1879=15),AVERAGE(K1877:K1878),"")</f>
        <v/>
      </c>
      <c r="M1878" s="2">
        <f>IF(OR($B1878=19,$B1878=20,$B1878=21),$F1878,"")</f>
        <v>1624.9878575915245</v>
      </c>
      <c r="N1878" s="1" t="str">
        <f>IF(AND(B1877=19,B1878=20,B1879=21),AVERAGE(M1877:M1879),"")</f>
        <v/>
      </c>
      <c r="O1878" s="8" t="str">
        <f>IF(OR($B1878=25,$B1878=26,$B1878=27),$F1878,"")</f>
        <v/>
      </c>
      <c r="P1878" s="1" t="str">
        <f>IF(AND(B1877=25,B1878=26,B1879=27),AVERAGE(O1877:O1879),"")</f>
        <v/>
      </c>
    </row>
    <row r="1879" spans="1:16" x14ac:dyDescent="0.25">
      <c r="A1879" s="4">
        <v>42895.864988425928</v>
      </c>
      <c r="B1879" s="5">
        <v>20</v>
      </c>
      <c r="C1879" s="6">
        <v>23</v>
      </c>
      <c r="D1879" s="6">
        <v>21</v>
      </c>
      <c r="E1879" s="7">
        <v>22</v>
      </c>
      <c r="F1879">
        <v>3794.1737043714256</v>
      </c>
      <c r="G1879" s="8" t="str">
        <f>IF(OR($B1879=1,$B1879=2,$B1879=3),$F1879,"")</f>
        <v/>
      </c>
      <c r="I1879" s="2" t="str">
        <f>IF(OR($B1879=7,$B1879=8,$B1879=9),$F1879,"")</f>
        <v/>
      </c>
      <c r="J1879" s="1" t="str">
        <f>IF(AND(B1878=7,B1879=8,B1880=9),AVERAGE(I1878:I1880),"")</f>
        <v/>
      </c>
      <c r="K1879" s="8" t="str">
        <f>IF(OR($B1879=13,$B1879=14,$B1879=15),$F1879,"")</f>
        <v/>
      </c>
      <c r="L1879" s="1" t="str">
        <f>IF(AND(B1878=13,B1879=14,B1880=15),AVERAGE(K1878:K1879),"")</f>
        <v/>
      </c>
      <c r="M1879" s="2">
        <f>IF(OR($B1879=19,$B1879=20,$B1879=21),$F1879,"")</f>
        <v>3794.1737043714256</v>
      </c>
      <c r="N1879" s="1">
        <f>IF(AND(B1878=19,B1879=20,B1880=21),AVERAGE(M1878:M1880),"")</f>
        <v>1842.6161385219359</v>
      </c>
      <c r="O1879" s="8" t="str">
        <f>IF(OR($B1879=25,$B1879=26,$B1879=27),$F1879,"")</f>
        <v/>
      </c>
      <c r="P1879" s="1" t="str">
        <f>IF(AND(B1878=25,B1879=26,B1880=27),AVERAGE(O1878:O1880),"")</f>
        <v/>
      </c>
    </row>
    <row r="1880" spans="1:16" x14ac:dyDescent="0.25">
      <c r="A1880" s="4">
        <v>42895.865023148152</v>
      </c>
      <c r="B1880" s="5">
        <v>21</v>
      </c>
      <c r="C1880" s="6">
        <v>24</v>
      </c>
      <c r="D1880" s="6">
        <v>22</v>
      </c>
      <c r="E1880" s="7">
        <v>23</v>
      </c>
      <c r="F1880">
        <v>108.68685360285784</v>
      </c>
      <c r="G1880" s="8" t="str">
        <f>IF(OR($B1880=1,$B1880=2,$B1880=3),$F1880,"")</f>
        <v/>
      </c>
      <c r="I1880" s="2" t="str">
        <f>IF(OR($B1880=7,$B1880=8,$B1880=9),$F1880,"")</f>
        <v/>
      </c>
      <c r="J1880" s="1" t="str">
        <f>IF(AND(B1879=7,B1880=8,B1881=9),AVERAGE(I1879:I1881),"")</f>
        <v/>
      </c>
      <c r="K1880" s="8" t="str">
        <f>IF(OR($B1880=13,$B1880=14,$B1880=15),$F1880,"")</f>
        <v/>
      </c>
      <c r="L1880" s="1" t="str">
        <f>IF(AND(B1879=13,B1880=14,B1881=15),AVERAGE(K1879:K1880),"")</f>
        <v/>
      </c>
      <c r="M1880" s="2">
        <f>IF(OR($B1880=19,$B1880=20,$B1880=21),$F1880,"")</f>
        <v>108.68685360285784</v>
      </c>
      <c r="N1880" s="1" t="str">
        <f>IF(AND(B1879=19,B1880=20,B1881=21),AVERAGE(M1879:M1881),"")</f>
        <v/>
      </c>
      <c r="O1880" s="8" t="str">
        <f>IF(OR($B1880=25,$B1880=26,$B1880=27),$F1880,"")</f>
        <v/>
      </c>
      <c r="P1880" s="1" t="str">
        <f>IF(AND(B1879=25,B1880=26,B1881=27),AVERAGE(O1879:O1881),"")</f>
        <v/>
      </c>
    </row>
    <row r="1881" spans="1:16" x14ac:dyDescent="0.25">
      <c r="A1881" s="4">
        <v>42895.865057870367</v>
      </c>
      <c r="B1881" s="5">
        <v>25</v>
      </c>
      <c r="C1881" s="6">
        <v>28</v>
      </c>
      <c r="D1881" s="6">
        <v>26</v>
      </c>
      <c r="E1881" s="7">
        <v>27</v>
      </c>
      <c r="F1881">
        <v>176.37362971373176</v>
      </c>
      <c r="G1881" s="8" t="str">
        <f>IF(OR($B1881=1,$B1881=2,$B1881=3),$F1881,"")</f>
        <v/>
      </c>
      <c r="I1881" s="2" t="str">
        <f>IF(OR($B1881=7,$B1881=8,$B1881=9),$F1881,"")</f>
        <v/>
      </c>
      <c r="J1881" s="1" t="str">
        <f>IF(AND(B1880=7,B1881=8,B1882=9),AVERAGE(I1880:I1882),"")</f>
        <v/>
      </c>
      <c r="K1881" s="8" t="str">
        <f>IF(OR($B1881=13,$B1881=14,$B1881=15),$F1881,"")</f>
        <v/>
      </c>
      <c r="L1881" s="1" t="str">
        <f>IF(AND(B1880=13,B1881=14,B1882=15),AVERAGE(K1880:K1881),"")</f>
        <v/>
      </c>
      <c r="M1881" s="2" t="str">
        <f>IF(OR($B1881=19,$B1881=20,$B1881=21),$F1881,"")</f>
        <v/>
      </c>
      <c r="N1881" s="1" t="str">
        <f>IF(AND(B1880=19,B1881=20,B1882=21),AVERAGE(M1880:M1882),"")</f>
        <v/>
      </c>
      <c r="O1881" s="8">
        <f>IF(OR($B1881=25,$B1881=26,$B1881=27),$F1881,"")</f>
        <v>176.37362971373176</v>
      </c>
      <c r="P1881" s="1" t="str">
        <f>IF(AND(B1880=25,B1881=26,B1882=27),AVERAGE(O1880:O1882),"")</f>
        <v/>
      </c>
    </row>
    <row r="1882" spans="1:16" x14ac:dyDescent="0.25">
      <c r="A1882" s="4">
        <v>42895.865127314813</v>
      </c>
      <c r="B1882" s="5">
        <v>27</v>
      </c>
      <c r="C1882" s="6">
        <v>30</v>
      </c>
      <c r="D1882" s="6">
        <v>28</v>
      </c>
      <c r="E1882" s="7">
        <v>29</v>
      </c>
      <c r="F1882">
        <v>561.53204081382398</v>
      </c>
      <c r="G1882" s="8" t="str">
        <f>IF(OR($B1882=1,$B1882=2,$B1882=3),$F1882,"")</f>
        <v/>
      </c>
      <c r="I1882" s="2" t="str">
        <f>IF(OR($B1882=7,$B1882=8,$B1882=9),$F1882,"")</f>
        <v/>
      </c>
      <c r="J1882" s="1" t="str">
        <f>IF(AND(B1881=7,B1882=8,B1883=9),AVERAGE(I1881:I1883),"")</f>
        <v/>
      </c>
      <c r="K1882" s="8" t="str">
        <f>IF(OR($B1882=13,$B1882=14,$B1882=15),$F1882,"")</f>
        <v/>
      </c>
      <c r="L1882" s="1" t="str">
        <f>IF(AND(B1881=13,B1882=14,B1883=15),AVERAGE(K1881:K1882),"")</f>
        <v/>
      </c>
      <c r="M1882" s="2" t="str">
        <f>IF(OR($B1882=19,$B1882=20,$B1882=21),$F1882,"")</f>
        <v/>
      </c>
      <c r="N1882" s="1" t="str">
        <f>IF(AND(B1881=19,B1882=20,B1883=21),AVERAGE(M1881:M1883),"")</f>
        <v/>
      </c>
      <c r="O1882" s="8">
        <f>IF(OR($B1882=25,$B1882=26,$B1882=27),$F1882,"")</f>
        <v>561.53204081382398</v>
      </c>
      <c r="P1882" s="1">
        <f>AVERAGE(O1881:O1882)</f>
        <v>368.95283526377784</v>
      </c>
    </row>
    <row r="1883" spans="1:16" x14ac:dyDescent="0.25">
      <c r="A1883" s="4">
        <v>42895.878530092596</v>
      </c>
      <c r="B1883" s="5">
        <v>2</v>
      </c>
      <c r="C1883" s="6">
        <v>5</v>
      </c>
      <c r="D1883" s="6">
        <v>3</v>
      </c>
      <c r="E1883" s="7">
        <v>4</v>
      </c>
      <c r="F1883">
        <v>179.05149187572516</v>
      </c>
      <c r="G1883" s="8">
        <f>IF(OR($B1883=1,$B1883=2,$B1883=3),$F1883,"")</f>
        <v>179.05149187572516</v>
      </c>
      <c r="I1883" s="2" t="str">
        <f>IF(OR($B1883=7,$B1883=8,$B1883=9),$F1883,"")</f>
        <v/>
      </c>
      <c r="J1883" s="1" t="str">
        <f>IF(AND(B1882=7,B1883=8,B1884=9),AVERAGE(I1882:I1884),"")</f>
        <v/>
      </c>
      <c r="K1883" s="8" t="str">
        <f>IF(OR($B1883=13,$B1883=14,$B1883=15),$F1883,"")</f>
        <v/>
      </c>
      <c r="L1883" s="1" t="str">
        <f>IF(AND(B1882=13,B1883=14,B1884=15),AVERAGE(K1882:K1883),"")</f>
        <v/>
      </c>
      <c r="M1883" s="2" t="str">
        <f>IF(OR($B1883=19,$B1883=20,$B1883=21),$F1883,"")</f>
        <v/>
      </c>
      <c r="N1883" s="1" t="str">
        <f>IF(AND(B1882=19,B1883=20,B1884=21),AVERAGE(M1882:M1884),"")</f>
        <v/>
      </c>
      <c r="O1883" s="8" t="str">
        <f>IF(OR($B1883=25,$B1883=26,$B1883=27),$F1883,"")</f>
        <v/>
      </c>
      <c r="P1883" s="1" t="str">
        <f>IF(AND(B1882=25,B1883=26,B1884=27),AVERAGE(O1882:O1884),"")</f>
        <v/>
      </c>
    </row>
    <row r="1884" spans="1:16" x14ac:dyDescent="0.25">
      <c r="A1884" s="4">
        <v>42895.878576388888</v>
      </c>
      <c r="B1884" s="5">
        <v>3</v>
      </c>
      <c r="C1884" s="6">
        <v>6</v>
      </c>
      <c r="D1884" s="6">
        <v>4</v>
      </c>
      <c r="E1884" s="7">
        <v>5</v>
      </c>
      <c r="F1884">
        <v>5590.3698792834293</v>
      </c>
      <c r="G1884" s="8">
        <f>IF(OR($B1884=1,$B1884=2,$B1884=3),$F1884,"")</f>
        <v>5590.3698792834293</v>
      </c>
      <c r="H1884" s="9">
        <f t="shared" si="101"/>
        <v>2884.7106855795773</v>
      </c>
      <c r="I1884" s="2" t="str">
        <f>IF(OR($B1884=7,$B1884=8,$B1884=9),$F1884,"")</f>
        <v/>
      </c>
      <c r="J1884" s="1" t="str">
        <f>IF(AND(B1883=7,B1884=8,B1885=9),AVERAGE(I1883:I1885),"")</f>
        <v/>
      </c>
      <c r="K1884" s="8" t="str">
        <f>IF(OR($B1884=13,$B1884=14,$B1884=15),$F1884,"")</f>
        <v/>
      </c>
      <c r="L1884" s="1" t="str">
        <f>IF(AND(B1883=13,B1884=14,B1885=15),AVERAGE(K1883:K1884),"")</f>
        <v/>
      </c>
      <c r="M1884" s="2" t="str">
        <f>IF(OR($B1884=19,$B1884=20,$B1884=21),$F1884,"")</f>
        <v/>
      </c>
      <c r="N1884" s="1" t="str">
        <f>IF(AND(B1883=19,B1884=20,B1885=21),AVERAGE(M1883:M1885),"")</f>
        <v/>
      </c>
      <c r="O1884" s="8" t="str">
        <f>IF(OR($B1884=25,$B1884=26,$B1884=27),$F1884,"")</f>
        <v/>
      </c>
      <c r="P1884" s="1" t="str">
        <f>IF(AND(B1883=25,B1884=26,B1885=27),AVERAGE(O1883:O1885),"")</f>
        <v/>
      </c>
    </row>
    <row r="1885" spans="1:16" x14ac:dyDescent="0.25">
      <c r="A1885" s="4">
        <v>42895.878611111111</v>
      </c>
      <c r="B1885" s="5">
        <v>7</v>
      </c>
      <c r="C1885" s="6">
        <v>10</v>
      </c>
      <c r="D1885" s="6">
        <v>8</v>
      </c>
      <c r="E1885" s="7">
        <v>9</v>
      </c>
      <c r="F1885">
        <v>1898.8285511528627</v>
      </c>
      <c r="G1885" s="8" t="str">
        <f>IF(OR($B1885=1,$B1885=2,$B1885=3),$F1885,"")</f>
        <v/>
      </c>
      <c r="I1885" s="2">
        <f>IF(OR($B1885=7,$B1885=8,$B1885=9),$F1885,"")</f>
        <v>1898.8285511528627</v>
      </c>
      <c r="J1885" s="1" t="str">
        <f>IF(AND(B1884=7,B1885=8,B1886=9),AVERAGE(I1884:I1886),"")</f>
        <v/>
      </c>
      <c r="K1885" s="8" t="str">
        <f>IF(OR($B1885=13,$B1885=14,$B1885=15),$F1885,"")</f>
        <v/>
      </c>
      <c r="L1885" s="1" t="str">
        <f>IF(AND(B1884=13,B1885=14,B1886=15),AVERAGE(K1884:K1885),"")</f>
        <v/>
      </c>
      <c r="M1885" s="2" t="str">
        <f>IF(OR($B1885=19,$B1885=20,$B1885=21),$F1885,"")</f>
        <v/>
      </c>
      <c r="N1885" s="1" t="str">
        <f>IF(AND(B1884=19,B1885=20,B1886=21),AVERAGE(M1884:M1886),"")</f>
        <v/>
      </c>
      <c r="O1885" s="8" t="str">
        <f>IF(OR($B1885=25,$B1885=26,$B1885=27),$F1885,"")</f>
        <v/>
      </c>
      <c r="P1885" s="1" t="str">
        <f>IF(AND(B1884=25,B1885=26,B1886=27),AVERAGE(O1884:O1886),"")</f>
        <v/>
      </c>
    </row>
    <row r="1886" spans="1:16" x14ac:dyDescent="0.25">
      <c r="A1886" s="4">
        <v>42895.878645833334</v>
      </c>
      <c r="B1886" s="5">
        <v>8</v>
      </c>
      <c r="C1886" s="6">
        <v>11</v>
      </c>
      <c r="D1886" s="6">
        <v>9</v>
      </c>
      <c r="E1886" s="7">
        <v>10</v>
      </c>
      <c r="F1886">
        <v>369.91059690811448</v>
      </c>
      <c r="G1886" s="8" t="str">
        <f>IF(OR($B1886=1,$B1886=2,$B1886=3),$F1886,"")</f>
        <v/>
      </c>
      <c r="I1886" s="2">
        <f>IF(OR($B1886=7,$B1886=8,$B1886=9),$F1886,"")</f>
        <v>369.91059690811448</v>
      </c>
      <c r="J1886" s="1">
        <f>IF(AND(B1885=7,B1886=8,B1887=9),AVERAGE(I1885:I1887),"")</f>
        <v>2127.2122839723493</v>
      </c>
      <c r="K1886" s="8" t="str">
        <f>IF(OR($B1886=13,$B1886=14,$B1886=15),$F1886,"")</f>
        <v/>
      </c>
      <c r="L1886" s="1" t="str">
        <f>IF(AND(B1885=13,B1886=14,B1887=15),AVERAGE(K1885:K1886),"")</f>
        <v/>
      </c>
      <c r="M1886" s="2" t="str">
        <f>IF(OR($B1886=19,$B1886=20,$B1886=21),$F1886,"")</f>
        <v/>
      </c>
      <c r="N1886" s="1" t="str">
        <f>IF(AND(B1885=19,B1886=20,B1887=21),AVERAGE(M1885:M1887),"")</f>
        <v/>
      </c>
      <c r="O1886" s="8" t="str">
        <f>IF(OR($B1886=25,$B1886=26,$B1886=27),$F1886,"")</f>
        <v/>
      </c>
      <c r="P1886" s="1" t="str">
        <f>IF(AND(B1885=25,B1886=26,B1887=27),AVERAGE(O1885:O1887),"")</f>
        <v/>
      </c>
    </row>
    <row r="1887" spans="1:16" x14ac:dyDescent="0.25">
      <c r="A1887" s="4">
        <v>42895.878703703704</v>
      </c>
      <c r="B1887" s="5">
        <v>9</v>
      </c>
      <c r="C1887" s="6">
        <v>12</v>
      </c>
      <c r="D1887" s="6">
        <v>10</v>
      </c>
      <c r="E1887" s="7">
        <v>11</v>
      </c>
      <c r="F1887">
        <v>4112.8977038560706</v>
      </c>
      <c r="G1887" s="8" t="str">
        <f>IF(OR($B1887=1,$B1887=2,$B1887=3),$F1887,"")</f>
        <v/>
      </c>
      <c r="I1887" s="2">
        <f>IF(OR($B1887=7,$B1887=8,$B1887=9),$F1887,"")</f>
        <v>4112.8977038560706</v>
      </c>
      <c r="J1887" s="1" t="str">
        <f>IF(AND(B1886=7,B1887=8,B1888=9),AVERAGE(I1886:I1888),"")</f>
        <v/>
      </c>
      <c r="K1887" s="8" t="str">
        <f>IF(OR($B1887=13,$B1887=14,$B1887=15),$F1887,"")</f>
        <v/>
      </c>
      <c r="L1887" s="1" t="str">
        <f>IF(AND(B1886=13,B1887=14,B1888=15),AVERAGE(K1886:K1887),"")</f>
        <v/>
      </c>
      <c r="M1887" s="2" t="str">
        <f>IF(OR($B1887=19,$B1887=20,$B1887=21),$F1887,"")</f>
        <v/>
      </c>
      <c r="N1887" s="1" t="str">
        <f>IF(AND(B1886=19,B1887=20,B1888=21),AVERAGE(M1886:M1888),"")</f>
        <v/>
      </c>
      <c r="O1887" s="8" t="str">
        <f>IF(OR($B1887=25,$B1887=26,$B1887=27),$F1887,"")</f>
        <v/>
      </c>
      <c r="P1887" s="1" t="str">
        <f>IF(AND(B1886=25,B1887=26,B1888=27),AVERAGE(O1886:O1888),"")</f>
        <v/>
      </c>
    </row>
    <row r="1888" spans="1:16" x14ac:dyDescent="0.25">
      <c r="A1888" s="4">
        <v>42895.878738425927</v>
      </c>
      <c r="B1888" s="5">
        <v>13</v>
      </c>
      <c r="C1888" s="6">
        <v>16</v>
      </c>
      <c r="D1888" s="6">
        <v>14</v>
      </c>
      <c r="E1888" s="7">
        <v>15</v>
      </c>
      <c r="F1888">
        <v>69.891200259971342</v>
      </c>
      <c r="G1888" s="8" t="str">
        <f>IF(OR($B1888=1,$B1888=2,$B1888=3),$F1888,"")</f>
        <v/>
      </c>
      <c r="I1888" s="2" t="str">
        <f>IF(OR($B1888=7,$B1888=8,$B1888=9),$F1888,"")</f>
        <v/>
      </c>
      <c r="J1888" s="1" t="str">
        <f>IF(AND(B1887=7,B1888=8,B1889=9),AVERAGE(I1887:I1889),"")</f>
        <v/>
      </c>
      <c r="K1888" s="8">
        <f>IF(OR($B1888=13,$B1888=14,$B1888=15),$F1888,"")</f>
        <v>69.891200259971342</v>
      </c>
      <c r="L1888" s="1" t="str">
        <f>IF(AND(B1887=13,B1888=14,B1889=15),AVERAGE(K1887:K1888),"")</f>
        <v/>
      </c>
      <c r="M1888" s="2" t="str">
        <f>IF(OR($B1888=19,$B1888=20,$B1888=21),$F1888,"")</f>
        <v/>
      </c>
      <c r="N1888" s="1" t="str">
        <f>IF(AND(B1887=19,B1888=20,B1889=21),AVERAGE(M1887:M1889),"")</f>
        <v/>
      </c>
      <c r="O1888" s="8" t="str">
        <f>IF(OR($B1888=25,$B1888=26,$B1888=27),$F1888,"")</f>
        <v/>
      </c>
      <c r="P1888" s="1" t="str">
        <f>IF(AND(B1887=25,B1888=26,B1889=27),AVERAGE(O1887:O1889),"")</f>
        <v/>
      </c>
    </row>
    <row r="1889" spans="1:16" x14ac:dyDescent="0.25">
      <c r="A1889" s="4">
        <v>42895.87877314815</v>
      </c>
      <c r="B1889" s="5">
        <v>14</v>
      </c>
      <c r="C1889" s="6">
        <v>17</v>
      </c>
      <c r="D1889" s="6">
        <v>15</v>
      </c>
      <c r="E1889" s="7">
        <v>16</v>
      </c>
      <c r="F1889">
        <v>7599.2330272875397</v>
      </c>
      <c r="G1889" s="8" t="str">
        <f>IF(OR($B1889=1,$B1889=2,$B1889=3),$F1889,"")</f>
        <v/>
      </c>
      <c r="I1889" s="2" t="str">
        <f>IF(OR($B1889=7,$B1889=8,$B1889=9),$F1889,"")</f>
        <v/>
      </c>
      <c r="J1889" s="1" t="str">
        <f>IF(AND(B1888=7,B1889=8,B1890=9),AVERAGE(I1888:I1890),"")</f>
        <v/>
      </c>
      <c r="K1889" s="8">
        <f>IF(OR($B1889=13,$B1889=14,$B1889=15),$F1889,"")</f>
        <v>7599.2330272875397</v>
      </c>
      <c r="L1889" s="1">
        <f>IF(AND(B1888=13,B1889=14,B1890=15),AVERAGE(K1888:K1889),"")</f>
        <v>3834.5621137737553</v>
      </c>
      <c r="M1889" s="2" t="str">
        <f>IF(OR($B1889=19,$B1889=20,$B1889=21),$F1889,"")</f>
        <v/>
      </c>
      <c r="N1889" s="1" t="str">
        <f>IF(AND(B1888=19,B1889=20,B1890=21),AVERAGE(M1888:M1890),"")</f>
        <v/>
      </c>
      <c r="O1889" s="8" t="str">
        <f>IF(OR($B1889=25,$B1889=26,$B1889=27),$F1889,"")</f>
        <v/>
      </c>
      <c r="P1889" s="1" t="str">
        <f>IF(AND(B1888=25,B1889=26,B1890=27),AVERAGE(O1888:O1890),"")</f>
        <v/>
      </c>
    </row>
    <row r="1890" spans="1:16" x14ac:dyDescent="0.25">
      <c r="A1890" s="4">
        <v>42895.878807870373</v>
      </c>
      <c r="B1890" s="5">
        <v>15</v>
      </c>
      <c r="C1890" s="6">
        <v>18</v>
      </c>
      <c r="D1890" s="6">
        <v>16</v>
      </c>
      <c r="E1890" s="7">
        <v>17</v>
      </c>
      <c r="F1890">
        <v>2.2181676744790811E-3</v>
      </c>
      <c r="G1890" s="8" t="str">
        <f>IF(OR($B1890=1,$B1890=2,$B1890=3),$F1890,"")</f>
        <v/>
      </c>
      <c r="I1890" s="2" t="str">
        <f>IF(OR($B1890=7,$B1890=8,$B1890=9),$F1890,"")</f>
        <v/>
      </c>
      <c r="J1890" s="1" t="str">
        <f>IF(AND(B1889=7,B1890=8,B1891=9),AVERAGE(I1889:I1891),"")</f>
        <v/>
      </c>
      <c r="K1890" s="8">
        <f>IF(OR($B1890=13,$B1890=14,$B1890=15),$F1890,"")</f>
        <v>2.2181676744790811E-3</v>
      </c>
      <c r="L1890" s="1" t="str">
        <f>IF(AND(B1889=13,B1890=14,B1891=15),AVERAGE(K1889:K1890),"")</f>
        <v/>
      </c>
      <c r="M1890" s="2" t="str">
        <f>IF(OR($B1890=19,$B1890=20,$B1890=21),$F1890,"")</f>
        <v/>
      </c>
      <c r="N1890" s="1" t="str">
        <f>IF(AND(B1889=19,B1890=20,B1891=21),AVERAGE(M1889:M1891),"")</f>
        <v/>
      </c>
      <c r="O1890" s="8" t="str">
        <f>IF(OR($B1890=25,$B1890=26,$B1890=27),$F1890,"")</f>
        <v/>
      </c>
      <c r="P1890" s="1" t="str">
        <f>IF(AND(B1889=25,B1890=26,B1891=27),AVERAGE(O1889:O1891),"")</f>
        <v/>
      </c>
    </row>
    <row r="1891" spans="1:16" x14ac:dyDescent="0.25">
      <c r="A1891" s="4">
        <v>42895.878854166665</v>
      </c>
      <c r="B1891" s="5">
        <v>19</v>
      </c>
      <c r="C1891" s="6">
        <v>22</v>
      </c>
      <c r="D1891" s="6">
        <v>20</v>
      </c>
      <c r="E1891" s="7">
        <v>21</v>
      </c>
      <c r="F1891">
        <v>1136.3065229810595</v>
      </c>
      <c r="G1891" s="8" t="str">
        <f>IF(OR($B1891=1,$B1891=2,$B1891=3),$F1891,"")</f>
        <v/>
      </c>
      <c r="I1891" s="2" t="str">
        <f>IF(OR($B1891=7,$B1891=8,$B1891=9),$F1891,"")</f>
        <v/>
      </c>
      <c r="J1891" s="1" t="str">
        <f>IF(AND(B1890=7,B1891=8,B1892=9),AVERAGE(I1890:I1892),"")</f>
        <v/>
      </c>
      <c r="K1891" s="8" t="str">
        <f>IF(OR($B1891=13,$B1891=14,$B1891=15),$F1891,"")</f>
        <v/>
      </c>
      <c r="L1891" s="1" t="str">
        <f>IF(AND(B1890=13,B1891=14,B1892=15),AVERAGE(K1890:K1891),"")</f>
        <v/>
      </c>
      <c r="M1891" s="2">
        <f>IF(OR($B1891=19,$B1891=20,$B1891=21),$F1891,"")</f>
        <v>1136.3065229810595</v>
      </c>
      <c r="N1891" s="1" t="str">
        <f>IF(AND(B1890=19,B1891=20,B1892=21),AVERAGE(M1890:M1892),"")</f>
        <v/>
      </c>
      <c r="O1891" s="8" t="str">
        <f>IF(OR($B1891=25,$B1891=26,$B1891=27),$F1891,"")</f>
        <v/>
      </c>
      <c r="P1891" s="1" t="str">
        <f>IF(AND(B1890=25,B1891=26,B1892=27),AVERAGE(O1890:O1892),"")</f>
        <v/>
      </c>
    </row>
    <row r="1892" spans="1:16" x14ac:dyDescent="0.25">
      <c r="A1892" s="4">
        <v>42895.878888888888</v>
      </c>
      <c r="B1892" s="5">
        <v>20</v>
      </c>
      <c r="C1892" s="6">
        <v>23</v>
      </c>
      <c r="D1892" s="6">
        <v>21</v>
      </c>
      <c r="E1892" s="7">
        <v>22</v>
      </c>
      <c r="F1892">
        <v>4240.0348169541967</v>
      </c>
      <c r="G1892" s="8" t="str">
        <f>IF(OR($B1892=1,$B1892=2,$B1892=3),$F1892,"")</f>
        <v/>
      </c>
      <c r="I1892" s="2" t="str">
        <f>IF(OR($B1892=7,$B1892=8,$B1892=9),$F1892,"")</f>
        <v/>
      </c>
      <c r="J1892" s="1" t="str">
        <f>IF(AND(B1891=7,B1892=8,B1893=9),AVERAGE(I1891:I1893),"")</f>
        <v/>
      </c>
      <c r="K1892" s="8" t="str">
        <f>IF(OR($B1892=13,$B1892=14,$B1892=15),$F1892,"")</f>
        <v/>
      </c>
      <c r="L1892" s="1" t="str">
        <f>IF(AND(B1891=13,B1892=14,B1893=15),AVERAGE(K1891:K1892),"")</f>
        <v/>
      </c>
      <c r="M1892" s="2">
        <f>IF(OR($B1892=19,$B1892=20,$B1892=21),$F1892,"")</f>
        <v>4240.0348169541967</v>
      </c>
      <c r="N1892" s="1">
        <f>IF(AND(B1891=19,B1892=20,B1893=21),AVERAGE(M1891:M1893),"")</f>
        <v>1828.5392482718287</v>
      </c>
      <c r="O1892" s="8" t="str">
        <f>IF(OR($B1892=25,$B1892=26,$B1892=27),$F1892,"")</f>
        <v/>
      </c>
      <c r="P1892" s="1" t="str">
        <f>IF(AND(B1891=25,B1892=26,B1893=27),AVERAGE(O1891:O1893),"")</f>
        <v/>
      </c>
    </row>
    <row r="1893" spans="1:16" x14ac:dyDescent="0.25">
      <c r="A1893" s="4">
        <v>42895.878923611112</v>
      </c>
      <c r="B1893" s="5">
        <v>21</v>
      </c>
      <c r="C1893" s="6">
        <v>24</v>
      </c>
      <c r="D1893" s="6">
        <v>22</v>
      </c>
      <c r="E1893" s="7">
        <v>23</v>
      </c>
      <c r="F1893">
        <v>109.2764048802305</v>
      </c>
      <c r="G1893" s="8" t="str">
        <f>IF(OR($B1893=1,$B1893=2,$B1893=3),$F1893,"")</f>
        <v/>
      </c>
      <c r="I1893" s="2" t="str">
        <f>IF(OR($B1893=7,$B1893=8,$B1893=9),$F1893,"")</f>
        <v/>
      </c>
      <c r="J1893" s="1" t="str">
        <f>IF(AND(B1892=7,B1893=8,B1894=9),AVERAGE(I1892:I1894),"")</f>
        <v/>
      </c>
      <c r="K1893" s="8" t="str">
        <f>IF(OR($B1893=13,$B1893=14,$B1893=15),$F1893,"")</f>
        <v/>
      </c>
      <c r="L1893" s="1" t="str">
        <f>IF(AND(B1892=13,B1893=14,B1894=15),AVERAGE(K1892:K1893),"")</f>
        <v/>
      </c>
      <c r="M1893" s="2">
        <f>IF(OR($B1893=19,$B1893=20,$B1893=21),$F1893,"")</f>
        <v>109.2764048802305</v>
      </c>
      <c r="N1893" s="1" t="str">
        <f>IF(AND(B1892=19,B1893=20,B1894=21),AVERAGE(M1892:M1894),"")</f>
        <v/>
      </c>
      <c r="O1893" s="8" t="str">
        <f>IF(OR($B1893=25,$B1893=26,$B1893=27),$F1893,"")</f>
        <v/>
      </c>
      <c r="P1893" s="1" t="str">
        <f>IF(AND(B1892=25,B1893=26,B1894=27),AVERAGE(O1892:O1894),"")</f>
        <v/>
      </c>
    </row>
    <row r="1894" spans="1:16" x14ac:dyDescent="0.25">
      <c r="A1894" s="4">
        <v>42895.878958333335</v>
      </c>
      <c r="B1894" s="5">
        <v>25</v>
      </c>
      <c r="C1894" s="6">
        <v>28</v>
      </c>
      <c r="D1894" s="6">
        <v>26</v>
      </c>
      <c r="E1894" s="7">
        <v>27</v>
      </c>
      <c r="F1894">
        <v>144.62252665762233</v>
      </c>
      <c r="G1894" s="8" t="str">
        <f>IF(OR($B1894=1,$B1894=2,$B1894=3),$F1894,"")</f>
        <v/>
      </c>
      <c r="I1894" s="2" t="str">
        <f>IF(OR($B1894=7,$B1894=8,$B1894=9),$F1894,"")</f>
        <v/>
      </c>
      <c r="J1894" s="1" t="str">
        <f>IF(AND(B1893=7,B1894=8,B1895=9),AVERAGE(I1893:I1895),"")</f>
        <v/>
      </c>
      <c r="K1894" s="8" t="str">
        <f>IF(OR($B1894=13,$B1894=14,$B1894=15),$F1894,"")</f>
        <v/>
      </c>
      <c r="L1894" s="1" t="str">
        <f>IF(AND(B1893=13,B1894=14,B1895=15),AVERAGE(K1893:K1894),"")</f>
        <v/>
      </c>
      <c r="M1894" s="2" t="str">
        <f>IF(OR($B1894=19,$B1894=20,$B1894=21),$F1894,"")</f>
        <v/>
      </c>
      <c r="N1894" s="1" t="str">
        <f>IF(AND(B1893=19,B1894=20,B1895=21),AVERAGE(M1893:M1895),"")</f>
        <v/>
      </c>
      <c r="O1894" s="8">
        <f>IF(OR($B1894=25,$B1894=26,$B1894=27),$F1894,"")</f>
        <v>144.62252665762233</v>
      </c>
      <c r="P1894" s="1" t="str">
        <f>IF(AND(B1893=25,B1894=26,B1895=27),AVERAGE(O1893:O1895),"")</f>
        <v/>
      </c>
    </row>
    <row r="1895" spans="1:16" x14ac:dyDescent="0.25">
      <c r="A1895" s="4">
        <v>42895.879027777781</v>
      </c>
      <c r="B1895" s="5">
        <v>27</v>
      </c>
      <c r="C1895" s="6">
        <v>30</v>
      </c>
      <c r="D1895" s="6">
        <v>28</v>
      </c>
      <c r="E1895" s="7">
        <v>29</v>
      </c>
      <c r="F1895">
        <v>575.88377853321822</v>
      </c>
      <c r="G1895" s="8" t="str">
        <f>IF(OR($B1895=1,$B1895=2,$B1895=3),$F1895,"")</f>
        <v/>
      </c>
      <c r="I1895" s="2" t="str">
        <f>IF(OR($B1895=7,$B1895=8,$B1895=9),$F1895,"")</f>
        <v/>
      </c>
      <c r="J1895" s="1" t="str">
        <f>IF(AND(B1894=7,B1895=8,B1896=9),AVERAGE(I1894:I1896),"")</f>
        <v/>
      </c>
      <c r="K1895" s="8" t="str">
        <f>IF(OR($B1895=13,$B1895=14,$B1895=15),$F1895,"")</f>
        <v/>
      </c>
      <c r="L1895" s="1" t="str">
        <f>IF(AND(B1894=13,B1895=14,B1896=15),AVERAGE(K1894:K1895),"")</f>
        <v/>
      </c>
      <c r="M1895" s="2" t="str">
        <f>IF(OR($B1895=19,$B1895=20,$B1895=21),$F1895,"")</f>
        <v/>
      </c>
      <c r="N1895" s="1" t="str">
        <f>IF(AND(B1894=19,B1895=20,B1896=21),AVERAGE(M1894:M1896),"")</f>
        <v/>
      </c>
      <c r="O1895" s="8">
        <f>IF(OR($B1895=25,$B1895=26,$B1895=27),$F1895,"")</f>
        <v>575.88377853321822</v>
      </c>
      <c r="P1895" s="1">
        <f>AVERAGE(O1894:O1895)</f>
        <v>360.25315259542026</v>
      </c>
    </row>
    <row r="1896" spans="1:16" x14ac:dyDescent="0.25">
      <c r="A1896" s="4">
        <v>42895.892430555556</v>
      </c>
      <c r="B1896" s="5">
        <v>2</v>
      </c>
      <c r="C1896" s="6">
        <v>5</v>
      </c>
      <c r="D1896" s="6">
        <v>3</v>
      </c>
      <c r="E1896" s="7">
        <v>4</v>
      </c>
      <c r="F1896">
        <v>190.28786924018709</v>
      </c>
      <c r="G1896" s="8">
        <f>IF(OR($B1896=1,$B1896=2,$B1896=3),$F1896,"")</f>
        <v>190.28786924018709</v>
      </c>
      <c r="I1896" s="2" t="str">
        <f>IF(OR($B1896=7,$B1896=8,$B1896=9),$F1896,"")</f>
        <v/>
      </c>
      <c r="J1896" s="1" t="str">
        <f>IF(AND(B1895=7,B1896=8,B1897=9),AVERAGE(I1895:I1897),"")</f>
        <v/>
      </c>
      <c r="K1896" s="8" t="str">
        <f>IF(OR($B1896=13,$B1896=14,$B1896=15),$F1896,"")</f>
        <v/>
      </c>
      <c r="L1896" s="1" t="str">
        <f>IF(AND(B1895=13,B1896=14,B1897=15),AVERAGE(K1895:K1896),"")</f>
        <v/>
      </c>
      <c r="M1896" s="2" t="str">
        <f>IF(OR($B1896=19,$B1896=20,$B1896=21),$F1896,"")</f>
        <v/>
      </c>
      <c r="N1896" s="1" t="str">
        <f>IF(AND(B1895=19,B1896=20,B1897=21),AVERAGE(M1895:M1897),"")</f>
        <v/>
      </c>
      <c r="O1896" s="8" t="str">
        <f>IF(OR($B1896=25,$B1896=26,$B1896=27),$F1896,"")</f>
        <v/>
      </c>
      <c r="P1896" s="1" t="str">
        <f>IF(AND(B1895=25,B1896=26,B1897=27),AVERAGE(O1895:O1897),"")</f>
        <v/>
      </c>
    </row>
    <row r="1897" spans="1:16" x14ac:dyDescent="0.25">
      <c r="A1897" s="4">
        <v>42895.892465277779</v>
      </c>
      <c r="B1897" s="5">
        <v>3</v>
      </c>
      <c r="C1897" s="6">
        <v>6</v>
      </c>
      <c r="D1897" s="6">
        <v>4</v>
      </c>
      <c r="E1897" s="7">
        <v>5</v>
      </c>
      <c r="F1897">
        <v>5759.0451304473181</v>
      </c>
      <c r="G1897" s="8">
        <f>IF(OR($B1897=1,$B1897=2,$B1897=3),$F1897,"")</f>
        <v>5759.0451304473181</v>
      </c>
      <c r="H1897" s="9">
        <f t="shared" si="101"/>
        <v>2974.6664998437527</v>
      </c>
      <c r="I1897" s="2" t="str">
        <f>IF(OR($B1897=7,$B1897=8,$B1897=9),$F1897,"")</f>
        <v/>
      </c>
      <c r="J1897" s="1" t="str">
        <f>IF(AND(B1896=7,B1897=8,B1898=9),AVERAGE(I1896:I1898),"")</f>
        <v/>
      </c>
      <c r="K1897" s="8" t="str">
        <f>IF(OR($B1897=13,$B1897=14,$B1897=15),$F1897,"")</f>
        <v/>
      </c>
      <c r="L1897" s="1" t="str">
        <f>IF(AND(B1896=13,B1897=14,B1898=15),AVERAGE(K1896:K1897),"")</f>
        <v/>
      </c>
      <c r="M1897" s="2" t="str">
        <f>IF(OR($B1897=19,$B1897=20,$B1897=21),$F1897,"")</f>
        <v/>
      </c>
      <c r="N1897" s="1" t="str">
        <f>IF(AND(B1896=19,B1897=20,B1898=21),AVERAGE(M1896:M1898),"")</f>
        <v/>
      </c>
      <c r="O1897" s="8" t="str">
        <f>IF(OR($B1897=25,$B1897=26,$B1897=27),$F1897,"")</f>
        <v/>
      </c>
      <c r="P1897" s="1" t="str">
        <f>IF(AND(B1896=25,B1897=26,B1898=27),AVERAGE(O1896:O1898),"")</f>
        <v/>
      </c>
    </row>
    <row r="1898" spans="1:16" x14ac:dyDescent="0.25">
      <c r="A1898" s="4">
        <v>42895.892500000002</v>
      </c>
      <c r="B1898" s="5">
        <v>7</v>
      </c>
      <c r="C1898" s="6">
        <v>10</v>
      </c>
      <c r="D1898" s="6">
        <v>8</v>
      </c>
      <c r="E1898" s="7">
        <v>9</v>
      </c>
      <c r="F1898">
        <v>1837.8310740314982</v>
      </c>
      <c r="G1898" s="8" t="str">
        <f>IF(OR($B1898=1,$B1898=2,$B1898=3),$F1898,"")</f>
        <v/>
      </c>
      <c r="I1898" s="2">
        <f>IF(OR($B1898=7,$B1898=8,$B1898=9),$F1898,"")</f>
        <v>1837.8310740314982</v>
      </c>
      <c r="J1898" s="1" t="str">
        <f>IF(AND(B1897=7,B1898=8,B1899=9),AVERAGE(I1897:I1899),"")</f>
        <v/>
      </c>
      <c r="K1898" s="8" t="str">
        <f>IF(OR($B1898=13,$B1898=14,$B1898=15),$F1898,"")</f>
        <v/>
      </c>
      <c r="L1898" s="1" t="str">
        <f>IF(AND(B1897=13,B1898=14,B1899=15),AVERAGE(K1897:K1898),"")</f>
        <v/>
      </c>
      <c r="M1898" s="2" t="str">
        <f>IF(OR($B1898=19,$B1898=20,$B1898=21),$F1898,"")</f>
        <v/>
      </c>
      <c r="N1898" s="1" t="str">
        <f>IF(AND(B1897=19,B1898=20,B1899=21),AVERAGE(M1897:M1899),"")</f>
        <v/>
      </c>
      <c r="O1898" s="8" t="str">
        <f>IF(OR($B1898=25,$B1898=26,$B1898=27),$F1898,"")</f>
        <v/>
      </c>
      <c r="P1898" s="1" t="str">
        <f>IF(AND(B1897=25,B1898=26,B1899=27),AVERAGE(O1897:O1899),"")</f>
        <v/>
      </c>
    </row>
    <row r="1899" spans="1:16" x14ac:dyDescent="0.25">
      <c r="A1899" s="4">
        <v>42895.892546296294</v>
      </c>
      <c r="B1899" s="5">
        <v>8</v>
      </c>
      <c r="C1899" s="6">
        <v>11</v>
      </c>
      <c r="D1899" s="6">
        <v>9</v>
      </c>
      <c r="E1899" s="7">
        <v>10</v>
      </c>
      <c r="F1899">
        <v>344.95661230138541</v>
      </c>
      <c r="G1899" s="8" t="str">
        <f>IF(OR($B1899=1,$B1899=2,$B1899=3),$F1899,"")</f>
        <v/>
      </c>
      <c r="I1899" s="2">
        <f>IF(OR($B1899=7,$B1899=8,$B1899=9),$F1899,"")</f>
        <v>344.95661230138541</v>
      </c>
      <c r="J1899" s="1">
        <f>IF(AND(B1898=7,B1899=8,B1900=9),AVERAGE(I1898:I1900),"")</f>
        <v>2007.5027336653513</v>
      </c>
      <c r="K1899" s="8" t="str">
        <f>IF(OR($B1899=13,$B1899=14,$B1899=15),$F1899,"")</f>
        <v/>
      </c>
      <c r="L1899" s="1" t="str">
        <f>IF(AND(B1898=13,B1899=14,B1900=15),AVERAGE(K1898:K1899),"")</f>
        <v/>
      </c>
      <c r="M1899" s="2" t="str">
        <f>IF(OR($B1899=19,$B1899=20,$B1899=21),$F1899,"")</f>
        <v/>
      </c>
      <c r="N1899" s="1" t="str">
        <f>IF(AND(B1898=19,B1899=20,B1900=21),AVERAGE(M1898:M1900),"")</f>
        <v/>
      </c>
      <c r="O1899" s="8" t="str">
        <f>IF(OR($B1899=25,$B1899=26,$B1899=27),$F1899,"")</f>
        <v/>
      </c>
      <c r="P1899" s="1" t="str">
        <f>IF(AND(B1898=25,B1899=26,B1900=27),AVERAGE(O1898:O1900),"")</f>
        <v/>
      </c>
    </row>
    <row r="1900" spans="1:16" x14ac:dyDescent="0.25">
      <c r="A1900" s="4">
        <v>42895.892581018517</v>
      </c>
      <c r="B1900" s="5">
        <v>9</v>
      </c>
      <c r="C1900" s="6">
        <v>12</v>
      </c>
      <c r="D1900" s="6">
        <v>10</v>
      </c>
      <c r="E1900" s="7">
        <v>11</v>
      </c>
      <c r="F1900">
        <v>3839.7205146631704</v>
      </c>
      <c r="G1900" s="8" t="str">
        <f>IF(OR($B1900=1,$B1900=2,$B1900=3),$F1900,"")</f>
        <v/>
      </c>
      <c r="I1900" s="2">
        <f>IF(OR($B1900=7,$B1900=8,$B1900=9),$F1900,"")</f>
        <v>3839.7205146631704</v>
      </c>
      <c r="J1900" s="1" t="str">
        <f>IF(AND(B1899=7,B1900=8,B1901=9),AVERAGE(I1899:I1901),"")</f>
        <v/>
      </c>
      <c r="K1900" s="8" t="str">
        <f>IF(OR($B1900=13,$B1900=14,$B1900=15),$F1900,"")</f>
        <v/>
      </c>
      <c r="L1900" s="1" t="str">
        <f>IF(AND(B1899=13,B1900=14,B1901=15),AVERAGE(K1899:K1900),"")</f>
        <v/>
      </c>
      <c r="M1900" s="2" t="str">
        <f>IF(OR($B1900=19,$B1900=20,$B1900=21),$F1900,"")</f>
        <v/>
      </c>
      <c r="N1900" s="1" t="str">
        <f>IF(AND(B1899=19,B1900=20,B1901=21),AVERAGE(M1899:M1901),"")</f>
        <v/>
      </c>
      <c r="O1900" s="8" t="str">
        <f>IF(OR($B1900=25,$B1900=26,$B1900=27),$F1900,"")</f>
        <v/>
      </c>
      <c r="P1900" s="1" t="str">
        <f>IF(AND(B1899=25,B1900=26,B1901=27),AVERAGE(O1899:O1901),"")</f>
        <v/>
      </c>
    </row>
    <row r="1901" spans="1:16" x14ac:dyDescent="0.25">
      <c r="A1901" s="4">
        <v>42895.89261574074</v>
      </c>
      <c r="B1901" s="5">
        <v>13</v>
      </c>
      <c r="C1901" s="6">
        <v>16</v>
      </c>
      <c r="D1901" s="6">
        <v>14</v>
      </c>
      <c r="E1901" s="7">
        <v>15</v>
      </c>
      <c r="F1901">
        <v>61.72353059953592</v>
      </c>
      <c r="G1901" s="8" t="str">
        <f>IF(OR($B1901=1,$B1901=2,$B1901=3),$F1901,"")</f>
        <v/>
      </c>
      <c r="I1901" s="2" t="str">
        <f>IF(OR($B1901=7,$B1901=8,$B1901=9),$F1901,"")</f>
        <v/>
      </c>
      <c r="J1901" s="1" t="str">
        <f>IF(AND(B1900=7,B1901=8,B1902=9),AVERAGE(I1900:I1902),"")</f>
        <v/>
      </c>
      <c r="K1901" s="8">
        <f>IF(OR($B1901=13,$B1901=14,$B1901=15),$F1901,"")</f>
        <v>61.72353059953592</v>
      </c>
      <c r="L1901" s="1" t="str">
        <f>IF(AND(B1900=13,B1901=14,B1902=15),AVERAGE(K1900:K1901),"")</f>
        <v/>
      </c>
      <c r="M1901" s="2" t="str">
        <f>IF(OR($B1901=19,$B1901=20,$B1901=21),$F1901,"")</f>
        <v/>
      </c>
      <c r="N1901" s="1" t="str">
        <f>IF(AND(B1900=19,B1901=20,B1902=21),AVERAGE(M1900:M1902),"")</f>
        <v/>
      </c>
      <c r="O1901" s="8" t="str">
        <f>IF(OR($B1901=25,$B1901=26,$B1901=27),$F1901,"")</f>
        <v/>
      </c>
      <c r="P1901" s="1" t="str">
        <f>IF(AND(B1900=25,B1901=26,B1902=27),AVERAGE(O1900:O1902),"")</f>
        <v/>
      </c>
    </row>
    <row r="1902" spans="1:16" x14ac:dyDescent="0.25">
      <c r="A1902" s="4">
        <v>42895.89266203704</v>
      </c>
      <c r="B1902" s="5">
        <v>14</v>
      </c>
      <c r="C1902" s="6">
        <v>17</v>
      </c>
      <c r="D1902" s="6">
        <v>15</v>
      </c>
      <c r="E1902" s="7">
        <v>16</v>
      </c>
      <c r="F1902">
        <v>8282.8844294131759</v>
      </c>
      <c r="G1902" s="8" t="str">
        <f>IF(OR($B1902=1,$B1902=2,$B1902=3),$F1902,"")</f>
        <v/>
      </c>
      <c r="I1902" s="2" t="str">
        <f>IF(OR($B1902=7,$B1902=8,$B1902=9),$F1902,"")</f>
        <v/>
      </c>
      <c r="J1902" s="1" t="str">
        <f>IF(AND(B1901=7,B1902=8,B1903=9),AVERAGE(I1901:I1903),"")</f>
        <v/>
      </c>
      <c r="K1902" s="8">
        <f>IF(OR($B1902=13,$B1902=14,$B1902=15),$F1902,"")</f>
        <v>8282.8844294131759</v>
      </c>
      <c r="L1902" s="1">
        <f>IF(AND(B1901=13,B1902=14,B1903=15),AVERAGE(K1901:K1902),"")</f>
        <v>4172.3039800063561</v>
      </c>
      <c r="M1902" s="2" t="str">
        <f>IF(OR($B1902=19,$B1902=20,$B1902=21),$F1902,"")</f>
        <v/>
      </c>
      <c r="N1902" s="1" t="str">
        <f>IF(AND(B1901=19,B1902=20,B1903=21),AVERAGE(M1901:M1903),"")</f>
        <v/>
      </c>
      <c r="O1902" s="8" t="str">
        <f>IF(OR($B1902=25,$B1902=26,$B1902=27),$F1902,"")</f>
        <v/>
      </c>
      <c r="P1902" s="1" t="str">
        <f>IF(AND(B1901=25,B1902=26,B1903=27),AVERAGE(O1901:O1903),"")</f>
        <v/>
      </c>
    </row>
    <row r="1903" spans="1:16" x14ac:dyDescent="0.25">
      <c r="A1903" s="4">
        <v>42895.892708333333</v>
      </c>
      <c r="B1903" s="5">
        <v>15</v>
      </c>
      <c r="C1903" s="6">
        <v>18</v>
      </c>
      <c r="D1903" s="6">
        <v>16</v>
      </c>
      <c r="E1903" s="7">
        <v>17</v>
      </c>
      <c r="F1903">
        <v>2.2440097873289802E-3</v>
      </c>
      <c r="G1903" s="8" t="str">
        <f>IF(OR($B1903=1,$B1903=2,$B1903=3),$F1903,"")</f>
        <v/>
      </c>
      <c r="I1903" s="2" t="str">
        <f>IF(OR($B1903=7,$B1903=8,$B1903=9),$F1903,"")</f>
        <v/>
      </c>
      <c r="J1903" s="1" t="str">
        <f>IF(AND(B1902=7,B1903=8,B1904=9),AVERAGE(I1902:I1904),"")</f>
        <v/>
      </c>
      <c r="K1903" s="8">
        <f>IF(OR($B1903=13,$B1903=14,$B1903=15),$F1903,"")</f>
        <v>2.2440097873289802E-3</v>
      </c>
      <c r="L1903" s="1" t="str">
        <f>IF(AND(B1902=13,B1903=14,B1904=15),AVERAGE(K1902:K1903),"")</f>
        <v/>
      </c>
      <c r="M1903" s="2" t="str">
        <f>IF(OR($B1903=19,$B1903=20,$B1903=21),$F1903,"")</f>
        <v/>
      </c>
      <c r="N1903" s="1" t="str">
        <f>IF(AND(B1902=19,B1903=20,B1904=21),AVERAGE(M1902:M1904),"")</f>
        <v/>
      </c>
      <c r="O1903" s="8" t="str">
        <f>IF(OR($B1903=25,$B1903=26,$B1903=27),$F1903,"")</f>
        <v/>
      </c>
      <c r="P1903" s="1" t="str">
        <f>IF(AND(B1902=25,B1903=26,B1904=27),AVERAGE(O1902:O1904),"")</f>
        <v/>
      </c>
    </row>
    <row r="1904" spans="1:16" x14ac:dyDescent="0.25">
      <c r="A1904" s="4">
        <v>42895.892743055556</v>
      </c>
      <c r="B1904" s="5">
        <v>19</v>
      </c>
      <c r="C1904" s="6">
        <v>22</v>
      </c>
      <c r="D1904" s="6">
        <v>20</v>
      </c>
      <c r="E1904" s="7">
        <v>21</v>
      </c>
      <c r="F1904">
        <v>1044.528663517618</v>
      </c>
      <c r="G1904" s="8" t="str">
        <f>IF(OR($B1904=1,$B1904=2,$B1904=3),$F1904,"")</f>
        <v/>
      </c>
      <c r="I1904" s="2" t="str">
        <f>IF(OR($B1904=7,$B1904=8,$B1904=9),$F1904,"")</f>
        <v/>
      </c>
      <c r="J1904" s="1" t="str">
        <f>IF(AND(B1903=7,B1904=8,B1905=9),AVERAGE(I1903:I1905),"")</f>
        <v/>
      </c>
      <c r="K1904" s="8" t="str">
        <f>IF(OR($B1904=13,$B1904=14,$B1904=15),$F1904,"")</f>
        <v/>
      </c>
      <c r="L1904" s="1" t="str">
        <f>IF(AND(B1903=13,B1904=14,B1905=15),AVERAGE(K1903:K1904),"")</f>
        <v/>
      </c>
      <c r="M1904" s="2">
        <f>IF(OR($B1904=19,$B1904=20,$B1904=21),$F1904,"")</f>
        <v>1044.528663517618</v>
      </c>
      <c r="N1904" s="1" t="str">
        <f>IF(AND(B1903=19,B1904=20,B1905=21),AVERAGE(M1903:M1905),"")</f>
        <v/>
      </c>
      <c r="O1904" s="8" t="str">
        <f>IF(OR($B1904=25,$B1904=26,$B1904=27),$F1904,"")</f>
        <v/>
      </c>
      <c r="P1904" s="1" t="str">
        <f>IF(AND(B1903=25,B1904=26,B1905=27),AVERAGE(O1903:O1905),"")</f>
        <v/>
      </c>
    </row>
    <row r="1905" spans="1:16" x14ac:dyDescent="0.25">
      <c r="A1905" s="4">
        <v>42895.892789351848</v>
      </c>
      <c r="B1905" s="5">
        <v>20</v>
      </c>
      <c r="C1905" s="6">
        <v>23</v>
      </c>
      <c r="D1905" s="6">
        <v>21</v>
      </c>
      <c r="E1905" s="7">
        <v>22</v>
      </c>
      <c r="F1905">
        <v>4307.1800767393706</v>
      </c>
      <c r="G1905" s="8" t="str">
        <f>IF(OR($B1905=1,$B1905=2,$B1905=3),$F1905,"")</f>
        <v/>
      </c>
      <c r="I1905" s="2" t="str">
        <f>IF(OR($B1905=7,$B1905=8,$B1905=9),$F1905,"")</f>
        <v/>
      </c>
      <c r="J1905" s="1" t="str">
        <f>IF(AND(B1904=7,B1905=8,B1906=9),AVERAGE(I1904:I1906),"")</f>
        <v/>
      </c>
      <c r="K1905" s="8" t="str">
        <f>IF(OR($B1905=13,$B1905=14,$B1905=15),$F1905,"")</f>
        <v/>
      </c>
      <c r="L1905" s="1" t="str">
        <f>IF(AND(B1904=13,B1905=14,B1906=15),AVERAGE(K1904:K1905),"")</f>
        <v/>
      </c>
      <c r="M1905" s="2">
        <f>IF(OR($B1905=19,$B1905=20,$B1905=21),$F1905,"")</f>
        <v>4307.1800767393706</v>
      </c>
      <c r="N1905" s="1">
        <f>IF(AND(B1904=19,B1905=20,B1906=21),AVERAGE(M1904:M1906),"")</f>
        <v>1871.2503837306149</v>
      </c>
      <c r="O1905" s="8" t="str">
        <f>IF(OR($B1905=25,$B1905=26,$B1905=27),$F1905,"")</f>
        <v/>
      </c>
      <c r="P1905" s="1" t="str">
        <f>IF(AND(B1904=25,B1905=26,B1906=27),AVERAGE(O1904:O1906),"")</f>
        <v/>
      </c>
    </row>
    <row r="1906" spans="1:16" x14ac:dyDescent="0.25">
      <c r="A1906" s="4">
        <v>42895.892824074072</v>
      </c>
      <c r="B1906" s="5">
        <v>21</v>
      </c>
      <c r="C1906" s="6">
        <v>24</v>
      </c>
      <c r="D1906" s="6">
        <v>22</v>
      </c>
      <c r="E1906" s="7">
        <v>23</v>
      </c>
      <c r="F1906">
        <v>262.04241093485564</v>
      </c>
      <c r="G1906" s="8" t="str">
        <f>IF(OR($B1906=1,$B1906=2,$B1906=3),$F1906,"")</f>
        <v/>
      </c>
      <c r="I1906" s="2" t="str">
        <f>IF(OR($B1906=7,$B1906=8,$B1906=9),$F1906,"")</f>
        <v/>
      </c>
      <c r="J1906" s="1" t="str">
        <f>IF(AND(B1905=7,B1906=8,B1907=9),AVERAGE(I1905:I1907),"")</f>
        <v/>
      </c>
      <c r="K1906" s="8" t="str">
        <f>IF(OR($B1906=13,$B1906=14,$B1906=15),$F1906,"")</f>
        <v/>
      </c>
      <c r="L1906" s="1" t="str">
        <f>IF(AND(B1905=13,B1906=14,B1907=15),AVERAGE(K1905:K1906),"")</f>
        <v/>
      </c>
      <c r="M1906" s="2">
        <f>IF(OR($B1906=19,$B1906=20,$B1906=21),$F1906,"")</f>
        <v>262.04241093485564</v>
      </c>
      <c r="N1906" s="1" t="str">
        <f>IF(AND(B1905=19,B1906=20,B1907=21),AVERAGE(M1905:M1907),"")</f>
        <v/>
      </c>
      <c r="O1906" s="8" t="str">
        <f>IF(OR($B1906=25,$B1906=26,$B1906=27),$F1906,"")</f>
        <v/>
      </c>
      <c r="P1906" s="1" t="str">
        <f>IF(AND(B1905=25,B1906=26,B1907=27),AVERAGE(O1905:O1907),"")</f>
        <v/>
      </c>
    </row>
    <row r="1907" spans="1:16" x14ac:dyDescent="0.25">
      <c r="A1907" s="4">
        <v>42895.892858796295</v>
      </c>
      <c r="B1907" s="5">
        <v>25</v>
      </c>
      <c r="C1907" s="6">
        <v>28</v>
      </c>
      <c r="D1907" s="6">
        <v>26</v>
      </c>
      <c r="E1907" s="7">
        <v>27</v>
      </c>
      <c r="F1907">
        <v>121.3653162430971</v>
      </c>
      <c r="G1907" s="8" t="str">
        <f>IF(OR($B1907=1,$B1907=2,$B1907=3),$F1907,"")</f>
        <v/>
      </c>
      <c r="I1907" s="2" t="str">
        <f>IF(OR($B1907=7,$B1907=8,$B1907=9),$F1907,"")</f>
        <v/>
      </c>
      <c r="J1907" s="1" t="str">
        <f>IF(AND(B1906=7,B1907=8,B1908=9),AVERAGE(I1906:I1908),"")</f>
        <v/>
      </c>
      <c r="K1907" s="8" t="str">
        <f>IF(OR($B1907=13,$B1907=14,$B1907=15),$F1907,"")</f>
        <v/>
      </c>
      <c r="L1907" s="1" t="str">
        <f>IF(AND(B1906=13,B1907=14,B1908=15),AVERAGE(K1906:K1907),"")</f>
        <v/>
      </c>
      <c r="M1907" s="2" t="str">
        <f>IF(OR($B1907=19,$B1907=20,$B1907=21),$F1907,"")</f>
        <v/>
      </c>
      <c r="N1907" s="1" t="str">
        <f>IF(AND(B1906=19,B1907=20,B1908=21),AVERAGE(M1906:M1908),"")</f>
        <v/>
      </c>
      <c r="O1907" s="8">
        <f>IF(OR($B1907=25,$B1907=26,$B1907=27),$F1907,"")</f>
        <v>121.3653162430971</v>
      </c>
      <c r="P1907" s="1" t="str">
        <f>IF(AND(B1906=25,B1907=26,B1908=27),AVERAGE(O1906:O1908),"")</f>
        <v/>
      </c>
    </row>
    <row r="1908" spans="1:16" x14ac:dyDescent="0.25">
      <c r="A1908" s="4">
        <v>42895.892951388887</v>
      </c>
      <c r="B1908" s="5">
        <v>27</v>
      </c>
      <c r="C1908" s="6">
        <v>30</v>
      </c>
      <c r="D1908" s="6">
        <v>28</v>
      </c>
      <c r="E1908" s="7">
        <v>29</v>
      </c>
      <c r="F1908">
        <v>571.75761074199329</v>
      </c>
      <c r="G1908" s="8" t="str">
        <f>IF(OR($B1908=1,$B1908=2,$B1908=3),$F1908,"")</f>
        <v/>
      </c>
      <c r="I1908" s="2" t="str">
        <f>IF(OR($B1908=7,$B1908=8,$B1908=9),$F1908,"")</f>
        <v/>
      </c>
      <c r="J1908" s="1" t="str">
        <f>IF(AND(B1907=7,B1908=8,B1909=9),AVERAGE(I1907:I1909),"")</f>
        <v/>
      </c>
      <c r="K1908" s="8" t="str">
        <f>IF(OR($B1908=13,$B1908=14,$B1908=15),$F1908,"")</f>
        <v/>
      </c>
      <c r="L1908" s="1" t="str">
        <f>IF(AND(B1907=13,B1908=14,B1909=15),AVERAGE(K1907:K1908),"")</f>
        <v/>
      </c>
      <c r="M1908" s="2" t="str">
        <f>IF(OR($B1908=19,$B1908=20,$B1908=21),$F1908,"")</f>
        <v/>
      </c>
      <c r="N1908" s="1" t="str">
        <f>IF(AND(B1907=19,B1908=20,B1909=21),AVERAGE(M1907:M1909),"")</f>
        <v/>
      </c>
      <c r="O1908" s="8">
        <f>IF(OR($B1908=25,$B1908=26,$B1908=27),$F1908,"")</f>
        <v>571.75761074199329</v>
      </c>
      <c r="P1908" s="1">
        <f>AVERAGE(O1907:O1908)</f>
        <v>346.56146349254522</v>
      </c>
    </row>
    <row r="1909" spans="1:16" x14ac:dyDescent="0.25">
      <c r="A1909" s="4">
        <v>42895.906319444446</v>
      </c>
      <c r="B1909" s="5">
        <v>2</v>
      </c>
      <c r="C1909" s="6">
        <v>5</v>
      </c>
      <c r="D1909" s="6">
        <v>3</v>
      </c>
      <c r="E1909" s="7">
        <v>4</v>
      </c>
      <c r="F1909">
        <v>402.31518265209718</v>
      </c>
      <c r="G1909" s="8">
        <f>IF(OR($B1909=1,$B1909=2,$B1909=3),$F1909,"")</f>
        <v>402.31518265209718</v>
      </c>
      <c r="I1909" s="2" t="str">
        <f>IF(OR($B1909=7,$B1909=8,$B1909=9),$F1909,"")</f>
        <v/>
      </c>
      <c r="J1909" s="1" t="str">
        <f>IF(AND(B1908=7,B1909=8,B1910=9),AVERAGE(I1908:I1910),"")</f>
        <v/>
      </c>
      <c r="K1909" s="8" t="str">
        <f>IF(OR($B1909=13,$B1909=14,$B1909=15),$F1909,"")</f>
        <v/>
      </c>
      <c r="L1909" s="1" t="str">
        <f>IF(AND(B1908=13,B1909=14,B1910=15),AVERAGE(K1908:K1909),"")</f>
        <v/>
      </c>
      <c r="M1909" s="2" t="str">
        <f>IF(OR($B1909=19,$B1909=20,$B1909=21),$F1909,"")</f>
        <v/>
      </c>
      <c r="N1909" s="1" t="str">
        <f>IF(AND(B1908=19,B1909=20,B1910=21),AVERAGE(M1908:M1910),"")</f>
        <v/>
      </c>
      <c r="O1909" s="8" t="str">
        <f>IF(OR($B1909=25,$B1909=26,$B1909=27),$F1909,"")</f>
        <v/>
      </c>
      <c r="P1909" s="1" t="str">
        <f>IF(AND(B1908=25,B1909=26,B1910=27),AVERAGE(O1908:O1910),"")</f>
        <v/>
      </c>
    </row>
    <row r="1910" spans="1:16" x14ac:dyDescent="0.25">
      <c r="A1910" s="4">
        <v>42895.906354166669</v>
      </c>
      <c r="B1910" s="5">
        <v>3</v>
      </c>
      <c r="C1910" s="6">
        <v>6</v>
      </c>
      <c r="D1910" s="6">
        <v>4</v>
      </c>
      <c r="E1910" s="7">
        <v>5</v>
      </c>
      <c r="F1910">
        <v>5831.9614959371374</v>
      </c>
      <c r="G1910" s="8">
        <f>IF(OR($B1910=1,$B1910=2,$B1910=3),$F1910,"")</f>
        <v>5831.9614959371374</v>
      </c>
      <c r="H1910" s="9">
        <f t="shared" si="101"/>
        <v>3117.1383392946173</v>
      </c>
      <c r="I1910" s="2" t="str">
        <f>IF(OR($B1910=7,$B1910=8,$B1910=9),$F1910,"")</f>
        <v/>
      </c>
      <c r="J1910" s="1" t="str">
        <f>IF(AND(B1909=7,B1910=8,B1911=9),AVERAGE(I1909:I1911),"")</f>
        <v/>
      </c>
      <c r="K1910" s="8" t="str">
        <f>IF(OR($B1910=13,$B1910=14,$B1910=15),$F1910,"")</f>
        <v/>
      </c>
      <c r="L1910" s="1" t="str">
        <f>IF(AND(B1909=13,B1910=14,B1911=15),AVERAGE(K1909:K1910),"")</f>
        <v/>
      </c>
      <c r="M1910" s="2" t="str">
        <f>IF(OR($B1910=19,$B1910=20,$B1910=21),$F1910,"")</f>
        <v/>
      </c>
      <c r="N1910" s="1" t="str">
        <f>IF(AND(B1909=19,B1910=20,B1911=21),AVERAGE(M1909:M1911),"")</f>
        <v/>
      </c>
      <c r="O1910" s="8" t="str">
        <f>IF(OR($B1910=25,$B1910=26,$B1910=27),$F1910,"")</f>
        <v/>
      </c>
      <c r="P1910" s="1" t="str">
        <f>IF(AND(B1909=25,B1910=26,B1911=27),AVERAGE(O1909:O1911),"")</f>
        <v/>
      </c>
    </row>
    <row r="1911" spans="1:16" x14ac:dyDescent="0.25">
      <c r="A1911" s="4">
        <v>42895.906400462962</v>
      </c>
      <c r="B1911" s="5">
        <v>7</v>
      </c>
      <c r="C1911" s="6">
        <v>10</v>
      </c>
      <c r="D1911" s="6">
        <v>8</v>
      </c>
      <c r="E1911" s="7">
        <v>9</v>
      </c>
      <c r="F1911">
        <v>1843.6090912399807</v>
      </c>
      <c r="G1911" s="8" t="str">
        <f>IF(OR($B1911=1,$B1911=2,$B1911=3),$F1911,"")</f>
        <v/>
      </c>
      <c r="I1911" s="2">
        <f>IF(OR($B1911=7,$B1911=8,$B1911=9),$F1911,"")</f>
        <v>1843.6090912399807</v>
      </c>
      <c r="J1911" s="1" t="str">
        <f>IF(AND(B1910=7,B1911=8,B1912=9),AVERAGE(I1910:I1912),"")</f>
        <v/>
      </c>
      <c r="K1911" s="8" t="str">
        <f>IF(OR($B1911=13,$B1911=14,$B1911=15),$F1911,"")</f>
        <v/>
      </c>
      <c r="L1911" s="1" t="str">
        <f>IF(AND(B1910=13,B1911=14,B1912=15),AVERAGE(K1910:K1911),"")</f>
        <v/>
      </c>
      <c r="M1911" s="2" t="str">
        <f>IF(OR($B1911=19,$B1911=20,$B1911=21),$F1911,"")</f>
        <v/>
      </c>
      <c r="N1911" s="1" t="str">
        <f>IF(AND(B1910=19,B1911=20,B1912=21),AVERAGE(M1910:M1912),"")</f>
        <v/>
      </c>
      <c r="O1911" s="8" t="str">
        <f>IF(OR($B1911=25,$B1911=26,$B1911=27),$F1911,"")</f>
        <v/>
      </c>
      <c r="P1911" s="1" t="str">
        <f>IF(AND(B1910=25,B1911=26,B1912=27),AVERAGE(O1910:O1912),"")</f>
        <v/>
      </c>
    </row>
    <row r="1912" spans="1:16" x14ac:dyDescent="0.25">
      <c r="A1912" s="4">
        <v>42895.906435185185</v>
      </c>
      <c r="B1912" s="5">
        <v>8</v>
      </c>
      <c r="C1912" s="6">
        <v>11</v>
      </c>
      <c r="D1912" s="6">
        <v>9</v>
      </c>
      <c r="E1912" s="7">
        <v>10</v>
      </c>
      <c r="F1912">
        <v>293.77623523137026</v>
      </c>
      <c r="G1912" s="8" t="str">
        <f>IF(OR($B1912=1,$B1912=2,$B1912=3),$F1912,"")</f>
        <v/>
      </c>
      <c r="I1912" s="2">
        <f>IF(OR($B1912=7,$B1912=8,$B1912=9),$F1912,"")</f>
        <v>293.77623523137026</v>
      </c>
      <c r="J1912" s="1">
        <f>IF(AND(B1911=7,B1912=8,B1913=9),AVERAGE(I1911:I1913),"")</f>
        <v>1988.3369031394002</v>
      </c>
      <c r="K1912" s="8" t="str">
        <f>IF(OR($B1912=13,$B1912=14,$B1912=15),$F1912,"")</f>
        <v/>
      </c>
      <c r="L1912" s="1" t="str">
        <f>IF(AND(B1911=13,B1912=14,B1913=15),AVERAGE(K1911:K1912),"")</f>
        <v/>
      </c>
      <c r="M1912" s="2" t="str">
        <f>IF(OR($B1912=19,$B1912=20,$B1912=21),$F1912,"")</f>
        <v/>
      </c>
      <c r="N1912" s="1" t="str">
        <f>IF(AND(B1911=19,B1912=20,B1913=21),AVERAGE(M1911:M1913),"")</f>
        <v/>
      </c>
      <c r="O1912" s="8" t="str">
        <f>IF(OR($B1912=25,$B1912=26,$B1912=27),$F1912,"")</f>
        <v/>
      </c>
      <c r="P1912" s="1" t="str">
        <f>IF(AND(B1911=25,B1912=26,B1913=27),AVERAGE(O1911:O1913),"")</f>
        <v/>
      </c>
    </row>
    <row r="1913" spans="1:16" x14ac:dyDescent="0.25">
      <c r="A1913" s="4">
        <v>42895.906469907408</v>
      </c>
      <c r="B1913" s="5">
        <v>9</v>
      </c>
      <c r="C1913" s="6">
        <v>12</v>
      </c>
      <c r="D1913" s="6">
        <v>10</v>
      </c>
      <c r="E1913" s="7">
        <v>11</v>
      </c>
      <c r="F1913">
        <v>3827.6253829468501</v>
      </c>
      <c r="G1913" s="8" t="str">
        <f>IF(OR($B1913=1,$B1913=2,$B1913=3),$F1913,"")</f>
        <v/>
      </c>
      <c r="I1913" s="2">
        <f>IF(OR($B1913=7,$B1913=8,$B1913=9),$F1913,"")</f>
        <v>3827.6253829468501</v>
      </c>
      <c r="J1913" s="1" t="str">
        <f>IF(AND(B1912=7,B1913=8,B1914=9),AVERAGE(I1912:I1914),"")</f>
        <v/>
      </c>
      <c r="K1913" s="8" t="str">
        <f>IF(OR($B1913=13,$B1913=14,$B1913=15),$F1913,"")</f>
        <v/>
      </c>
      <c r="L1913" s="1" t="str">
        <f>IF(AND(B1912=13,B1913=14,B1914=15),AVERAGE(K1912:K1913),"")</f>
        <v/>
      </c>
      <c r="M1913" s="2" t="str">
        <f>IF(OR($B1913=19,$B1913=20,$B1913=21),$F1913,"")</f>
        <v/>
      </c>
      <c r="N1913" s="1" t="str">
        <f>IF(AND(B1912=19,B1913=20,B1914=21),AVERAGE(M1912:M1914),"")</f>
        <v/>
      </c>
      <c r="O1913" s="8" t="str">
        <f>IF(OR($B1913=25,$B1913=26,$B1913=27),$F1913,"")</f>
        <v/>
      </c>
      <c r="P1913" s="1" t="str">
        <f>IF(AND(B1912=25,B1913=26,B1914=27),AVERAGE(O1912:O1914),"")</f>
        <v/>
      </c>
    </row>
    <row r="1914" spans="1:16" x14ac:dyDescent="0.25">
      <c r="A1914" s="4">
        <v>42895.906504629631</v>
      </c>
      <c r="B1914" s="5">
        <v>13</v>
      </c>
      <c r="C1914" s="6">
        <v>16</v>
      </c>
      <c r="D1914" s="6">
        <v>14</v>
      </c>
      <c r="E1914" s="7">
        <v>15</v>
      </c>
      <c r="F1914">
        <v>55.614452357218276</v>
      </c>
      <c r="G1914" s="8" t="str">
        <f>IF(OR($B1914=1,$B1914=2,$B1914=3),$F1914,"")</f>
        <v/>
      </c>
      <c r="I1914" s="2" t="str">
        <f>IF(OR($B1914=7,$B1914=8,$B1914=9),$F1914,"")</f>
        <v/>
      </c>
      <c r="J1914" s="1" t="str">
        <f>IF(AND(B1913=7,B1914=8,B1915=9),AVERAGE(I1913:I1915),"")</f>
        <v/>
      </c>
      <c r="K1914" s="8">
        <f>IF(OR($B1914=13,$B1914=14,$B1914=15),$F1914,"")</f>
        <v>55.614452357218276</v>
      </c>
      <c r="L1914" s="1" t="str">
        <f>IF(AND(B1913=13,B1914=14,B1915=15),AVERAGE(K1913:K1914),"")</f>
        <v/>
      </c>
      <c r="M1914" s="2" t="str">
        <f>IF(OR($B1914=19,$B1914=20,$B1914=21),$F1914,"")</f>
        <v/>
      </c>
      <c r="N1914" s="1" t="str">
        <f>IF(AND(B1913=19,B1914=20,B1915=21),AVERAGE(M1913:M1915),"")</f>
        <v/>
      </c>
      <c r="O1914" s="8" t="str">
        <f>IF(OR($B1914=25,$B1914=26,$B1914=27),$F1914,"")</f>
        <v/>
      </c>
      <c r="P1914" s="1" t="str">
        <f>IF(AND(B1913=25,B1914=26,B1915=27),AVERAGE(O1913:O1915),"")</f>
        <v/>
      </c>
    </row>
    <row r="1915" spans="1:16" x14ac:dyDescent="0.25">
      <c r="A1915" s="4">
        <v>42895.906550925924</v>
      </c>
      <c r="B1915" s="5">
        <v>14</v>
      </c>
      <c r="C1915" s="6">
        <v>17</v>
      </c>
      <c r="D1915" s="6">
        <v>15</v>
      </c>
      <c r="E1915" s="7">
        <v>16</v>
      </c>
      <c r="F1915">
        <v>7766.4223051262825</v>
      </c>
      <c r="G1915" s="8" t="str">
        <f>IF(OR($B1915=1,$B1915=2,$B1915=3),$F1915,"")</f>
        <v/>
      </c>
      <c r="I1915" s="2" t="str">
        <f>IF(OR($B1915=7,$B1915=8,$B1915=9),$F1915,"")</f>
        <v/>
      </c>
      <c r="J1915" s="1" t="str">
        <f>IF(AND(B1914=7,B1915=8,B1916=9),AVERAGE(I1914:I1916),"")</f>
        <v/>
      </c>
      <c r="K1915" s="8">
        <f>IF(OR($B1915=13,$B1915=14,$B1915=15),$F1915,"")</f>
        <v>7766.4223051262825</v>
      </c>
      <c r="L1915" s="1">
        <f>IF(AND(B1914=13,B1915=14,B1916=15),AVERAGE(K1914:K1915),"")</f>
        <v>3911.0183787417504</v>
      </c>
      <c r="M1915" s="2" t="str">
        <f>IF(OR($B1915=19,$B1915=20,$B1915=21),$F1915,"")</f>
        <v/>
      </c>
      <c r="N1915" s="1" t="str">
        <f>IF(AND(B1914=19,B1915=20,B1916=21),AVERAGE(M1914:M1916),"")</f>
        <v/>
      </c>
      <c r="O1915" s="8" t="str">
        <f>IF(OR($B1915=25,$B1915=26,$B1915=27),$F1915,"")</f>
        <v/>
      </c>
      <c r="P1915" s="1" t="str">
        <f>IF(AND(B1914=25,B1915=26,B1916=27),AVERAGE(O1914:O1916),"")</f>
        <v/>
      </c>
    </row>
    <row r="1916" spans="1:16" x14ac:dyDescent="0.25">
      <c r="A1916" s="4">
        <v>42895.906585648147</v>
      </c>
      <c r="B1916" s="5">
        <v>15</v>
      </c>
      <c r="C1916" s="6">
        <v>18</v>
      </c>
      <c r="D1916" s="6">
        <v>16</v>
      </c>
      <c r="E1916" s="7">
        <v>17</v>
      </c>
      <c r="F1916">
        <v>2.255382666894241E-3</v>
      </c>
      <c r="G1916" s="8" t="str">
        <f>IF(OR($B1916=1,$B1916=2,$B1916=3),$F1916,"")</f>
        <v/>
      </c>
      <c r="I1916" s="2" t="str">
        <f>IF(OR($B1916=7,$B1916=8,$B1916=9),$F1916,"")</f>
        <v/>
      </c>
      <c r="J1916" s="1" t="str">
        <f>IF(AND(B1915=7,B1916=8,B1917=9),AVERAGE(I1915:I1917),"")</f>
        <v/>
      </c>
      <c r="K1916" s="8">
        <f>IF(OR($B1916=13,$B1916=14,$B1916=15),$F1916,"")</f>
        <v>2.255382666894241E-3</v>
      </c>
      <c r="L1916" s="1" t="str">
        <f>IF(AND(B1915=13,B1916=14,B1917=15),AVERAGE(K1915:K1916),"")</f>
        <v/>
      </c>
      <c r="M1916" s="2" t="str">
        <f>IF(OR($B1916=19,$B1916=20,$B1916=21),$F1916,"")</f>
        <v/>
      </c>
      <c r="N1916" s="1" t="str">
        <f>IF(AND(B1915=19,B1916=20,B1917=21),AVERAGE(M1915:M1917),"")</f>
        <v/>
      </c>
      <c r="O1916" s="8" t="str">
        <f>IF(OR($B1916=25,$B1916=26,$B1916=27),$F1916,"")</f>
        <v/>
      </c>
      <c r="P1916" s="1" t="str">
        <f>IF(AND(B1915=25,B1916=26,B1917=27),AVERAGE(O1915:O1917),"")</f>
        <v/>
      </c>
    </row>
    <row r="1917" spans="1:16" x14ac:dyDescent="0.25">
      <c r="A1917" s="4">
        <v>42895.90662037037</v>
      </c>
      <c r="B1917" s="5">
        <v>19</v>
      </c>
      <c r="C1917" s="6">
        <v>22</v>
      </c>
      <c r="D1917" s="6">
        <v>20</v>
      </c>
      <c r="E1917" s="7">
        <v>21</v>
      </c>
      <c r="F1917">
        <v>1023.1341033874062</v>
      </c>
      <c r="G1917" s="8" t="str">
        <f>IF(OR($B1917=1,$B1917=2,$B1917=3),$F1917,"")</f>
        <v/>
      </c>
      <c r="I1917" s="2" t="str">
        <f>IF(OR($B1917=7,$B1917=8,$B1917=9),$F1917,"")</f>
        <v/>
      </c>
      <c r="J1917" s="1" t="str">
        <f>IF(AND(B1916=7,B1917=8,B1918=9),AVERAGE(I1916:I1918),"")</f>
        <v/>
      </c>
      <c r="K1917" s="8" t="str">
        <f>IF(OR($B1917=13,$B1917=14,$B1917=15),$F1917,"")</f>
        <v/>
      </c>
      <c r="L1917" s="1" t="str">
        <f>IF(AND(B1916=13,B1917=14,B1918=15),AVERAGE(K1916:K1917),"")</f>
        <v/>
      </c>
      <c r="M1917" s="2">
        <f>IF(OR($B1917=19,$B1917=20,$B1917=21),$F1917,"")</f>
        <v>1023.1341033874062</v>
      </c>
      <c r="N1917" s="1" t="str">
        <f>IF(AND(B1916=19,B1917=20,B1918=21),AVERAGE(M1916:M1918),"")</f>
        <v/>
      </c>
      <c r="O1917" s="8" t="str">
        <f>IF(OR($B1917=25,$B1917=26,$B1917=27),$F1917,"")</f>
        <v/>
      </c>
      <c r="P1917" s="1" t="str">
        <f>IF(AND(B1916=25,B1917=26,B1918=27),AVERAGE(O1916:O1918),"")</f>
        <v/>
      </c>
    </row>
    <row r="1918" spans="1:16" x14ac:dyDescent="0.25">
      <c r="A1918" s="4">
        <v>42895.906655092593</v>
      </c>
      <c r="B1918" s="5">
        <v>20</v>
      </c>
      <c r="C1918" s="6">
        <v>23</v>
      </c>
      <c r="D1918" s="6">
        <v>21</v>
      </c>
      <c r="E1918" s="7">
        <v>22</v>
      </c>
      <c r="F1918">
        <v>4059.3681066315548</v>
      </c>
      <c r="G1918" s="8" t="str">
        <f>IF(OR($B1918=1,$B1918=2,$B1918=3),$F1918,"")</f>
        <v/>
      </c>
      <c r="I1918" s="2" t="str">
        <f>IF(OR($B1918=7,$B1918=8,$B1918=9),$F1918,"")</f>
        <v/>
      </c>
      <c r="J1918" s="1" t="str">
        <f>IF(AND(B1917=7,B1918=8,B1919=9),AVERAGE(I1917:I1919),"")</f>
        <v/>
      </c>
      <c r="K1918" s="8" t="str">
        <f>IF(OR($B1918=13,$B1918=14,$B1918=15),$F1918,"")</f>
        <v/>
      </c>
      <c r="L1918" s="1" t="str">
        <f>IF(AND(B1917=13,B1918=14,B1919=15),AVERAGE(K1917:K1918),"")</f>
        <v/>
      </c>
      <c r="M1918" s="2">
        <f>IF(OR($B1918=19,$B1918=20,$B1918=21),$F1918,"")</f>
        <v>4059.3681066315548</v>
      </c>
      <c r="N1918" s="1">
        <f>IF(AND(B1917=19,B1918=20,B1919=21),AVERAGE(M1917:M1919),"")</f>
        <v>1781.5754645015843</v>
      </c>
      <c r="O1918" s="8" t="str">
        <f>IF(OR($B1918=25,$B1918=26,$B1918=27),$F1918,"")</f>
        <v/>
      </c>
      <c r="P1918" s="1" t="str">
        <f>IF(AND(B1917=25,B1918=26,B1919=27),AVERAGE(O1917:O1919),"")</f>
        <v/>
      </c>
    </row>
    <row r="1919" spans="1:16" x14ac:dyDescent="0.25">
      <c r="A1919" s="4">
        <v>42895.906701388885</v>
      </c>
      <c r="B1919" s="5">
        <v>21</v>
      </c>
      <c r="C1919" s="6">
        <v>24</v>
      </c>
      <c r="D1919" s="6">
        <v>22</v>
      </c>
      <c r="E1919" s="7">
        <v>23</v>
      </c>
      <c r="F1919">
        <v>262.22418348579231</v>
      </c>
      <c r="G1919" s="8" t="str">
        <f>IF(OR($B1919=1,$B1919=2,$B1919=3),$F1919,"")</f>
        <v/>
      </c>
      <c r="I1919" s="2" t="str">
        <f>IF(OR($B1919=7,$B1919=8,$B1919=9),$F1919,"")</f>
        <v/>
      </c>
      <c r="J1919" s="1" t="str">
        <f>IF(AND(B1918=7,B1919=8,B1920=9),AVERAGE(I1918:I1920),"")</f>
        <v/>
      </c>
      <c r="K1919" s="8" t="str">
        <f>IF(OR($B1919=13,$B1919=14,$B1919=15),$F1919,"")</f>
        <v/>
      </c>
      <c r="L1919" s="1" t="str">
        <f>IF(AND(B1918=13,B1919=14,B1920=15),AVERAGE(K1918:K1919),"")</f>
        <v/>
      </c>
      <c r="M1919" s="2">
        <f>IF(OR($B1919=19,$B1919=20,$B1919=21),$F1919,"")</f>
        <v>262.22418348579231</v>
      </c>
      <c r="N1919" s="1" t="str">
        <f>IF(AND(B1918=19,B1919=20,B1920=21),AVERAGE(M1918:M1920),"")</f>
        <v/>
      </c>
      <c r="O1919" s="8" t="str">
        <f>IF(OR($B1919=25,$B1919=26,$B1919=27),$F1919,"")</f>
        <v/>
      </c>
      <c r="P1919" s="1" t="str">
        <f>IF(AND(B1918=25,B1919=26,B1920=27),AVERAGE(O1918:O1920),"")</f>
        <v/>
      </c>
    </row>
    <row r="1920" spans="1:16" x14ac:dyDescent="0.25">
      <c r="A1920" s="4">
        <v>42895.906747685185</v>
      </c>
      <c r="B1920" s="5">
        <v>25</v>
      </c>
      <c r="C1920" s="6">
        <v>28</v>
      </c>
      <c r="D1920" s="6">
        <v>26</v>
      </c>
      <c r="E1920" s="7">
        <v>27</v>
      </c>
      <c r="F1920">
        <v>137.27076002525069</v>
      </c>
      <c r="G1920" s="8" t="str">
        <f>IF(OR($B1920=1,$B1920=2,$B1920=3),$F1920,"")</f>
        <v/>
      </c>
      <c r="I1920" s="2" t="str">
        <f>IF(OR($B1920=7,$B1920=8,$B1920=9),$F1920,"")</f>
        <v/>
      </c>
      <c r="J1920" s="1" t="str">
        <f>IF(AND(B1919=7,B1920=8,B1921=9),AVERAGE(I1919:I1921),"")</f>
        <v/>
      </c>
      <c r="K1920" s="8" t="str">
        <f>IF(OR($B1920=13,$B1920=14,$B1920=15),$F1920,"")</f>
        <v/>
      </c>
      <c r="L1920" s="1" t="str">
        <f>IF(AND(B1919=13,B1920=14,B1921=15),AVERAGE(K1919:K1920),"")</f>
        <v/>
      </c>
      <c r="M1920" s="2" t="str">
        <f>IF(OR($B1920=19,$B1920=20,$B1920=21),$F1920,"")</f>
        <v/>
      </c>
      <c r="N1920" s="1" t="str">
        <f>IF(AND(B1919=19,B1920=20,B1921=21),AVERAGE(M1919:M1921),"")</f>
        <v/>
      </c>
      <c r="O1920" s="8">
        <f>IF(OR($B1920=25,$B1920=26,$B1920=27),$F1920,"")</f>
        <v>137.27076002525069</v>
      </c>
      <c r="P1920" s="1">
        <f>AVERAGE(O1919:O1920)</f>
        <v>137.27076002525069</v>
      </c>
    </row>
    <row r="1921" spans="1:16" x14ac:dyDescent="0.25">
      <c r="A1921" s="4">
        <v>42895.920185185183</v>
      </c>
      <c r="B1921" s="5">
        <v>1</v>
      </c>
      <c r="C1921" s="6">
        <v>4</v>
      </c>
      <c r="D1921" s="6">
        <v>2</v>
      </c>
      <c r="E1921" s="7">
        <v>3</v>
      </c>
      <c r="F1921">
        <v>176.22641468198455</v>
      </c>
      <c r="G1921" s="8">
        <f>IF(OR($B1921=1,$B1921=2,$B1921=3),$F1921,"")</f>
        <v>176.22641468198455</v>
      </c>
      <c r="I1921" s="2" t="str">
        <f>IF(OR($B1921=7,$B1921=8,$B1921=9),$F1921,"")</f>
        <v/>
      </c>
      <c r="J1921" s="1" t="str">
        <f>IF(AND(B1920=7,B1921=8,B1922=9),AVERAGE(I1920:I1922),"")</f>
        <v/>
      </c>
      <c r="K1921" s="8" t="str">
        <f>IF(OR($B1921=13,$B1921=14,$B1921=15),$F1921,"")</f>
        <v/>
      </c>
      <c r="L1921" s="1" t="str">
        <f>IF(AND(B1920=13,B1921=14,B1922=15),AVERAGE(K1920:K1921),"")</f>
        <v/>
      </c>
      <c r="M1921" s="2" t="str">
        <f>IF(OR($B1921=19,$B1921=20,$B1921=21),$F1921,"")</f>
        <v/>
      </c>
      <c r="N1921" s="1" t="str">
        <f>IF(AND(B1920=19,B1921=20,B1922=21),AVERAGE(M1920:M1922),"")</f>
        <v/>
      </c>
      <c r="O1921" s="8" t="str">
        <f>IF(OR($B1921=25,$B1921=26,$B1921=27),$F1921,"")</f>
        <v/>
      </c>
      <c r="P1921" s="1" t="str">
        <f>IF(AND(B1920=25,B1921=26,B1922=27),AVERAGE(O1920:O1922),"")</f>
        <v/>
      </c>
    </row>
    <row r="1922" spans="1:16" x14ac:dyDescent="0.25">
      <c r="A1922" s="4">
        <v>42895.920219907406</v>
      </c>
      <c r="B1922" s="5">
        <v>2</v>
      </c>
      <c r="C1922" s="6">
        <v>5</v>
      </c>
      <c r="D1922" s="6">
        <v>3</v>
      </c>
      <c r="E1922" s="7">
        <v>4</v>
      </c>
      <c r="F1922">
        <v>355.30313354671807</v>
      </c>
      <c r="G1922" s="8">
        <f>IF(OR($B1922=1,$B1922=2,$B1922=3),$F1922,"")</f>
        <v>355.30313354671807</v>
      </c>
      <c r="H1922" s="9">
        <f>AVERAGE(G1921:G1923)</f>
        <v>2138.3387684257891</v>
      </c>
      <c r="I1922" s="2" t="str">
        <f>IF(OR($B1922=7,$B1922=8,$B1922=9),$F1922,"")</f>
        <v/>
      </c>
      <c r="J1922" s="1" t="str">
        <f>IF(AND(B1921=7,B1922=8,B1923=9),AVERAGE(I1921:I1923),"")</f>
        <v/>
      </c>
      <c r="K1922" s="8" t="str">
        <f>IF(OR($B1922=13,$B1922=14,$B1922=15),$F1922,"")</f>
        <v/>
      </c>
      <c r="L1922" s="1" t="str">
        <f>IF(AND(B1921=13,B1922=14,B1923=15),AVERAGE(K1921:K1922),"")</f>
        <v/>
      </c>
      <c r="M1922" s="2" t="str">
        <f>IF(OR($B1922=19,$B1922=20,$B1922=21),$F1922,"")</f>
        <v/>
      </c>
      <c r="N1922" s="1" t="str">
        <f>IF(AND(B1921=19,B1922=20,B1923=21),AVERAGE(M1921:M1923),"")</f>
        <v/>
      </c>
      <c r="O1922" s="8" t="str">
        <f>IF(OR($B1922=25,$B1922=26,$B1922=27),$F1922,"")</f>
        <v/>
      </c>
      <c r="P1922" s="1" t="str">
        <f>IF(AND(B1921=25,B1922=26,B1923=27),AVERAGE(O1921:O1923),"")</f>
        <v/>
      </c>
    </row>
    <row r="1923" spans="1:16" x14ac:dyDescent="0.25">
      <c r="A1923" s="4">
        <v>42895.920266203706</v>
      </c>
      <c r="B1923" s="5">
        <v>3</v>
      </c>
      <c r="C1923" s="6">
        <v>6</v>
      </c>
      <c r="D1923" s="6">
        <v>4</v>
      </c>
      <c r="E1923" s="7">
        <v>5</v>
      </c>
      <c r="F1923">
        <v>5883.486757048664</v>
      </c>
      <c r="G1923" s="8">
        <f>IF(OR($B1923=1,$B1923=2,$B1923=3),$F1923,"")</f>
        <v>5883.486757048664</v>
      </c>
      <c r="I1923" s="2" t="str">
        <f>IF(OR($B1923=7,$B1923=8,$B1923=9),$F1923,"")</f>
        <v/>
      </c>
      <c r="J1923" s="1" t="str">
        <f>IF(AND(B1922=7,B1923=8,B1924=9),AVERAGE(I1922:I1924),"")</f>
        <v/>
      </c>
      <c r="K1923" s="8" t="str">
        <f>IF(OR($B1923=13,$B1923=14,$B1923=15),$F1923,"")</f>
        <v/>
      </c>
      <c r="L1923" s="1" t="str">
        <f>IF(AND(B1922=13,B1923=14,B1924=15),AVERAGE(K1922:K1923),"")</f>
        <v/>
      </c>
      <c r="M1923" s="2" t="str">
        <f>IF(OR($B1923=19,$B1923=20,$B1923=21),$F1923,"")</f>
        <v/>
      </c>
      <c r="N1923" s="1" t="str">
        <f>IF(AND(B1922=19,B1923=20,B1924=21),AVERAGE(M1922:M1924),"")</f>
        <v/>
      </c>
      <c r="O1923" s="8" t="str">
        <f>IF(OR($B1923=25,$B1923=26,$B1923=27),$F1923,"")</f>
        <v/>
      </c>
      <c r="P1923" s="1" t="str">
        <f>IF(AND(B1922=25,B1923=26,B1924=27),AVERAGE(O1922:O1924),"")</f>
        <v/>
      </c>
    </row>
    <row r="1924" spans="1:16" x14ac:dyDescent="0.25">
      <c r="A1924" s="4">
        <v>42895.920300925929</v>
      </c>
      <c r="B1924" s="5">
        <v>7</v>
      </c>
      <c r="C1924" s="6">
        <v>10</v>
      </c>
      <c r="D1924" s="6">
        <v>8</v>
      </c>
      <c r="E1924" s="7">
        <v>9</v>
      </c>
      <c r="F1924">
        <v>1724.2819774786797</v>
      </c>
      <c r="G1924" s="8" t="str">
        <f>IF(OR($B1924=1,$B1924=2,$B1924=3),$F1924,"")</f>
        <v/>
      </c>
      <c r="I1924" s="2">
        <f>IF(OR($B1924=7,$B1924=8,$B1924=9),$F1924,"")</f>
        <v>1724.2819774786797</v>
      </c>
      <c r="J1924" s="1" t="str">
        <f>IF(AND(B1923=7,B1924=8,B1925=9),AVERAGE(I1923:I1925),"")</f>
        <v/>
      </c>
      <c r="K1924" s="8" t="str">
        <f>IF(OR($B1924=13,$B1924=14,$B1924=15),$F1924,"")</f>
        <v/>
      </c>
      <c r="L1924" s="1" t="str">
        <f>IF(AND(B1923=13,B1924=14,B1925=15),AVERAGE(K1923:K1924),"")</f>
        <v/>
      </c>
      <c r="M1924" s="2" t="str">
        <f>IF(OR($B1924=19,$B1924=20,$B1924=21),$F1924,"")</f>
        <v/>
      </c>
      <c r="N1924" s="1" t="str">
        <f>IF(AND(B1923=19,B1924=20,B1925=21),AVERAGE(M1923:M1925),"")</f>
        <v/>
      </c>
      <c r="O1924" s="8" t="str">
        <f>IF(OR($B1924=25,$B1924=26,$B1924=27),$F1924,"")</f>
        <v/>
      </c>
      <c r="P1924" s="1" t="str">
        <f>IF(AND(B1923=25,B1924=26,B1925=27),AVERAGE(O1923:O1925),"")</f>
        <v/>
      </c>
    </row>
    <row r="1925" spans="1:16" x14ac:dyDescent="0.25">
      <c r="A1925" s="4">
        <v>42895.920381944445</v>
      </c>
      <c r="B1925" s="5">
        <v>9</v>
      </c>
      <c r="C1925" s="6">
        <v>12</v>
      </c>
      <c r="D1925" s="6">
        <v>10</v>
      </c>
      <c r="E1925" s="7">
        <v>11</v>
      </c>
      <c r="F1925">
        <v>3723.1580024370282</v>
      </c>
      <c r="G1925" s="8" t="str">
        <f>IF(OR($B1925=1,$B1925=2,$B1925=3),$F1925,"")</f>
        <v/>
      </c>
      <c r="I1925" s="2">
        <f>IF(OR($B1925=7,$B1925=8,$B1925=9),$F1925,"")</f>
        <v>3723.1580024370282</v>
      </c>
      <c r="J1925" s="1">
        <f>AVERAGE(I1924:I1925)</f>
        <v>2723.7199899578541</v>
      </c>
      <c r="K1925" s="8" t="str">
        <f>IF(OR($B1925=13,$B1925=14,$B1925=15),$F1925,"")</f>
        <v/>
      </c>
      <c r="L1925" s="1" t="str">
        <f>IF(AND(B1924=13,B1925=14,B1926=15),AVERAGE(K1924:K1925),"")</f>
        <v/>
      </c>
      <c r="M1925" s="2" t="str">
        <f>IF(OR($B1925=19,$B1925=20,$B1925=21),$F1925,"")</f>
        <v/>
      </c>
      <c r="N1925" s="1" t="str">
        <f>IF(AND(B1924=19,B1925=20,B1926=21),AVERAGE(M1924:M1926),"")</f>
        <v/>
      </c>
      <c r="O1925" s="8" t="str">
        <f>IF(OR($B1925=25,$B1925=26,$B1925=27),$F1925,"")</f>
        <v/>
      </c>
      <c r="P1925" s="1" t="str">
        <f>IF(AND(B1924=25,B1925=26,B1926=27),AVERAGE(O1924:O1926),"")</f>
        <v/>
      </c>
    </row>
    <row r="1926" spans="1:16" x14ac:dyDescent="0.25">
      <c r="A1926" s="4">
        <v>42895.920416666668</v>
      </c>
      <c r="B1926" s="5">
        <v>13</v>
      </c>
      <c r="C1926" s="6">
        <v>16</v>
      </c>
      <c r="D1926" s="6">
        <v>14</v>
      </c>
      <c r="E1926" s="7">
        <v>15</v>
      </c>
      <c r="F1926">
        <v>88.960039348730675</v>
      </c>
      <c r="G1926" s="8" t="str">
        <f>IF(OR($B1926=1,$B1926=2,$B1926=3),$F1926,"")</f>
        <v/>
      </c>
      <c r="I1926" s="2" t="str">
        <f>IF(OR($B1926=7,$B1926=8,$B1926=9),$F1926,"")</f>
        <v/>
      </c>
      <c r="J1926" s="1" t="str">
        <f>IF(AND(B1925=7,B1926=8,B1927=9),AVERAGE(I1925:I1927),"")</f>
        <v/>
      </c>
      <c r="K1926" s="8">
        <f>IF(OR($B1926=13,$B1926=14,$B1926=15),$F1926,"")</f>
        <v>88.960039348730675</v>
      </c>
      <c r="L1926" s="1">
        <f>K1926</f>
        <v>88.960039348730675</v>
      </c>
      <c r="M1926" s="2" t="str">
        <f>IF(OR($B1926=19,$B1926=20,$B1926=21),$F1926,"")</f>
        <v/>
      </c>
      <c r="N1926" s="1" t="str">
        <f>IF(AND(B1925=19,B1926=20,B1927=21),AVERAGE(M1925:M1927),"")</f>
        <v/>
      </c>
      <c r="O1926" s="8" t="str">
        <f>IF(OR($B1926=25,$B1926=26,$B1926=27),$F1926,"")</f>
        <v/>
      </c>
      <c r="P1926" s="1" t="str">
        <f>IF(AND(B1925=25,B1926=26,B1927=27),AVERAGE(O1925:O1927),"")</f>
        <v/>
      </c>
    </row>
    <row r="1927" spans="1:16" x14ac:dyDescent="0.25">
      <c r="A1927" s="4">
        <v>42895.920497685183</v>
      </c>
      <c r="B1927" s="5">
        <v>15</v>
      </c>
      <c r="C1927" s="6">
        <v>18</v>
      </c>
      <c r="D1927" s="6">
        <v>16</v>
      </c>
      <c r="E1927" s="7">
        <v>17</v>
      </c>
      <c r="F1927">
        <v>2.2543804988377453E-3</v>
      </c>
      <c r="G1927" s="8" t="str">
        <f>IF(OR($B1927=1,$B1927=2,$B1927=3),$F1927,"")</f>
        <v/>
      </c>
      <c r="I1927" s="2" t="str">
        <f>IF(OR($B1927=7,$B1927=8,$B1927=9),$F1927,"")</f>
        <v/>
      </c>
      <c r="J1927" s="1" t="str">
        <f>IF(AND(B1926=7,B1927=8,B1928=9),AVERAGE(I1926:I1928),"")</f>
        <v/>
      </c>
      <c r="K1927" s="8">
        <f>IF(OR($B1927=13,$B1927=14,$B1927=15),$F1927,"")</f>
        <v>2.2543804988377453E-3</v>
      </c>
      <c r="L1927" s="1" t="str">
        <f>IF(AND(B1926=13,B1927=14,B1928=15),AVERAGE(K1926:K1927),"")</f>
        <v/>
      </c>
      <c r="M1927" s="2" t="str">
        <f>IF(OR($B1927=19,$B1927=20,$B1927=21),$F1927,"")</f>
        <v/>
      </c>
      <c r="N1927" s="1" t="str">
        <f>IF(AND(B1926=19,B1927=20,B1928=21),AVERAGE(M1926:M1928),"")</f>
        <v/>
      </c>
      <c r="O1927" s="8" t="str">
        <f>IF(OR($B1927=25,$B1927=26,$B1927=27),$F1927,"")</f>
        <v/>
      </c>
      <c r="P1927" s="1" t="str">
        <f>IF(AND(B1926=25,B1927=26,B1928=27),AVERAGE(O1926:O1928),"")</f>
        <v/>
      </c>
    </row>
    <row r="1928" spans="1:16" x14ac:dyDescent="0.25">
      <c r="A1928" s="4">
        <v>42895.920543981483</v>
      </c>
      <c r="B1928" s="5">
        <v>19</v>
      </c>
      <c r="C1928" s="6">
        <v>22</v>
      </c>
      <c r="D1928" s="6">
        <v>20</v>
      </c>
      <c r="E1928" s="7">
        <v>21</v>
      </c>
      <c r="F1928">
        <v>1624.7874239802252</v>
      </c>
      <c r="G1928" s="8" t="str">
        <f>IF(OR($B1928=1,$B1928=2,$B1928=3),$F1928,"")</f>
        <v/>
      </c>
      <c r="I1928" s="2" t="str">
        <f>IF(OR($B1928=7,$B1928=8,$B1928=9),$F1928,"")</f>
        <v/>
      </c>
      <c r="J1928" s="1" t="str">
        <f>IF(AND(B1927=7,B1928=8,B1929=9),AVERAGE(I1927:I1929),"")</f>
        <v/>
      </c>
      <c r="K1928" s="8" t="str">
        <f>IF(OR($B1928=13,$B1928=14,$B1928=15),$F1928,"")</f>
        <v/>
      </c>
      <c r="L1928" s="1" t="str">
        <f>IF(AND(B1927=13,B1928=14,B1929=15),AVERAGE(K1927:K1928),"")</f>
        <v/>
      </c>
      <c r="M1928" s="2">
        <f>IF(OR($B1928=19,$B1928=20,$B1928=21),$F1928,"")</f>
        <v>1624.7874239802252</v>
      </c>
      <c r="N1928" s="1" t="str">
        <f>IF(AND(B1927=19,B1928=20,B1929=21),AVERAGE(M1927:M1929),"")</f>
        <v/>
      </c>
      <c r="O1928" s="8" t="str">
        <f>IF(OR($B1928=25,$B1928=26,$B1928=27),$F1928,"")</f>
        <v/>
      </c>
      <c r="P1928" s="1" t="str">
        <f>IF(AND(B1927=25,B1928=26,B1929=27),AVERAGE(O1927:O1929),"")</f>
        <v/>
      </c>
    </row>
    <row r="1929" spans="1:16" x14ac:dyDescent="0.25">
      <c r="A1929" s="4">
        <v>42895.920578703706</v>
      </c>
      <c r="B1929" s="5">
        <v>20</v>
      </c>
      <c r="C1929" s="6">
        <v>23</v>
      </c>
      <c r="D1929" s="6">
        <v>21</v>
      </c>
      <c r="E1929" s="7">
        <v>22</v>
      </c>
      <c r="F1929">
        <v>3961.6739998828725</v>
      </c>
      <c r="G1929" s="8" t="str">
        <f>IF(OR($B1929=1,$B1929=2,$B1929=3),$F1929,"")</f>
        <v/>
      </c>
      <c r="I1929" s="2" t="str">
        <f>IF(OR($B1929=7,$B1929=8,$B1929=9),$F1929,"")</f>
        <v/>
      </c>
      <c r="J1929" s="1" t="str">
        <f>IF(AND(B1928=7,B1929=8,B1930=9),AVERAGE(I1928:I1930),"")</f>
        <v/>
      </c>
      <c r="K1929" s="8" t="str">
        <f>IF(OR($B1929=13,$B1929=14,$B1929=15),$F1929,"")</f>
        <v/>
      </c>
      <c r="L1929" s="1" t="str">
        <f>IF(AND(B1928=13,B1929=14,B1930=15),AVERAGE(K1928:K1929),"")</f>
        <v/>
      </c>
      <c r="M1929" s="2">
        <f>IF(OR($B1929=19,$B1929=20,$B1929=21),$F1929,"")</f>
        <v>3961.6739998828725</v>
      </c>
      <c r="N1929" s="1">
        <f>IF(AND(B1928=19,B1929=20,B1930=21),AVERAGE(M1928:M1930),"")</f>
        <v>1949.185883307515</v>
      </c>
      <c r="O1929" s="8" t="str">
        <f>IF(OR($B1929=25,$B1929=26,$B1929=27),$F1929,"")</f>
        <v/>
      </c>
      <c r="P1929" s="1" t="str">
        <f>IF(AND(B1928=25,B1929=26,B1930=27),AVERAGE(O1928:O1930),"")</f>
        <v/>
      </c>
    </row>
    <row r="1930" spans="1:16" x14ac:dyDescent="0.25">
      <c r="A1930" s="4">
        <v>42895.920613425929</v>
      </c>
      <c r="B1930" s="5">
        <v>21</v>
      </c>
      <c r="C1930" s="6">
        <v>24</v>
      </c>
      <c r="D1930" s="6">
        <v>22</v>
      </c>
      <c r="E1930" s="7">
        <v>23</v>
      </c>
      <c r="F1930">
        <v>261.09622605944747</v>
      </c>
      <c r="G1930" s="8" t="str">
        <f>IF(OR($B1930=1,$B1930=2,$B1930=3),$F1930,"")</f>
        <v/>
      </c>
      <c r="I1930" s="2" t="str">
        <f>IF(OR($B1930=7,$B1930=8,$B1930=9),$F1930,"")</f>
        <v/>
      </c>
      <c r="J1930" s="1" t="str">
        <f>IF(AND(B1929=7,B1930=8,B1931=9),AVERAGE(I1929:I1931),"")</f>
        <v/>
      </c>
      <c r="K1930" s="8" t="str">
        <f>IF(OR($B1930=13,$B1930=14,$B1930=15),$F1930,"")</f>
        <v/>
      </c>
      <c r="L1930" s="1" t="str">
        <f>IF(AND(B1929=13,B1930=14,B1931=15),AVERAGE(K1929:K1930),"")</f>
        <v/>
      </c>
      <c r="M1930" s="2">
        <f>IF(OR($B1930=19,$B1930=20,$B1930=21),$F1930,"")</f>
        <v>261.09622605944747</v>
      </c>
      <c r="N1930" s="1" t="str">
        <f>IF(AND(B1929=19,B1930=20,B1931=21),AVERAGE(M1929:M1931),"")</f>
        <v/>
      </c>
      <c r="O1930" s="8" t="str">
        <f>IF(OR($B1930=25,$B1930=26,$B1930=27),$F1930,"")</f>
        <v/>
      </c>
      <c r="P1930" s="1" t="str">
        <f>IF(AND(B1929=25,B1930=26,B1931=27),AVERAGE(O1929:O1931),"")</f>
        <v/>
      </c>
    </row>
    <row r="1931" spans="1:16" x14ac:dyDescent="0.25">
      <c r="A1931" s="4">
        <v>42895.920659722222</v>
      </c>
      <c r="B1931" s="5">
        <v>25</v>
      </c>
      <c r="C1931" s="6">
        <v>28</v>
      </c>
      <c r="D1931" s="6">
        <v>26</v>
      </c>
      <c r="E1931" s="7">
        <v>27</v>
      </c>
      <c r="F1931">
        <v>129.89134737752752</v>
      </c>
      <c r="G1931" s="8" t="str">
        <f>IF(OR($B1931=1,$B1931=2,$B1931=3),$F1931,"")</f>
        <v/>
      </c>
      <c r="I1931" s="2" t="str">
        <f>IF(OR($B1931=7,$B1931=8,$B1931=9),$F1931,"")</f>
        <v/>
      </c>
      <c r="J1931" s="1" t="str">
        <f>IF(AND(B1930=7,B1931=8,B1932=9),AVERAGE(I1930:I1932),"")</f>
        <v/>
      </c>
      <c r="K1931" s="8" t="str">
        <f>IF(OR($B1931=13,$B1931=14,$B1931=15),$F1931,"")</f>
        <v/>
      </c>
      <c r="L1931" s="1" t="str">
        <f>IF(AND(B1930=13,B1931=14,B1932=15),AVERAGE(K1930:K1931),"")</f>
        <v/>
      </c>
      <c r="M1931" s="2" t="str">
        <f>IF(OR($B1931=19,$B1931=20,$B1931=21),$F1931,"")</f>
        <v/>
      </c>
      <c r="N1931" s="1" t="str">
        <f>IF(AND(B1930=19,B1931=20,B1932=21),AVERAGE(M1930:M1932),"")</f>
        <v/>
      </c>
      <c r="O1931" s="8">
        <f>IF(OR($B1931=25,$B1931=26,$B1931=27),$F1931,"")</f>
        <v>129.89134737752752</v>
      </c>
      <c r="P1931" s="1">
        <f>AVERAGE(O1930:O1931)</f>
        <v>129.89134737752752</v>
      </c>
    </row>
    <row r="1932" spans="1:16" x14ac:dyDescent="0.25">
      <c r="A1932" s="4">
        <v>42895.93409722222</v>
      </c>
      <c r="B1932" s="5">
        <v>2</v>
      </c>
      <c r="C1932" s="6">
        <v>5</v>
      </c>
      <c r="D1932" s="6">
        <v>3</v>
      </c>
      <c r="E1932" s="7">
        <v>4</v>
      </c>
      <c r="F1932">
        <v>388.9794359968738</v>
      </c>
      <c r="G1932" s="8">
        <f>IF(OR($B1932=1,$B1932=2,$B1932=3),$F1932,"")</f>
        <v>388.9794359968738</v>
      </c>
      <c r="I1932" s="2" t="str">
        <f>IF(OR($B1932=7,$B1932=8,$B1932=9),$F1932,"")</f>
        <v/>
      </c>
      <c r="J1932" s="1" t="str">
        <f>IF(AND(B1931=7,B1932=8,B1933=9),AVERAGE(I1931:I1933),"")</f>
        <v/>
      </c>
      <c r="K1932" s="8" t="str">
        <f>IF(OR($B1932=13,$B1932=14,$B1932=15),$F1932,"")</f>
        <v/>
      </c>
      <c r="L1932" s="1" t="str">
        <f>IF(AND(B1931=13,B1932=14,B1933=15),AVERAGE(K1931:K1932),"")</f>
        <v/>
      </c>
      <c r="M1932" s="2" t="str">
        <f>IF(OR($B1932=19,$B1932=20,$B1932=21),$F1932,"")</f>
        <v/>
      </c>
      <c r="N1932" s="1" t="str">
        <f>IF(AND(B1931=19,B1932=20,B1933=21),AVERAGE(M1931:M1933),"")</f>
        <v/>
      </c>
      <c r="O1932" s="8" t="str">
        <f>IF(OR($B1932=25,$B1932=26,$B1932=27),$F1932,"")</f>
        <v/>
      </c>
      <c r="P1932" s="1" t="str">
        <f>IF(AND(B1931=25,B1932=26,B1933=27),AVERAGE(O1931:O1933),"")</f>
        <v/>
      </c>
    </row>
    <row r="1933" spans="1:16" x14ac:dyDescent="0.25">
      <c r="A1933" s="4">
        <v>42895.934131944443</v>
      </c>
      <c r="B1933" s="5">
        <v>3</v>
      </c>
      <c r="C1933" s="6">
        <v>6</v>
      </c>
      <c r="D1933" s="6">
        <v>4</v>
      </c>
      <c r="E1933" s="7">
        <v>5</v>
      </c>
      <c r="F1933">
        <v>5622.7848322831687</v>
      </c>
      <c r="G1933" s="8">
        <f>IF(OR($B1933=1,$B1933=2,$B1933=3),$F1933,"")</f>
        <v>5622.7848322831687</v>
      </c>
      <c r="H1933" s="9">
        <f t="shared" ref="H1933:H1958" si="102">(G1933+G1932)/2</f>
        <v>3005.8821341400212</v>
      </c>
      <c r="I1933" s="2" t="str">
        <f>IF(OR($B1933=7,$B1933=8,$B1933=9),$F1933,"")</f>
        <v/>
      </c>
      <c r="J1933" s="1" t="str">
        <f>IF(AND(B1932=7,B1933=8,B1934=9),AVERAGE(I1932:I1934),"")</f>
        <v/>
      </c>
      <c r="K1933" s="8" t="str">
        <f>IF(OR($B1933=13,$B1933=14,$B1933=15),$F1933,"")</f>
        <v/>
      </c>
      <c r="L1933" s="1" t="str">
        <f>IF(AND(B1932=13,B1933=14,B1934=15),AVERAGE(K1932:K1934),"")</f>
        <v/>
      </c>
      <c r="M1933" s="2" t="str">
        <f>IF(OR($B1933=19,$B1933=20,$B1933=21),$F1933,"")</f>
        <v/>
      </c>
      <c r="N1933" s="1" t="str">
        <f>IF(AND(B1932=19,B1933=20,B1934=21),AVERAGE(M1932:M1934),"")</f>
        <v/>
      </c>
      <c r="O1933" s="8" t="str">
        <f>IF(OR($B1933=25,$B1933=26,$B1933=27),$F1933,"")</f>
        <v/>
      </c>
      <c r="P1933" s="1" t="str">
        <f>IF(AND(B1932=25,B1933=26,B1934=27),AVERAGE(O1932:O1934),"")</f>
        <v/>
      </c>
    </row>
    <row r="1934" spans="1:16" x14ac:dyDescent="0.25">
      <c r="A1934" s="4">
        <v>42895.934178240743</v>
      </c>
      <c r="B1934" s="5">
        <v>7</v>
      </c>
      <c r="C1934" s="6">
        <v>10</v>
      </c>
      <c r="D1934" s="6">
        <v>8</v>
      </c>
      <c r="E1934" s="7">
        <v>9</v>
      </c>
      <c r="F1934">
        <v>1689.4272636241622</v>
      </c>
      <c r="G1934" s="8" t="str">
        <f>IF(OR($B1934=1,$B1934=2,$B1934=3),$F1934,"")</f>
        <v/>
      </c>
      <c r="I1934" s="2">
        <f>IF(OR($B1934=7,$B1934=8,$B1934=9),$F1934,"")</f>
        <v>1689.4272636241622</v>
      </c>
      <c r="J1934" s="1" t="str">
        <f>IF(AND(B1933=7,B1934=8,B1935=9),AVERAGE(I1933:I1935),"")</f>
        <v/>
      </c>
      <c r="K1934" s="8" t="str">
        <f>IF(OR($B1934=13,$B1934=14,$B1934=15),$F1934,"")</f>
        <v/>
      </c>
      <c r="L1934" s="1" t="str">
        <f>IF(AND(B1933=13,B1934=14,B1935=15),AVERAGE(K1933:K1935),"")</f>
        <v/>
      </c>
      <c r="M1934" s="2" t="str">
        <f>IF(OR($B1934=19,$B1934=20,$B1934=21),$F1934,"")</f>
        <v/>
      </c>
      <c r="N1934" s="1" t="str">
        <f>IF(AND(B1933=19,B1934=20,B1935=21),AVERAGE(M1933:M1935),"")</f>
        <v/>
      </c>
      <c r="O1934" s="8" t="str">
        <f>IF(OR($B1934=25,$B1934=26,$B1934=27),$F1934,"")</f>
        <v/>
      </c>
      <c r="P1934" s="1" t="str">
        <f>IF(AND(B1933=25,B1934=26,B1935=27),AVERAGE(O1933:O1935),"")</f>
        <v/>
      </c>
    </row>
    <row r="1935" spans="1:16" x14ac:dyDescent="0.25">
      <c r="A1935" s="4">
        <v>42895.934212962966</v>
      </c>
      <c r="B1935" s="5">
        <v>8</v>
      </c>
      <c r="C1935" s="6">
        <v>11</v>
      </c>
      <c r="D1935" s="6">
        <v>9</v>
      </c>
      <c r="E1935" s="7">
        <v>10</v>
      </c>
      <c r="F1935">
        <v>270.51211331300721</v>
      </c>
      <c r="G1935" s="8" t="str">
        <f>IF(OR($B1935=1,$B1935=2,$B1935=3),$F1935,"")</f>
        <v/>
      </c>
      <c r="I1935" s="2">
        <f>IF(OR($B1935=7,$B1935=8,$B1935=9),$F1935,"")</f>
        <v>270.51211331300721</v>
      </c>
      <c r="J1935" s="1">
        <f>IF(AND(B1934=7,B1935=8,B1936=9),AVERAGE(I1934:I1936),"")</f>
        <v>1826.8404006284736</v>
      </c>
      <c r="K1935" s="8" t="str">
        <f>IF(OR($B1935=13,$B1935=14,$B1935=15),$F1935,"")</f>
        <v/>
      </c>
      <c r="L1935" s="1" t="str">
        <f>IF(AND(B1934=13,B1935=14,B1936=15),AVERAGE(K1934:K1936),"")</f>
        <v/>
      </c>
      <c r="M1935" s="2" t="str">
        <f>IF(OR($B1935=19,$B1935=20,$B1935=21),$F1935,"")</f>
        <v/>
      </c>
      <c r="N1935" s="1" t="str">
        <f>IF(AND(B1934=19,B1935=20,B1936=21),AVERAGE(M1934:M1936),"")</f>
        <v/>
      </c>
      <c r="O1935" s="8" t="str">
        <f>IF(OR($B1935=25,$B1935=26,$B1935=27),$F1935,"")</f>
        <v/>
      </c>
      <c r="P1935" s="1" t="str">
        <f>IF(AND(B1934=25,B1935=26,B1936=27),AVERAGE(O1934:O1936),"")</f>
        <v/>
      </c>
    </row>
    <row r="1936" spans="1:16" x14ac:dyDescent="0.25">
      <c r="A1936" s="4">
        <v>42895.934259259258</v>
      </c>
      <c r="B1936" s="5">
        <v>9</v>
      </c>
      <c r="C1936" s="6">
        <v>12</v>
      </c>
      <c r="D1936" s="6">
        <v>10</v>
      </c>
      <c r="E1936" s="7">
        <v>11</v>
      </c>
      <c r="F1936">
        <v>3520.5818249482513</v>
      </c>
      <c r="G1936" s="8" t="str">
        <f>IF(OR($B1936=1,$B1936=2,$B1936=3),$F1936,"")</f>
        <v/>
      </c>
      <c r="I1936" s="2">
        <f>IF(OR($B1936=7,$B1936=8,$B1936=9),$F1936,"")</f>
        <v>3520.5818249482513</v>
      </c>
      <c r="J1936" s="1" t="str">
        <f>IF(AND(B1935=7,B1936=8,B1937=9),AVERAGE(I1935:I1937),"")</f>
        <v/>
      </c>
      <c r="K1936" s="8" t="str">
        <f>IF(OR($B1936=13,$B1936=14,$B1936=15),$F1936,"")</f>
        <v/>
      </c>
      <c r="L1936" s="1" t="str">
        <f>IF(AND(B1935=13,B1936=14,B1937=15),AVERAGE(K1935:K1937),"")</f>
        <v/>
      </c>
      <c r="M1936" s="2" t="str">
        <f>IF(OR($B1936=19,$B1936=20,$B1936=21),$F1936,"")</f>
        <v/>
      </c>
      <c r="N1936" s="1" t="str">
        <f>IF(AND(B1935=19,B1936=20,B1937=21),AVERAGE(M1935:M1937),"")</f>
        <v/>
      </c>
      <c r="O1936" s="8" t="str">
        <f>IF(OR($B1936=25,$B1936=26,$B1936=27),$F1936,"")</f>
        <v/>
      </c>
      <c r="P1936" s="1" t="str">
        <f>IF(AND(B1935=25,B1936=26,B1937=27),AVERAGE(O1935:O1937),"")</f>
        <v/>
      </c>
    </row>
    <row r="1937" spans="1:16" x14ac:dyDescent="0.25">
      <c r="A1937" s="4">
        <v>42895.934293981481</v>
      </c>
      <c r="B1937" s="5">
        <v>13</v>
      </c>
      <c r="C1937" s="6">
        <v>16</v>
      </c>
      <c r="D1937" s="6">
        <v>14</v>
      </c>
      <c r="E1937" s="7">
        <v>15</v>
      </c>
      <c r="F1937">
        <v>66.106460758338642</v>
      </c>
      <c r="G1937" s="8" t="str">
        <f>IF(OR($B1937=1,$B1937=2,$B1937=3),$F1937,"")</f>
        <v/>
      </c>
      <c r="I1937" s="2" t="str">
        <f>IF(OR($B1937=7,$B1937=8,$B1937=9),$F1937,"")</f>
        <v/>
      </c>
      <c r="J1937" s="1" t="str">
        <f>IF(AND(B1936=7,B1937=8,B1938=9),AVERAGE(I1936:I1938),"")</f>
        <v/>
      </c>
      <c r="K1937" s="8">
        <f>IF(OR($B1937=13,$B1937=14,$B1937=15),$F1937,"")</f>
        <v>66.106460758338642</v>
      </c>
      <c r="L1937" s="1" t="str">
        <f>IF(AND(B1936=13,B1937=14,B1938=15),AVERAGE(K1936:K1938),"")</f>
        <v/>
      </c>
      <c r="M1937" s="2" t="str">
        <f>IF(OR($B1937=19,$B1937=20,$B1937=21),$F1937,"")</f>
        <v/>
      </c>
      <c r="N1937" s="1" t="str">
        <f>IF(AND(B1936=19,B1937=20,B1938=21),AVERAGE(M1936:M1938),"")</f>
        <v/>
      </c>
      <c r="O1937" s="8" t="str">
        <f>IF(OR($B1937=25,$B1937=26,$B1937=27),$F1937,"")</f>
        <v/>
      </c>
      <c r="P1937" s="1" t="str">
        <f>IF(AND(B1936=25,B1937=26,B1938=27),AVERAGE(O1936:O1938),"")</f>
        <v/>
      </c>
    </row>
    <row r="1938" spans="1:16" x14ac:dyDescent="0.25">
      <c r="A1938" s="4">
        <v>42895.934340277781</v>
      </c>
      <c r="B1938" s="5">
        <v>14</v>
      </c>
      <c r="C1938" s="6">
        <v>17</v>
      </c>
      <c r="D1938" s="6">
        <v>15</v>
      </c>
      <c r="E1938" s="7">
        <v>16</v>
      </c>
      <c r="F1938">
        <v>7312.3710604956032</v>
      </c>
      <c r="G1938" s="8" t="str">
        <f>IF(OR($B1938=1,$B1938=2,$B1938=3),$F1938,"")</f>
        <v/>
      </c>
      <c r="I1938" s="2" t="str">
        <f>IF(OR($B1938=7,$B1938=8,$B1938=9),$F1938,"")</f>
        <v/>
      </c>
      <c r="J1938" s="1" t="str">
        <f>IF(AND(B1937=7,B1938=8,B1939=9),AVERAGE(I1937:I1939),"")</f>
        <v/>
      </c>
      <c r="K1938" s="8">
        <f>IF(OR($B1938=13,$B1938=14,$B1938=15),$F1938,"")</f>
        <v>7312.3710604956032</v>
      </c>
      <c r="L1938" s="1">
        <f>IF(AND(B1937=13,B1938=14,B1939=15),AVERAGE(K1937:K1938),"")</f>
        <v>3689.2387606269708</v>
      </c>
      <c r="M1938" s="2" t="str">
        <f>IF(OR($B1938=19,$B1938=20,$B1938=21),$F1938,"")</f>
        <v/>
      </c>
      <c r="N1938" s="1" t="str">
        <f>IF(AND(B1937=19,B1938=20,B1939=21),AVERAGE(M1937:M1939),"")</f>
        <v/>
      </c>
      <c r="O1938" s="8" t="str">
        <f>IF(OR($B1938=25,$B1938=26,$B1938=27),$F1938,"")</f>
        <v/>
      </c>
      <c r="P1938" s="1" t="str">
        <f>IF(AND(B1937=25,B1938=26,B1939=27),AVERAGE(O1937:O1939),"")</f>
        <v/>
      </c>
    </row>
    <row r="1939" spans="1:16" x14ac:dyDescent="0.25">
      <c r="A1939" s="4">
        <v>42895.934374999997</v>
      </c>
      <c r="B1939" s="5">
        <v>15</v>
      </c>
      <c r="C1939" s="6">
        <v>18</v>
      </c>
      <c r="D1939" s="6">
        <v>16</v>
      </c>
      <c r="E1939" s="7">
        <v>17</v>
      </c>
      <c r="F1939">
        <v>2.2577464012068014E-3</v>
      </c>
      <c r="G1939" s="8" t="str">
        <f>IF(OR($B1939=1,$B1939=2,$B1939=3),$F1939,"")</f>
        <v/>
      </c>
      <c r="I1939" s="2" t="str">
        <f>IF(OR($B1939=7,$B1939=8,$B1939=9),$F1939,"")</f>
        <v/>
      </c>
      <c r="J1939" s="1" t="str">
        <f>IF(AND(B1938=7,B1939=8,B1940=9),AVERAGE(I1938:I1940),"")</f>
        <v/>
      </c>
      <c r="K1939" s="8">
        <f>IF(OR($B1939=13,$B1939=14,$B1939=15),$F1939,"")</f>
        <v>2.2577464012068014E-3</v>
      </c>
      <c r="L1939" s="1" t="str">
        <f>IF(AND(B1938=13,B1939=14,B1940=15),AVERAGE(K1938:K1939),"")</f>
        <v/>
      </c>
      <c r="M1939" s="2" t="str">
        <f>IF(OR($B1939=19,$B1939=20,$B1939=21),$F1939,"")</f>
        <v/>
      </c>
      <c r="N1939" s="1" t="str">
        <f>IF(AND(B1938=19,B1939=20,B1940=21),AVERAGE(M1938:M1940),"")</f>
        <v/>
      </c>
      <c r="O1939" s="8" t="str">
        <f>IF(OR($B1939=25,$B1939=26,$B1939=27),$F1939,"")</f>
        <v/>
      </c>
      <c r="P1939" s="1" t="str">
        <f>IF(AND(B1938=25,B1939=26,B1940=27),AVERAGE(O1938:O1940),"")</f>
        <v/>
      </c>
    </row>
    <row r="1940" spans="1:16" x14ac:dyDescent="0.25">
      <c r="A1940" s="4">
        <v>42895.934421296297</v>
      </c>
      <c r="B1940" s="5">
        <v>19</v>
      </c>
      <c r="C1940" s="6">
        <v>22</v>
      </c>
      <c r="D1940" s="6">
        <v>20</v>
      </c>
      <c r="E1940" s="7">
        <v>21</v>
      </c>
      <c r="F1940">
        <v>157.64863794090783</v>
      </c>
      <c r="G1940" s="8" t="str">
        <f>IF(OR($B1940=1,$B1940=2,$B1940=3),$F1940,"")</f>
        <v/>
      </c>
      <c r="I1940" s="2" t="str">
        <f>IF(OR($B1940=7,$B1940=8,$B1940=9),$F1940,"")</f>
        <v/>
      </c>
      <c r="J1940" s="1" t="str">
        <f>IF(AND(B1939=7,B1940=8,B1941=9),AVERAGE(I1939:I1941),"")</f>
        <v/>
      </c>
      <c r="K1940" s="8" t="str">
        <f>IF(OR($B1940=13,$B1940=14,$B1940=15),$F1940,"")</f>
        <v/>
      </c>
      <c r="L1940" s="1" t="str">
        <f>IF(AND(B1939=13,B1940=14,B1941=15),AVERAGE(K1939:K1940),"")</f>
        <v/>
      </c>
      <c r="M1940" s="2">
        <f>IF(OR($B1940=19,$B1940=20,$B1940=21),$F1940,"")</f>
        <v>157.64863794090783</v>
      </c>
      <c r="N1940" s="1" t="str">
        <f>IF(AND(B1939=19,B1940=20,B1941=21),AVERAGE(M1939:M1941),"")</f>
        <v/>
      </c>
      <c r="O1940" s="8" t="str">
        <f>IF(OR($B1940=25,$B1940=26,$B1940=27),$F1940,"")</f>
        <v/>
      </c>
      <c r="P1940" s="1" t="str">
        <f>IF(AND(B1939=25,B1940=26,B1941=27),AVERAGE(O1939:O1941),"")</f>
        <v/>
      </c>
    </row>
    <row r="1941" spans="1:16" x14ac:dyDescent="0.25">
      <c r="A1941" s="4">
        <v>42895.93445601852</v>
      </c>
      <c r="B1941" s="5">
        <v>20</v>
      </c>
      <c r="C1941" s="6">
        <v>23</v>
      </c>
      <c r="D1941" s="6">
        <v>21</v>
      </c>
      <c r="E1941" s="7">
        <v>22</v>
      </c>
      <c r="F1941">
        <v>4066.0031503159362</v>
      </c>
      <c r="G1941" s="8" t="str">
        <f>IF(OR($B1941=1,$B1941=2,$B1941=3),$F1941,"")</f>
        <v/>
      </c>
      <c r="I1941" s="2" t="str">
        <f>IF(OR($B1941=7,$B1941=8,$B1941=9),$F1941,"")</f>
        <v/>
      </c>
      <c r="J1941" s="1" t="str">
        <f>IF(AND(B1940=7,B1941=8,B1942=9),AVERAGE(I1940:I1942),"")</f>
        <v/>
      </c>
      <c r="K1941" s="8" t="str">
        <f>IF(OR($B1941=13,$B1941=14,$B1941=15),$F1941,"")</f>
        <v/>
      </c>
      <c r="L1941" s="1" t="str">
        <f>IF(AND(B1940=13,B1941=14,B1942=15),AVERAGE(K1940:K1941),"")</f>
        <v/>
      </c>
      <c r="M1941" s="2">
        <f>IF(OR($B1941=19,$B1941=20,$B1941=21),$F1941,"")</f>
        <v>4066.0031503159362</v>
      </c>
      <c r="N1941" s="1">
        <f>IF(AND(B1940=19,B1941=20,B1942=21),AVERAGE(M1940:M1942),"")</f>
        <v>1492.8446270718794</v>
      </c>
      <c r="O1941" s="8" t="str">
        <f>IF(OR($B1941=25,$B1941=26,$B1941=27),$F1941,"")</f>
        <v/>
      </c>
      <c r="P1941" s="1" t="str">
        <f>IF(AND(B1940=25,B1941=26,B1942=27),AVERAGE(O1940:O1942),"")</f>
        <v/>
      </c>
    </row>
    <row r="1942" spans="1:16" x14ac:dyDescent="0.25">
      <c r="A1942" s="4">
        <v>42895.934490740743</v>
      </c>
      <c r="B1942" s="5">
        <v>21</v>
      </c>
      <c r="C1942" s="6">
        <v>24</v>
      </c>
      <c r="D1942" s="6">
        <v>22</v>
      </c>
      <c r="E1942" s="7">
        <v>23</v>
      </c>
      <c r="F1942">
        <v>254.88209295879375</v>
      </c>
      <c r="G1942" s="8" t="str">
        <f>IF(OR($B1942=1,$B1942=2,$B1942=3),$F1942,"")</f>
        <v/>
      </c>
      <c r="I1942" s="2" t="str">
        <f>IF(OR($B1942=7,$B1942=8,$B1942=9),$F1942,"")</f>
        <v/>
      </c>
      <c r="J1942" s="1" t="str">
        <f>IF(AND(B1941=7,B1942=8,B1943=9),AVERAGE(I1941:I1943),"")</f>
        <v/>
      </c>
      <c r="K1942" s="8" t="str">
        <f>IF(OR($B1942=13,$B1942=14,$B1942=15),$F1942,"")</f>
        <v/>
      </c>
      <c r="L1942" s="1" t="str">
        <f>IF(AND(B1941=13,B1942=14,B1943=15),AVERAGE(K1941:K1942),"")</f>
        <v/>
      </c>
      <c r="M1942" s="2">
        <f>IF(OR($B1942=19,$B1942=20,$B1942=21),$F1942,"")</f>
        <v>254.88209295879375</v>
      </c>
      <c r="N1942" s="1" t="str">
        <f>IF(AND(B1941=19,B1942=20,B1943=21),AVERAGE(M1941:M1943),"")</f>
        <v/>
      </c>
      <c r="O1942" s="8" t="str">
        <f>IF(OR($B1942=25,$B1942=26,$B1942=27),$F1942,"")</f>
        <v/>
      </c>
      <c r="P1942" s="1" t="str">
        <f>IF(AND(B1941=25,B1942=26,B1943=27),AVERAGE(O1941:O1943),"")</f>
        <v/>
      </c>
    </row>
    <row r="1943" spans="1:16" x14ac:dyDescent="0.25">
      <c r="A1943" s="4">
        <v>42895.934537037036</v>
      </c>
      <c r="B1943" s="5">
        <v>25</v>
      </c>
      <c r="C1943" s="6">
        <v>28</v>
      </c>
      <c r="D1943" s="6">
        <v>26</v>
      </c>
      <c r="E1943" s="7">
        <v>27</v>
      </c>
      <c r="F1943">
        <v>127.07387283800857</v>
      </c>
      <c r="G1943" s="8" t="str">
        <f>IF(OR($B1943=1,$B1943=2,$B1943=3),$F1943,"")</f>
        <v/>
      </c>
      <c r="I1943" s="2" t="str">
        <f>IF(OR($B1943=7,$B1943=8,$B1943=9),$F1943,"")</f>
        <v/>
      </c>
      <c r="J1943" s="1" t="str">
        <f>IF(AND(B1942=7,B1943=8,B1944=9),AVERAGE(I1942:I1944),"")</f>
        <v/>
      </c>
      <c r="K1943" s="8" t="str">
        <f>IF(OR($B1943=13,$B1943=14,$B1943=15),$F1943,"")</f>
        <v/>
      </c>
      <c r="L1943" s="1" t="str">
        <f>IF(AND(B1942=13,B1943=14,B1944=15),AVERAGE(K1942:K1943),"")</f>
        <v/>
      </c>
      <c r="M1943" s="2" t="str">
        <f>IF(OR($B1943=19,$B1943=20,$B1943=21),$F1943,"")</f>
        <v/>
      </c>
      <c r="N1943" s="1" t="str">
        <f>IF(AND(B1942=19,B1943=20,B1944=21),AVERAGE(M1942:M1944),"")</f>
        <v/>
      </c>
      <c r="O1943" s="8">
        <f>IF(OR($B1943=25,$B1943=26,$B1943=27),$F1943,"")</f>
        <v>127.07387283800857</v>
      </c>
      <c r="P1943" s="1"/>
    </row>
    <row r="1944" spans="1:16" x14ac:dyDescent="0.25">
      <c r="A1944" s="4">
        <v>42895.934583333335</v>
      </c>
      <c r="B1944" s="5">
        <v>26</v>
      </c>
      <c r="C1944" s="6">
        <v>29</v>
      </c>
      <c r="D1944" s="6">
        <v>27</v>
      </c>
      <c r="E1944" s="7">
        <v>28</v>
      </c>
      <c r="F1944">
        <v>146.2978751879287</v>
      </c>
      <c r="G1944" s="8" t="str">
        <f>IF(OR($B1944=1,$B1944=2,$B1944=3),$F1944,"")</f>
        <v/>
      </c>
      <c r="I1944" s="2" t="str">
        <f>IF(OR($B1944=7,$B1944=8,$B1944=9),$F1944,"")</f>
        <v/>
      </c>
      <c r="J1944" s="1" t="str">
        <f>IF(AND(B1943=7,B1944=8,B1945=9),AVERAGE(I1943:I1945),"")</f>
        <v/>
      </c>
      <c r="K1944" s="8" t="str">
        <f>IF(OR($B1944=13,$B1944=14,$B1944=15),$F1944,"")</f>
        <v/>
      </c>
      <c r="L1944" s="1" t="str">
        <f>IF(AND(B1943=13,B1944=14,B1945=15),AVERAGE(K1943:K1944),"")</f>
        <v/>
      </c>
      <c r="M1944" s="2" t="str">
        <f>IF(OR($B1944=19,$B1944=20,$B1944=21),$F1944,"")</f>
        <v/>
      </c>
      <c r="N1944" s="1" t="str">
        <f>IF(AND(B1943=19,B1944=20,B1945=21),AVERAGE(M1943:M1945),"")</f>
        <v/>
      </c>
      <c r="O1944" s="8">
        <f>IF(OR($B1944=25,$B1944=26,$B1944=27),$F1944,"")</f>
        <v>146.2978751879287</v>
      </c>
      <c r="P1944" s="1">
        <f>AVERAGE(O1943:O1944)</f>
        <v>136.68587401296864</v>
      </c>
    </row>
    <row r="1945" spans="1:16" x14ac:dyDescent="0.25">
      <c r="A1945" s="4">
        <v>42895.947951388887</v>
      </c>
      <c r="B1945" s="5">
        <v>1</v>
      </c>
      <c r="C1945" s="6">
        <v>4</v>
      </c>
      <c r="D1945" s="6">
        <v>2</v>
      </c>
      <c r="E1945" s="7">
        <v>3</v>
      </c>
      <c r="F1945">
        <v>176.74408631944308</v>
      </c>
      <c r="G1945" s="8">
        <f>IF(OR($B1945=1,$B1945=2,$B1945=3),$F1945,"")</f>
        <v>176.74408631944308</v>
      </c>
      <c r="I1945" s="2" t="str">
        <f>IF(OR($B1945=7,$B1945=8,$B1945=9),$F1945,"")</f>
        <v/>
      </c>
      <c r="J1945" s="1" t="str">
        <f>IF(AND(B1944=7,B1945=8,B1946=9),AVERAGE(I1944:I1946),"")</f>
        <v/>
      </c>
      <c r="K1945" s="8" t="str">
        <f>IF(OR($B1945=13,$B1945=14,$B1945=15),$F1945,"")</f>
        <v/>
      </c>
      <c r="L1945" s="1" t="str">
        <f>IF(AND(B1944=13,B1945=14,B1946=15),AVERAGE(K1944:K1945),"")</f>
        <v/>
      </c>
      <c r="M1945" s="2" t="str">
        <f>IF(OR($B1945=19,$B1945=20,$B1945=21),$F1945,"")</f>
        <v/>
      </c>
      <c r="N1945" s="1" t="str">
        <f>IF(AND(B1944=19,B1945=20,B1946=21),AVERAGE(M1944:M1946),"")</f>
        <v/>
      </c>
      <c r="O1945" s="8" t="str">
        <f>IF(OR($B1945=25,$B1945=26,$B1945=27),$F1945,"")</f>
        <v/>
      </c>
      <c r="P1945" s="1" t="str">
        <f>IF(AND(B1944=25,B1945=26,B1946=27),AVERAGE(O1944:O1946),"")</f>
        <v/>
      </c>
    </row>
    <row r="1946" spans="1:16" x14ac:dyDescent="0.25">
      <c r="A1946" s="4">
        <v>42895.947997685187</v>
      </c>
      <c r="B1946" s="5">
        <v>2</v>
      </c>
      <c r="C1946" s="6">
        <v>5</v>
      </c>
      <c r="D1946" s="6">
        <v>3</v>
      </c>
      <c r="E1946" s="7">
        <v>4</v>
      </c>
      <c r="F1946">
        <v>370.66740657836425</v>
      </c>
      <c r="G1946" s="8">
        <f>IF(OR($B1946=1,$B1946=2,$B1946=3),$F1946,"")</f>
        <v>370.66740657836425</v>
      </c>
      <c r="H1946" s="9">
        <f t="shared" si="102"/>
        <v>273.70574644890365</v>
      </c>
      <c r="I1946" s="2" t="str">
        <f>IF(OR($B1946=7,$B1946=8,$B1946=9),$F1946,"")</f>
        <v/>
      </c>
      <c r="J1946" s="1" t="str">
        <f>IF(AND(B1945=7,B1946=8,B1947=9),AVERAGE(I1945:I1947),"")</f>
        <v/>
      </c>
      <c r="K1946" s="8" t="str">
        <f>IF(OR($B1946=13,$B1946=14,$B1946=15),$F1946,"")</f>
        <v/>
      </c>
      <c r="L1946" s="1" t="str">
        <f>IF(AND(B1945=13,B1946=14,B1947=15),AVERAGE(K1945:K1946),"")</f>
        <v/>
      </c>
      <c r="M1946" s="2" t="str">
        <f>IF(OR($B1946=19,$B1946=20,$B1946=21),$F1946,"")</f>
        <v/>
      </c>
      <c r="N1946" s="1" t="str">
        <f>IF(AND(B1945=19,B1946=20,B1947=21),AVERAGE(M1945:M1947),"")</f>
        <v/>
      </c>
      <c r="O1946" s="8" t="str">
        <f>IF(OR($B1946=25,$B1946=26,$B1946=27),$F1946,"")</f>
        <v/>
      </c>
      <c r="P1946" s="1" t="str">
        <f>IF(AND(B1945=25,B1946=26,B1947=27),AVERAGE(O1945:O1947),"")</f>
        <v/>
      </c>
    </row>
    <row r="1947" spans="1:16" x14ac:dyDescent="0.25">
      <c r="A1947" s="4">
        <v>42895.948078703703</v>
      </c>
      <c r="B1947" s="5">
        <v>7</v>
      </c>
      <c r="C1947" s="6">
        <v>10</v>
      </c>
      <c r="D1947" s="6">
        <v>8</v>
      </c>
      <c r="E1947" s="7">
        <v>9</v>
      </c>
      <c r="F1947">
        <v>1686.3827461835685</v>
      </c>
      <c r="G1947" s="8" t="str">
        <f>IF(OR($B1947=1,$B1947=2,$B1947=3),$F1947,"")</f>
        <v/>
      </c>
      <c r="I1947" s="2">
        <f>IF(OR($B1947=7,$B1947=8,$B1947=9),$F1947,"")</f>
        <v>1686.3827461835685</v>
      </c>
      <c r="J1947" s="1" t="str">
        <f>IF(AND(B1946=7,B1947=8,B1948=9),AVERAGE(I1946:I1948),"")</f>
        <v/>
      </c>
      <c r="K1947" s="8" t="str">
        <f>IF(OR($B1947=13,$B1947=14,$B1947=15),$F1947,"")</f>
        <v/>
      </c>
      <c r="L1947" s="1" t="str">
        <f>IF(AND(B1946=13,B1947=14,B1948=15),AVERAGE(K1946:K1947),"")</f>
        <v/>
      </c>
      <c r="M1947" s="2" t="str">
        <f>IF(OR($B1947=19,$B1947=20,$B1947=21),$F1947,"")</f>
        <v/>
      </c>
      <c r="N1947" s="1" t="str">
        <f>IF(AND(B1946=19,B1947=20,B1948=21),AVERAGE(M1946:M1948),"")</f>
        <v/>
      </c>
      <c r="O1947" s="8" t="str">
        <f>IF(OR($B1947=25,$B1947=26,$B1947=27),$F1947,"")</f>
        <v/>
      </c>
      <c r="P1947" s="1" t="str">
        <f>IF(AND(B1946=25,B1947=26,B1948=27),AVERAGE(O1946:O1948),"")</f>
        <v/>
      </c>
    </row>
    <row r="1948" spans="1:16" x14ac:dyDescent="0.25">
      <c r="A1948" s="4">
        <v>42895.948113425926</v>
      </c>
      <c r="B1948" s="5">
        <v>8</v>
      </c>
      <c r="C1948" s="6">
        <v>11</v>
      </c>
      <c r="D1948" s="6">
        <v>9</v>
      </c>
      <c r="E1948" s="7">
        <v>10</v>
      </c>
      <c r="F1948">
        <v>202.47354165678428</v>
      </c>
      <c r="G1948" s="8" t="str">
        <f>IF(OR($B1948=1,$B1948=2,$B1948=3),$F1948,"")</f>
        <v/>
      </c>
      <c r="I1948" s="2">
        <f>IF(OR($B1948=7,$B1948=8,$B1948=9),$F1948,"")</f>
        <v>202.47354165678428</v>
      </c>
      <c r="J1948" s="1">
        <f>AVERAGE(I1947:I1948)</f>
        <v>944.42814392017635</v>
      </c>
      <c r="K1948" s="8" t="str">
        <f>IF(OR($B1948=13,$B1948=14,$B1948=15),$F1948,"")</f>
        <v/>
      </c>
      <c r="L1948" s="1" t="str">
        <f>IF(AND(B1947=13,B1948=14,B1949=15),AVERAGE(K1947:K1948),"")</f>
        <v/>
      </c>
      <c r="M1948" s="2" t="str">
        <f>IF(OR($B1948=19,$B1948=20,$B1948=21),$F1948,"")</f>
        <v/>
      </c>
      <c r="N1948" s="1" t="str">
        <f>IF(AND(B1947=19,B1948=20,B1949=21),AVERAGE(M1947:M1949),"")</f>
        <v/>
      </c>
      <c r="O1948" s="8" t="str">
        <f>IF(OR($B1948=25,$B1948=26,$B1948=27),$F1948,"")</f>
        <v/>
      </c>
      <c r="P1948" s="1" t="str">
        <f>IF(AND(B1947=25,B1948=26,B1949=27),AVERAGE(O1947:O1949),"")</f>
        <v/>
      </c>
    </row>
    <row r="1949" spans="1:16" x14ac:dyDescent="0.25">
      <c r="A1949" s="4">
        <v>42895.948194444441</v>
      </c>
      <c r="B1949" s="5">
        <v>13</v>
      </c>
      <c r="C1949" s="6">
        <v>16</v>
      </c>
      <c r="D1949" s="6">
        <v>14</v>
      </c>
      <c r="E1949" s="7">
        <v>15</v>
      </c>
      <c r="F1949">
        <v>45.061968297516309</v>
      </c>
      <c r="G1949" s="8" t="str">
        <f>IF(OR($B1949=1,$B1949=2,$B1949=3),$F1949,"")</f>
        <v/>
      </c>
      <c r="I1949" s="2" t="str">
        <f>IF(OR($B1949=7,$B1949=8,$B1949=9),$F1949,"")</f>
        <v/>
      </c>
      <c r="J1949" s="1" t="str">
        <f>IF(AND(B1948=7,B1949=8,B1950=9),AVERAGE(I1948:I1950),"")</f>
        <v/>
      </c>
      <c r="K1949" s="8">
        <f>IF(OR($B1949=13,$B1949=14,$B1949=15),$F1949,"")</f>
        <v>45.061968297516309</v>
      </c>
      <c r="L1949" s="1" t="str">
        <f>IF(AND(B1948=13,B1949=14,B1950=15),AVERAGE(K1948:K1949),"")</f>
        <v/>
      </c>
      <c r="M1949" s="2" t="str">
        <f>IF(OR($B1949=19,$B1949=20,$B1949=21),$F1949,"")</f>
        <v/>
      </c>
      <c r="N1949" s="1" t="str">
        <f>IF(AND(B1948=19,B1949=20,B1950=21),AVERAGE(M1948:M1950),"")</f>
        <v/>
      </c>
      <c r="O1949" s="8" t="str">
        <f>IF(OR($B1949=25,$B1949=26,$B1949=27),$F1949,"")</f>
        <v/>
      </c>
      <c r="P1949" s="1" t="str">
        <f>IF(AND(B1948=25,B1949=26,B1950=27),AVERAGE(O1948:O1950),"")</f>
        <v/>
      </c>
    </row>
    <row r="1950" spans="1:16" x14ac:dyDescent="0.25">
      <c r="A1950" s="4">
        <v>42895.948240740741</v>
      </c>
      <c r="B1950" s="5">
        <v>14</v>
      </c>
      <c r="C1950" s="6">
        <v>17</v>
      </c>
      <c r="D1950" s="6">
        <v>15</v>
      </c>
      <c r="E1950" s="7">
        <v>16</v>
      </c>
      <c r="F1950">
        <v>6970.286178038863</v>
      </c>
      <c r="G1950" s="8" t="str">
        <f>IF(OR($B1950=1,$B1950=2,$B1950=3),$F1950,"")</f>
        <v/>
      </c>
      <c r="I1950" s="2" t="str">
        <f>IF(OR($B1950=7,$B1950=8,$B1950=9),$F1950,"")</f>
        <v/>
      </c>
      <c r="J1950" s="1" t="str">
        <f>IF(AND(B1949=7,B1950=8,B1951=9),AVERAGE(I1949:I1951),"")</f>
        <v/>
      </c>
      <c r="K1950" s="8">
        <f>IF(OR($B1950=13,$B1950=14,$B1950=15),$F1950,"")</f>
        <v>6970.286178038863</v>
      </c>
      <c r="L1950" s="1">
        <f>IF(AND(B1949=13,B1950=14,B1951=15),AVERAGE(K1949:K1950),"")</f>
        <v>3507.6740731681898</v>
      </c>
      <c r="M1950" s="2" t="str">
        <f>IF(OR($B1950=19,$B1950=20,$B1950=21),$F1950,"")</f>
        <v/>
      </c>
      <c r="N1950" s="1" t="str">
        <f>IF(AND(B1949=19,B1950=20,B1951=21),AVERAGE(M1949:M1951),"")</f>
        <v/>
      </c>
      <c r="O1950" s="8" t="str">
        <f>IF(OR($B1950=25,$B1950=26,$B1950=27),$F1950,"")</f>
        <v/>
      </c>
      <c r="P1950" s="1" t="str">
        <f>IF(AND(B1949=25,B1950=26,B1951=27),AVERAGE(O1949:O1951),"")</f>
        <v/>
      </c>
    </row>
    <row r="1951" spans="1:16" x14ac:dyDescent="0.25">
      <c r="A1951" s="4">
        <v>42895.948287037034</v>
      </c>
      <c r="B1951" s="5">
        <v>15</v>
      </c>
      <c r="C1951" s="6">
        <v>18</v>
      </c>
      <c r="D1951" s="6">
        <v>16</v>
      </c>
      <c r="E1951" s="7">
        <v>17</v>
      </c>
      <c r="F1951">
        <v>2.3378818324553048E-3</v>
      </c>
      <c r="G1951" s="8" t="str">
        <f>IF(OR($B1951=1,$B1951=2,$B1951=3),$F1951,"")</f>
        <v/>
      </c>
      <c r="I1951" s="2" t="str">
        <f>IF(OR($B1951=7,$B1951=8,$B1951=9),$F1951,"")</f>
        <v/>
      </c>
      <c r="J1951" s="1" t="str">
        <f>IF(AND(B1950=7,B1951=8,B1952=9),AVERAGE(I1950:I1952),"")</f>
        <v/>
      </c>
      <c r="K1951" s="8">
        <f>IF(OR($B1951=13,$B1951=14,$B1951=15),$F1951,"")</f>
        <v>2.3378818324553048E-3</v>
      </c>
      <c r="L1951" s="1" t="str">
        <f>IF(AND(B1950=13,B1951=14,B1952=15),AVERAGE(K1950:K1951),"")</f>
        <v/>
      </c>
      <c r="M1951" s="2" t="str">
        <f>IF(OR($B1951=19,$B1951=20,$B1951=21),$F1951,"")</f>
        <v/>
      </c>
      <c r="N1951" s="1" t="str">
        <f>IF(AND(B1950=19,B1951=20,B1952=21),AVERAGE(M1950:M1952),"")</f>
        <v/>
      </c>
      <c r="O1951" s="8" t="str">
        <f>IF(OR($B1951=25,$B1951=26,$B1951=27),$F1951,"")</f>
        <v/>
      </c>
      <c r="P1951" s="1" t="str">
        <f>IF(AND(B1950=25,B1951=26,B1952=27),AVERAGE(O1950:O1952),"")</f>
        <v/>
      </c>
    </row>
    <row r="1952" spans="1:16" x14ac:dyDescent="0.25">
      <c r="A1952" s="4">
        <v>42895.948321759257</v>
      </c>
      <c r="B1952" s="5">
        <v>19</v>
      </c>
      <c r="C1952" s="6">
        <v>22</v>
      </c>
      <c r="D1952" s="6">
        <v>20</v>
      </c>
      <c r="E1952" s="7">
        <v>21</v>
      </c>
      <c r="F1952">
        <v>610.00932873283728</v>
      </c>
      <c r="G1952" s="8" t="str">
        <f>IF(OR($B1952=1,$B1952=2,$B1952=3),$F1952,"")</f>
        <v/>
      </c>
      <c r="I1952" s="2" t="str">
        <f>IF(OR($B1952=7,$B1952=8,$B1952=9),$F1952,"")</f>
        <v/>
      </c>
      <c r="J1952" s="1" t="str">
        <f>IF(AND(B1951=7,B1952=8,B1953=9),AVERAGE(I1951:I1953),"")</f>
        <v/>
      </c>
      <c r="K1952" s="8" t="str">
        <f>IF(OR($B1952=13,$B1952=14,$B1952=15),$F1952,"")</f>
        <v/>
      </c>
      <c r="L1952" s="1" t="str">
        <f>IF(AND(B1951=13,B1952=14,B1953=15),AVERAGE(K1951:K1952),"")</f>
        <v/>
      </c>
      <c r="M1952" s="2">
        <f>IF(OR($B1952=19,$B1952=20,$B1952=21),$F1952,"")</f>
        <v>610.00932873283728</v>
      </c>
      <c r="N1952" s="1" t="str">
        <f>IF(AND(B1951=19,B1952=20,B1953=21),AVERAGE(M1951:M1953),"")</f>
        <v/>
      </c>
      <c r="O1952" s="8" t="str">
        <f>IF(OR($B1952=25,$B1952=26,$B1952=27),$F1952,"")</f>
        <v/>
      </c>
      <c r="P1952" s="1" t="str">
        <f>IF(AND(B1951=25,B1952=26,B1953=27),AVERAGE(O1951:O1953),"")</f>
        <v/>
      </c>
    </row>
    <row r="1953" spans="1:16" x14ac:dyDescent="0.25">
      <c r="A1953" s="4">
        <v>42895.948368055557</v>
      </c>
      <c r="B1953" s="5">
        <v>20</v>
      </c>
      <c r="C1953" s="6">
        <v>23</v>
      </c>
      <c r="D1953" s="6">
        <v>21</v>
      </c>
      <c r="E1953" s="7">
        <v>22</v>
      </c>
      <c r="F1953">
        <v>4499.9419187783333</v>
      </c>
      <c r="G1953" s="8" t="str">
        <f>IF(OR($B1953=1,$B1953=2,$B1953=3),$F1953,"")</f>
        <v/>
      </c>
      <c r="I1953" s="2" t="str">
        <f>IF(OR($B1953=7,$B1953=8,$B1953=9),$F1953,"")</f>
        <v/>
      </c>
      <c r="J1953" s="1" t="str">
        <f>IF(AND(B1952=7,B1953=8,B1954=9),AVERAGE(I1952:I1954),"")</f>
        <v/>
      </c>
      <c r="K1953" s="8" t="str">
        <f>IF(OR($B1953=13,$B1953=14,$B1953=15),$F1953,"")</f>
        <v/>
      </c>
      <c r="L1953" s="1" t="str">
        <f>IF(AND(B1952=13,B1953=14,B1954=15),AVERAGE(K1952:K1953),"")</f>
        <v/>
      </c>
      <c r="M1953" s="2">
        <f>IF(OR($B1953=19,$B1953=20,$B1953=21),$F1953,"")</f>
        <v>4499.9419187783333</v>
      </c>
      <c r="N1953" s="1">
        <f>IF(AND(B1952=19,B1953=20,B1954=21),AVERAGE(M1952:M1954),"")</f>
        <v>1793.4860590654332</v>
      </c>
      <c r="O1953" s="8" t="str">
        <f>IF(OR($B1953=25,$B1953=26,$B1953=27),$F1953,"")</f>
        <v/>
      </c>
      <c r="P1953" s="1" t="str">
        <f>IF(AND(B1952=25,B1953=26,B1954=27),AVERAGE(O1952:O1954),"")</f>
        <v/>
      </c>
    </row>
    <row r="1954" spans="1:16" x14ac:dyDescent="0.25">
      <c r="A1954" s="4">
        <v>42895.94840277778</v>
      </c>
      <c r="B1954" s="5">
        <v>21</v>
      </c>
      <c r="C1954" s="6">
        <v>24</v>
      </c>
      <c r="D1954" s="6">
        <v>22</v>
      </c>
      <c r="E1954" s="7">
        <v>23</v>
      </c>
      <c r="F1954">
        <v>270.50692968512874</v>
      </c>
      <c r="G1954" s="8" t="str">
        <f>IF(OR($B1954=1,$B1954=2,$B1954=3),$F1954,"")</f>
        <v/>
      </c>
      <c r="I1954" s="2" t="str">
        <f>IF(OR($B1954=7,$B1954=8,$B1954=9),$F1954,"")</f>
        <v/>
      </c>
      <c r="J1954" s="1" t="str">
        <f>IF(AND(B1953=7,B1954=8,B1955=9),AVERAGE(I1953:I1955),"")</f>
        <v/>
      </c>
      <c r="K1954" s="8" t="str">
        <f>IF(OR($B1954=13,$B1954=14,$B1954=15),$F1954,"")</f>
        <v/>
      </c>
      <c r="L1954" s="1" t="str">
        <f>IF(AND(B1953=13,B1954=14,B1955=15),AVERAGE(K1953:K1954),"")</f>
        <v/>
      </c>
      <c r="M1954" s="2">
        <f>IF(OR($B1954=19,$B1954=20,$B1954=21),$F1954,"")</f>
        <v>270.50692968512874</v>
      </c>
      <c r="N1954" s="1" t="str">
        <f>IF(AND(B1953=19,B1954=20,B1955=21),AVERAGE(M1953:M1955),"")</f>
        <v/>
      </c>
      <c r="O1954" s="8" t="str">
        <f>IF(OR($B1954=25,$B1954=26,$B1954=27),$F1954,"")</f>
        <v/>
      </c>
      <c r="P1954" s="1" t="str">
        <f>IF(AND(B1953=25,B1954=26,B1955=27),AVERAGE(O1953:O1955),"")</f>
        <v/>
      </c>
    </row>
    <row r="1955" spans="1:16" x14ac:dyDescent="0.25">
      <c r="A1955" s="4">
        <v>42895.948449074072</v>
      </c>
      <c r="B1955" s="5">
        <v>25</v>
      </c>
      <c r="C1955" s="6">
        <v>28</v>
      </c>
      <c r="D1955" s="6">
        <v>26</v>
      </c>
      <c r="E1955" s="7">
        <v>27</v>
      </c>
      <c r="F1955">
        <v>131.43468618453005</v>
      </c>
      <c r="G1955" s="8" t="str">
        <f>IF(OR($B1955=1,$B1955=2,$B1955=3),$F1955,"")</f>
        <v/>
      </c>
      <c r="I1955" s="2" t="str">
        <f>IF(OR($B1955=7,$B1955=8,$B1955=9),$F1955,"")</f>
        <v/>
      </c>
      <c r="J1955" s="1" t="str">
        <f>IF(AND(B1954=7,B1955=8,B1956=9),AVERAGE(I1954:I1956),"")</f>
        <v/>
      </c>
      <c r="K1955" s="8" t="str">
        <f>IF(OR($B1955=13,$B1955=14,$B1955=15),$F1955,"")</f>
        <v/>
      </c>
      <c r="L1955" s="1" t="str">
        <f>IF(AND(B1954=13,B1955=14,B1956=15),AVERAGE(K1954:K1955),"")</f>
        <v/>
      </c>
      <c r="M1955" s="2" t="str">
        <f>IF(OR($B1955=19,$B1955=20,$B1955=21),$F1955,"")</f>
        <v/>
      </c>
      <c r="N1955" s="1" t="str">
        <f>IF(AND(B1954=19,B1955=20,B1956=21),AVERAGE(M1954:M1956),"")</f>
        <v/>
      </c>
      <c r="O1955" s="8">
        <f>IF(OR($B1955=25,$B1955=26,$B1955=27),$F1955,"")</f>
        <v>131.43468618453005</v>
      </c>
      <c r="P1955" s="1" t="str">
        <f>IF(AND(B1954=25,B1955=26,B1956=27),AVERAGE(O1954:O1956),"")</f>
        <v/>
      </c>
    </row>
    <row r="1956" spans="1:16" x14ac:dyDescent="0.25">
      <c r="A1956" s="4">
        <v>42895.948553240742</v>
      </c>
      <c r="B1956" s="5">
        <v>27</v>
      </c>
      <c r="C1956" s="6">
        <v>30</v>
      </c>
      <c r="D1956" s="6">
        <v>28</v>
      </c>
      <c r="E1956" s="7">
        <v>29</v>
      </c>
      <c r="F1956">
        <v>548.40363927373755</v>
      </c>
      <c r="G1956" s="8" t="str">
        <f>IF(OR($B1956=1,$B1956=2,$B1956=3),$F1956,"")</f>
        <v/>
      </c>
      <c r="I1956" s="2" t="str">
        <f>IF(OR($B1956=7,$B1956=8,$B1956=9),$F1956,"")</f>
        <v/>
      </c>
      <c r="J1956" s="1" t="str">
        <f>IF(AND(B1955=7,B1956=8,B1957=9),AVERAGE(I1955:I1957),"")</f>
        <v/>
      </c>
      <c r="K1956" s="8" t="str">
        <f>IF(OR($B1956=13,$B1956=14,$B1956=15),$F1956,"")</f>
        <v/>
      </c>
      <c r="L1956" s="1" t="str">
        <f>IF(AND(B1955=13,B1956=14,B1957=15),AVERAGE(K1955:K1956),"")</f>
        <v/>
      </c>
      <c r="M1956" s="2" t="str">
        <f>IF(OR($B1956=19,$B1956=20,$B1956=21),$F1956,"")</f>
        <v/>
      </c>
      <c r="N1956" s="1" t="str">
        <f>IF(AND(B1955=19,B1956=20,B1957=21),AVERAGE(M1955:M1957),"")</f>
        <v/>
      </c>
      <c r="O1956" s="8">
        <f>IF(OR($B1956=25,$B1956=26,$B1956=27),$F1956,"")</f>
        <v>548.40363927373755</v>
      </c>
      <c r="P1956" s="1">
        <f>AVERAGE(O1955:O1956)</f>
        <v>339.9191627291338</v>
      </c>
    </row>
    <row r="1957" spans="1:16" x14ac:dyDescent="0.25">
      <c r="A1957" s="4">
        <v>42895.961875000001</v>
      </c>
      <c r="B1957" s="5">
        <v>2</v>
      </c>
      <c r="C1957" s="6">
        <v>5</v>
      </c>
      <c r="D1957" s="6">
        <v>3</v>
      </c>
      <c r="E1957" s="7">
        <v>4</v>
      </c>
      <c r="F1957">
        <v>396.59591322623697</v>
      </c>
      <c r="G1957" s="8">
        <f>IF(OR($B1957=1,$B1957=2,$B1957=3),$F1957,"")</f>
        <v>396.59591322623697</v>
      </c>
      <c r="I1957" s="2" t="str">
        <f>IF(OR($B1957=7,$B1957=8,$B1957=9),$F1957,"")</f>
        <v/>
      </c>
      <c r="J1957" s="1" t="str">
        <f>IF(AND(B1956=7,B1957=8,B1958=9),AVERAGE(I1956:I1958),"")</f>
        <v/>
      </c>
      <c r="K1957" s="8" t="str">
        <f>IF(OR($B1957=13,$B1957=14,$B1957=15),$F1957,"")</f>
        <v/>
      </c>
      <c r="L1957" s="1" t="str">
        <f>IF(AND(B1956=13,B1957=14,B1958=15),AVERAGE(K1956:K1957),"")</f>
        <v/>
      </c>
      <c r="M1957" s="2" t="str">
        <f>IF(OR($B1957=19,$B1957=20,$B1957=21),$F1957,"")</f>
        <v/>
      </c>
      <c r="N1957" s="1" t="str">
        <f>IF(AND(B1956=19,B1957=20,B1958=21),AVERAGE(M1956:M1958),"")</f>
        <v/>
      </c>
      <c r="O1957" s="8" t="str">
        <f>IF(OR($B1957=25,$B1957=26,$B1957=27),$F1957,"")</f>
        <v/>
      </c>
      <c r="P1957" s="1" t="str">
        <f>IF(AND(B1956=25,B1957=26,B1958=27),AVERAGE(O1956:O1958),"")</f>
        <v/>
      </c>
    </row>
    <row r="1958" spans="1:16" x14ac:dyDescent="0.25">
      <c r="A1958" s="4">
        <v>42895.961921296293</v>
      </c>
      <c r="B1958" s="5">
        <v>3</v>
      </c>
      <c r="C1958" s="6">
        <v>6</v>
      </c>
      <c r="D1958" s="6">
        <v>4</v>
      </c>
      <c r="E1958" s="7">
        <v>5</v>
      </c>
      <c r="F1958">
        <v>5829.6806996706318</v>
      </c>
      <c r="G1958" s="8">
        <f>IF(OR($B1958=1,$B1958=2,$B1958=3),$F1958,"")</f>
        <v>5829.6806996706318</v>
      </c>
      <c r="H1958" s="9">
        <f t="shared" si="102"/>
        <v>3113.1383064484344</v>
      </c>
      <c r="I1958" s="2" t="str">
        <f>IF(OR($B1958=7,$B1958=8,$B1958=9),$F1958,"")</f>
        <v/>
      </c>
      <c r="J1958" s="1" t="str">
        <f>IF(AND(B1957=7,B1958=8,B1959=9),AVERAGE(I1957:I1959),"")</f>
        <v/>
      </c>
      <c r="K1958" s="8" t="str">
        <f>IF(OR($B1958=13,$B1958=14,$B1958=15),$F1958,"")</f>
        <v/>
      </c>
      <c r="L1958" s="1" t="str">
        <f>IF(AND(B1957=13,B1958=14,B1959=15),AVERAGE(K1957:K1958),"")</f>
        <v/>
      </c>
      <c r="M1958" s="2" t="str">
        <f>IF(OR($B1958=19,$B1958=20,$B1958=21),$F1958,"")</f>
        <v/>
      </c>
      <c r="N1958" s="1" t="str">
        <f>IF(AND(B1957=19,B1958=20,B1959=21),AVERAGE(M1957:M1959),"")</f>
        <v/>
      </c>
      <c r="O1958" s="8" t="str">
        <f>IF(OR($B1958=25,$B1958=26,$B1958=27),$F1958,"")</f>
        <v/>
      </c>
      <c r="P1958" s="1" t="str">
        <f>IF(AND(B1957=25,B1958=26,B1959=27),AVERAGE(O1957:O1959),"")</f>
        <v/>
      </c>
    </row>
    <row r="1959" spans="1:16" x14ac:dyDescent="0.25">
      <c r="A1959" s="4">
        <v>42895.961967592593</v>
      </c>
      <c r="B1959" s="5">
        <v>7</v>
      </c>
      <c r="C1959" s="6">
        <v>10</v>
      </c>
      <c r="D1959" s="6">
        <v>8</v>
      </c>
      <c r="E1959" s="7">
        <v>9</v>
      </c>
      <c r="F1959">
        <v>1593.0601656123567</v>
      </c>
      <c r="G1959" s="8" t="str">
        <f>IF(OR($B1959=1,$B1959=2,$B1959=3),$F1959,"")</f>
        <v/>
      </c>
      <c r="I1959" s="2">
        <f>IF(OR($B1959=7,$B1959=8,$B1959=9),$F1959,"")</f>
        <v>1593.0601656123567</v>
      </c>
      <c r="J1959" s="1" t="str">
        <f>IF(AND(B1958=7,B1959=8,B1960=9),AVERAGE(I1958:I1960),"")</f>
        <v/>
      </c>
      <c r="K1959" s="8" t="str">
        <f>IF(OR($B1959=13,$B1959=14,$B1959=15),$F1959,"")</f>
        <v/>
      </c>
      <c r="L1959" s="1" t="str">
        <f>IF(AND(B1958=13,B1959=14,B1960=15),AVERAGE(K1958:K1959),"")</f>
        <v/>
      </c>
      <c r="M1959" s="2" t="str">
        <f>IF(OR($B1959=19,$B1959=20,$B1959=21),$F1959,"")</f>
        <v/>
      </c>
      <c r="N1959" s="1" t="str">
        <f>IF(AND(B1958=19,B1959=20,B1960=21),AVERAGE(M1958:M1960),"")</f>
        <v/>
      </c>
      <c r="O1959" s="8" t="str">
        <f>IF(OR($B1959=25,$B1959=26,$B1959=27),$F1959,"")</f>
        <v/>
      </c>
      <c r="P1959" s="1" t="str">
        <f>IF(AND(B1958=25,B1959=26,B1960=27),AVERAGE(O1958:O1960),"")</f>
        <v/>
      </c>
    </row>
    <row r="1960" spans="1:16" x14ac:dyDescent="0.25">
      <c r="A1960" s="4">
        <v>42895.962013888886</v>
      </c>
      <c r="B1960" s="5">
        <v>8</v>
      </c>
      <c r="C1960" s="6">
        <v>11</v>
      </c>
      <c r="D1960" s="6">
        <v>9</v>
      </c>
      <c r="E1960" s="7">
        <v>10</v>
      </c>
      <c r="F1960">
        <v>238.86399166408242</v>
      </c>
      <c r="G1960" s="8" t="str">
        <f>IF(OR($B1960=1,$B1960=2,$B1960=3),$F1960,"")</f>
        <v/>
      </c>
      <c r="I1960" s="2">
        <f>IF(OR($B1960=7,$B1960=8,$B1960=9),$F1960,"")</f>
        <v>238.86399166408242</v>
      </c>
      <c r="J1960" s="1">
        <f>IF(AND(B1959=7,B1960=8,B1961=9),AVERAGE(I1959:I1961),"")</f>
        <v>1762.3029664330686</v>
      </c>
      <c r="K1960" s="8" t="str">
        <f>IF(OR($B1960=13,$B1960=14,$B1960=15),$F1960,"")</f>
        <v/>
      </c>
      <c r="L1960" s="1" t="str">
        <f>IF(AND(B1959=13,B1960=14,B1961=15),AVERAGE(K1959:K1960),"")</f>
        <v/>
      </c>
      <c r="M1960" s="2" t="str">
        <f>IF(OR($B1960=19,$B1960=20,$B1960=21),$F1960,"")</f>
        <v/>
      </c>
      <c r="N1960" s="1" t="str">
        <f>IF(AND(B1959=19,B1960=20,B1961=21),AVERAGE(M1959:M1961),"")</f>
        <v/>
      </c>
      <c r="O1960" s="8" t="str">
        <f>IF(OR($B1960=25,$B1960=26,$B1960=27),$F1960,"")</f>
        <v/>
      </c>
      <c r="P1960" s="1" t="str">
        <f>IF(AND(B1959=25,B1960=26,B1961=27),AVERAGE(O1959:O1961),"")</f>
        <v/>
      </c>
    </row>
    <row r="1961" spans="1:16" x14ac:dyDescent="0.25">
      <c r="A1961" s="4">
        <v>42895.962048611109</v>
      </c>
      <c r="B1961" s="5">
        <v>9</v>
      </c>
      <c r="C1961" s="6">
        <v>12</v>
      </c>
      <c r="D1961" s="6">
        <v>10</v>
      </c>
      <c r="E1961" s="7">
        <v>11</v>
      </c>
      <c r="F1961">
        <v>3454.9847420227661</v>
      </c>
      <c r="G1961" s="8" t="str">
        <f>IF(OR($B1961=1,$B1961=2,$B1961=3),$F1961,"")</f>
        <v/>
      </c>
      <c r="I1961" s="2">
        <f>IF(OR($B1961=7,$B1961=8,$B1961=9),$F1961,"")</f>
        <v>3454.9847420227661</v>
      </c>
      <c r="J1961" s="1" t="str">
        <f>IF(AND(B1960=7,B1961=8,B1962=9),AVERAGE(I1960:I1962),"")</f>
        <v/>
      </c>
      <c r="K1961" s="8" t="str">
        <f>IF(OR($B1961=13,$B1961=14,$B1961=15),$F1961,"")</f>
        <v/>
      </c>
      <c r="L1961" s="1" t="str">
        <f>IF(AND(B1960=13,B1961=14,B1962=15),AVERAGE(K1960:K1961),"")</f>
        <v/>
      </c>
      <c r="M1961" s="2" t="str">
        <f>IF(OR($B1961=19,$B1961=20,$B1961=21),$F1961,"")</f>
        <v/>
      </c>
      <c r="N1961" s="1" t="str">
        <f>IF(AND(B1960=19,B1961=20,B1962=21),AVERAGE(M1960:M1962),"")</f>
        <v/>
      </c>
      <c r="O1961" s="8" t="str">
        <f>IF(OR($B1961=25,$B1961=26,$B1961=27),$F1961,"")</f>
        <v/>
      </c>
      <c r="P1961" s="1" t="str">
        <f>IF(AND(B1960=25,B1961=26,B1962=27),AVERAGE(O1960:O1962),"")</f>
        <v/>
      </c>
    </row>
    <row r="1962" spans="1:16" x14ac:dyDescent="0.25">
      <c r="A1962" s="4">
        <v>42895.962094907409</v>
      </c>
      <c r="B1962" s="5">
        <v>13</v>
      </c>
      <c r="C1962" s="6">
        <v>16</v>
      </c>
      <c r="D1962" s="6">
        <v>14</v>
      </c>
      <c r="E1962" s="7">
        <v>15</v>
      </c>
      <c r="F1962">
        <v>35.008840390102435</v>
      </c>
      <c r="G1962" s="8" t="str">
        <f>IF(OR($B1962=1,$B1962=2,$B1962=3),$F1962,"")</f>
        <v/>
      </c>
      <c r="I1962" s="2" t="str">
        <f>IF(OR($B1962=7,$B1962=8,$B1962=9),$F1962,"")</f>
        <v/>
      </c>
      <c r="J1962" s="1" t="str">
        <f>IF(AND(B1961=7,B1962=8,B1963=9),AVERAGE(I1961:I1963),"")</f>
        <v/>
      </c>
      <c r="K1962" s="8">
        <f>IF(OR($B1962=13,$B1962=14,$B1962=15),$F1962,"")</f>
        <v>35.008840390102435</v>
      </c>
      <c r="L1962" s="1" t="str">
        <f>IF(AND(B1961=13,B1962=14,B1963=15),AVERAGE(K1961:K1962),"")</f>
        <v/>
      </c>
      <c r="M1962" s="2" t="str">
        <f>IF(OR($B1962=19,$B1962=20,$B1962=21),$F1962,"")</f>
        <v/>
      </c>
      <c r="N1962" s="1" t="str">
        <f>IF(AND(B1961=19,B1962=20,B1963=21),AVERAGE(M1961:M1963),"")</f>
        <v/>
      </c>
      <c r="O1962" s="8" t="str">
        <f>IF(OR($B1962=25,$B1962=26,$B1962=27),$F1962,"")</f>
        <v/>
      </c>
      <c r="P1962" s="1" t="str">
        <f>IF(AND(B1961=25,B1962=26,B1963=27),AVERAGE(O1961:O1963),"")</f>
        <v/>
      </c>
    </row>
    <row r="1963" spans="1:16" x14ac:dyDescent="0.25">
      <c r="A1963" s="4">
        <v>42895.962141203701</v>
      </c>
      <c r="B1963" s="5">
        <v>14</v>
      </c>
      <c r="C1963" s="6">
        <v>17</v>
      </c>
      <c r="D1963" s="6">
        <v>15</v>
      </c>
      <c r="E1963" s="7">
        <v>16</v>
      </c>
      <c r="F1963">
        <v>5819.831806701628</v>
      </c>
      <c r="G1963" s="8" t="str">
        <f>IF(OR($B1963=1,$B1963=2,$B1963=3),$F1963,"")</f>
        <v/>
      </c>
      <c r="I1963" s="2" t="str">
        <f>IF(OR($B1963=7,$B1963=8,$B1963=9),$F1963,"")</f>
        <v/>
      </c>
      <c r="J1963" s="1" t="str">
        <f>IF(AND(B1962=7,B1963=8,B1964=9),AVERAGE(I1962:I1964),"")</f>
        <v/>
      </c>
      <c r="K1963" s="8">
        <f>IF(OR($B1963=13,$B1963=14,$B1963=15),$F1963,"")</f>
        <v>5819.831806701628</v>
      </c>
      <c r="L1963" s="1">
        <f>IF(AND(B1962=13,B1963=14,B1964=15),AVERAGE(K1962:K1963),"")</f>
        <v>2927.4203235458654</v>
      </c>
      <c r="M1963" s="2" t="str">
        <f>IF(OR($B1963=19,$B1963=20,$B1963=21),$F1963,"")</f>
        <v/>
      </c>
      <c r="N1963" s="1" t="str">
        <f>IF(AND(B1962=19,B1963=20,B1964=21),AVERAGE(M1962:M1964),"")</f>
        <v/>
      </c>
      <c r="O1963" s="8" t="str">
        <f>IF(OR($B1963=25,$B1963=26,$B1963=27),$F1963,"")</f>
        <v/>
      </c>
      <c r="P1963" s="1" t="str">
        <f>IF(AND(B1962=25,B1963=26,B1964=27),AVERAGE(O1962:O1964),"")</f>
        <v/>
      </c>
    </row>
    <row r="1964" spans="1:16" x14ac:dyDescent="0.25">
      <c r="A1964" s="4">
        <v>42895.962187500001</v>
      </c>
      <c r="B1964" s="5">
        <v>15</v>
      </c>
      <c r="C1964" s="6">
        <v>18</v>
      </c>
      <c r="D1964" s="6">
        <v>16</v>
      </c>
      <c r="E1964" s="7">
        <v>17</v>
      </c>
      <c r="F1964">
        <v>2.3443717345590902E-3</v>
      </c>
      <c r="G1964" s="8" t="str">
        <f>IF(OR($B1964=1,$B1964=2,$B1964=3),$F1964,"")</f>
        <v/>
      </c>
      <c r="I1964" s="2" t="str">
        <f>IF(OR($B1964=7,$B1964=8,$B1964=9),$F1964,"")</f>
        <v/>
      </c>
      <c r="J1964" s="1" t="str">
        <f>IF(AND(B1963=7,B1964=8,B1965=9),AVERAGE(I1963:I1965),"")</f>
        <v/>
      </c>
      <c r="K1964" s="8">
        <f>IF(OR($B1964=13,$B1964=14,$B1964=15),$F1964,"")</f>
        <v>2.3443717345590902E-3</v>
      </c>
      <c r="L1964" s="1" t="str">
        <f>IF(AND(B1963=13,B1964=14,B1965=15),AVERAGE(K1963:K1964),"")</f>
        <v/>
      </c>
      <c r="M1964" s="2" t="str">
        <f>IF(OR($B1964=19,$B1964=20,$B1964=21),$F1964,"")</f>
        <v/>
      </c>
      <c r="N1964" s="1" t="str">
        <f>IF(AND(B1963=19,B1964=20,B1965=21),AVERAGE(M1963:M1965),"")</f>
        <v/>
      </c>
      <c r="O1964" s="8" t="str">
        <f>IF(OR($B1964=25,$B1964=26,$B1964=27),$F1964,"")</f>
        <v/>
      </c>
      <c r="P1964" s="1" t="str">
        <f>IF(AND(B1963=25,B1964=26,B1965=27),AVERAGE(O1963:O1965),"")</f>
        <v/>
      </c>
    </row>
    <row r="1965" spans="1:16" x14ac:dyDescent="0.25">
      <c r="A1965" s="4">
        <v>42895.962233796294</v>
      </c>
      <c r="B1965" s="5">
        <v>19</v>
      </c>
      <c r="C1965" s="6">
        <v>22</v>
      </c>
      <c r="D1965" s="6">
        <v>20</v>
      </c>
      <c r="E1965" s="7">
        <v>21</v>
      </c>
      <c r="F1965">
        <v>1304.1627609401583</v>
      </c>
      <c r="G1965" s="8" t="str">
        <f>IF(OR($B1965=1,$B1965=2,$B1965=3),$F1965,"")</f>
        <v/>
      </c>
      <c r="I1965" s="2" t="str">
        <f>IF(OR($B1965=7,$B1965=8,$B1965=9),$F1965,"")</f>
        <v/>
      </c>
      <c r="J1965" s="1" t="str">
        <f>IF(AND(B1964=7,B1965=8,B1966=9),AVERAGE(I1964:I1966),"")</f>
        <v/>
      </c>
      <c r="K1965" s="8" t="str">
        <f>IF(OR($B1965=13,$B1965=14,$B1965=15),$F1965,"")</f>
        <v/>
      </c>
      <c r="L1965" s="1" t="str">
        <f>IF(AND(B1964=13,B1965=14,B1966=15),AVERAGE(K1964:K1965),"")</f>
        <v/>
      </c>
      <c r="M1965" s="2">
        <f>IF(OR($B1965=19,$B1965=20,$B1965=21),$F1965,"")</f>
        <v>1304.1627609401583</v>
      </c>
      <c r="N1965" s="1" t="str">
        <f>IF(AND(B1964=19,B1965=20,B1966=21),AVERAGE(M1964:M1966),"")</f>
        <v/>
      </c>
      <c r="O1965" s="8" t="str">
        <f>IF(OR($B1965=25,$B1965=26,$B1965=27),$F1965,"")</f>
        <v/>
      </c>
      <c r="P1965" s="1" t="str">
        <f>IF(AND(B1964=25,B1965=26,B1966=27),AVERAGE(O1964:O1966),"")</f>
        <v/>
      </c>
    </row>
    <row r="1966" spans="1:16" x14ac:dyDescent="0.25">
      <c r="A1966" s="4">
        <v>42895.962268518517</v>
      </c>
      <c r="B1966" s="5">
        <v>20</v>
      </c>
      <c r="C1966" s="6">
        <v>23</v>
      </c>
      <c r="D1966" s="6">
        <v>21</v>
      </c>
      <c r="E1966" s="7">
        <v>22</v>
      </c>
      <c r="F1966">
        <v>3712.3069414115289</v>
      </c>
      <c r="G1966" s="8" t="str">
        <f>IF(OR($B1966=1,$B1966=2,$B1966=3),$F1966,"")</f>
        <v/>
      </c>
      <c r="I1966" s="2" t="str">
        <f>IF(OR($B1966=7,$B1966=8,$B1966=9),$F1966,"")</f>
        <v/>
      </c>
      <c r="J1966" s="1" t="str">
        <f>IF(AND(B1965=7,B1966=8,B1967=9),AVERAGE(I1965:I1967),"")</f>
        <v/>
      </c>
      <c r="K1966" s="8" t="str">
        <f>IF(OR($B1966=13,$B1966=14,$B1966=15),$F1966,"")</f>
        <v/>
      </c>
      <c r="L1966" s="1" t="str">
        <f>IF(AND(B1965=13,B1966=14,B1967=15),AVERAGE(K1965:K1966),"")</f>
        <v/>
      </c>
      <c r="M1966" s="2">
        <f>IF(OR($B1966=19,$B1966=20,$B1966=21),$F1966,"")</f>
        <v>3712.3069414115289</v>
      </c>
      <c r="N1966" s="1">
        <f>IF(AND(B1965=19,B1966=20,B1967=21),AVERAGE(M1965:M1967),"")</f>
        <v>1759.1097364682289</v>
      </c>
      <c r="O1966" s="8" t="str">
        <f>IF(OR($B1966=25,$B1966=26,$B1966=27),$F1966,"")</f>
        <v/>
      </c>
      <c r="P1966" s="1" t="str">
        <f>IF(AND(B1965=25,B1966=26,B1967=27),AVERAGE(O1965:O1967),"")</f>
        <v/>
      </c>
    </row>
    <row r="1967" spans="1:16" x14ac:dyDescent="0.25">
      <c r="A1967" s="4">
        <v>42895.962314814817</v>
      </c>
      <c r="B1967" s="5">
        <v>21</v>
      </c>
      <c r="C1967" s="6">
        <v>24</v>
      </c>
      <c r="D1967" s="6">
        <v>22</v>
      </c>
      <c r="E1967" s="7">
        <v>23</v>
      </c>
      <c r="F1967">
        <v>260.85950705299945</v>
      </c>
      <c r="G1967" s="8" t="str">
        <f>IF(OR($B1967=1,$B1967=2,$B1967=3),$F1967,"")</f>
        <v/>
      </c>
      <c r="I1967" s="2" t="str">
        <f>IF(OR($B1967=7,$B1967=8,$B1967=9),$F1967,"")</f>
        <v/>
      </c>
      <c r="J1967" s="1" t="str">
        <f>IF(AND(B1966=7,B1967=8,B1968=9),AVERAGE(I1966:I1968),"")</f>
        <v/>
      </c>
      <c r="K1967" s="8" t="str">
        <f>IF(OR($B1967=13,$B1967=14,$B1967=15),$F1967,"")</f>
        <v/>
      </c>
      <c r="L1967" s="1" t="str">
        <f>IF(AND(B1966=13,B1967=14,B1968=15),AVERAGE(K1966:K1967),"")</f>
        <v/>
      </c>
      <c r="M1967" s="2">
        <f>IF(OR($B1967=19,$B1967=20,$B1967=21),$F1967,"")</f>
        <v>260.85950705299945</v>
      </c>
      <c r="N1967" s="1" t="str">
        <f>IF(AND(B1966=19,B1967=20,B1968=21),AVERAGE(M1966:M1968),"")</f>
        <v/>
      </c>
      <c r="O1967" s="8" t="str">
        <f>IF(OR($B1967=25,$B1967=26,$B1967=27),$F1967,"")</f>
        <v/>
      </c>
      <c r="P1967" s="1" t="str">
        <f>IF(AND(B1966=25,B1967=26,B1968=27),AVERAGE(O1966:O1968),"")</f>
        <v/>
      </c>
    </row>
    <row r="1968" spans="1:16" x14ac:dyDescent="0.25">
      <c r="A1968" s="4">
        <v>42895.962361111109</v>
      </c>
      <c r="B1968" s="5">
        <v>25</v>
      </c>
      <c r="C1968" s="6">
        <v>28</v>
      </c>
      <c r="D1968" s="6">
        <v>26</v>
      </c>
      <c r="E1968" s="7">
        <v>27</v>
      </c>
      <c r="F1968">
        <v>177.00672346528316</v>
      </c>
      <c r="G1968" s="8" t="str">
        <f>IF(OR($B1968=1,$B1968=2,$B1968=3),$F1968,"")</f>
        <v/>
      </c>
      <c r="I1968" s="2" t="str">
        <f>IF(OR($B1968=7,$B1968=8,$B1968=9),$F1968,"")</f>
        <v/>
      </c>
      <c r="J1968" s="1" t="str">
        <f>IF(AND(B1967=7,B1968=8,B1969=9),AVERAGE(I1967:I1969),"")</f>
        <v/>
      </c>
      <c r="K1968" s="8" t="str">
        <f>IF(OR($B1968=13,$B1968=14,$B1968=15),$F1968,"")</f>
        <v/>
      </c>
      <c r="L1968" s="1" t="str">
        <f>IF(AND(B1967=13,B1968=14,B1969=15),AVERAGE(K1967:K1968),"")</f>
        <v/>
      </c>
      <c r="M1968" s="2" t="str">
        <f>IF(OR($B1968=19,$B1968=20,$B1968=21),$F1968,"")</f>
        <v/>
      </c>
      <c r="N1968" s="1" t="str">
        <f>IF(AND(B1967=19,B1968=20,B1969=21),AVERAGE(M1967:M1969),"")</f>
        <v/>
      </c>
      <c r="O1968" s="8">
        <f>IF(OR($B1968=25,$B1968=26,$B1968=27),$F1968,"")</f>
        <v>177.00672346528316</v>
      </c>
      <c r="P1968" s="1">
        <f>AVERAGE(O1967:O1968)</f>
        <v>177.00672346528316</v>
      </c>
    </row>
    <row r="1969" spans="1:16" x14ac:dyDescent="0.25">
      <c r="A1969" s="4">
        <v>42895.975729166668</v>
      </c>
      <c r="B1969" s="5">
        <v>1</v>
      </c>
      <c r="C1969" s="6">
        <v>4</v>
      </c>
      <c r="D1969" s="6">
        <v>2</v>
      </c>
      <c r="E1969" s="7">
        <v>3</v>
      </c>
      <c r="F1969">
        <v>136.56198530667433</v>
      </c>
      <c r="G1969" s="8">
        <f>IF(OR($B1969=1,$B1969=2,$B1969=3),$F1969,"")</f>
        <v>136.56198530667433</v>
      </c>
      <c r="H1969" s="9">
        <f>G1969</f>
        <v>136.56198530667433</v>
      </c>
      <c r="I1969" s="2" t="str">
        <f>IF(OR($B1969=7,$B1969=8,$B1969=9),$F1969,"")</f>
        <v/>
      </c>
      <c r="J1969" s="1" t="str">
        <f>IF(AND(B1968=7,B1969=8,B1970=9),AVERAGE(I1968:I1970),"")</f>
        <v/>
      </c>
      <c r="K1969" s="8" t="str">
        <f>IF(OR($B1969=13,$B1969=14,$B1969=15),$F1969,"")</f>
        <v/>
      </c>
      <c r="L1969" s="1" t="str">
        <f>IF(AND(B1968=13,B1969=14,B1970=15),AVERAGE(K1968:K1969),"")</f>
        <v/>
      </c>
      <c r="M1969" s="2" t="str">
        <f>IF(OR($B1969=19,$B1969=20,$B1969=21),$F1969,"")</f>
        <v/>
      </c>
      <c r="N1969" s="1" t="str">
        <f>IF(AND(B1968=19,B1969=20,B1970=21),AVERAGE(M1968:M1970),"")</f>
        <v/>
      </c>
      <c r="O1969" s="8" t="str">
        <f>IF(OR($B1969=25,$B1969=26,$B1969=27),$F1969,"")</f>
        <v/>
      </c>
      <c r="P1969" s="1" t="str">
        <f>IF(AND(B1968=25,B1969=26,B1970=27),AVERAGE(O1968:O1970),"")</f>
        <v/>
      </c>
    </row>
    <row r="1970" spans="1:16" x14ac:dyDescent="0.25">
      <c r="A1970" s="4">
        <v>42895.975844907407</v>
      </c>
      <c r="B1970" s="5">
        <v>7</v>
      </c>
      <c r="C1970" s="6">
        <v>10</v>
      </c>
      <c r="D1970" s="6">
        <v>8</v>
      </c>
      <c r="E1970" s="7">
        <v>9</v>
      </c>
      <c r="F1970">
        <v>1544.7625767931286</v>
      </c>
      <c r="G1970" s="8" t="str">
        <f>IF(OR($B1970=1,$B1970=2,$B1970=3),$F1970,"")</f>
        <v/>
      </c>
      <c r="I1970" s="2">
        <f>IF(OR($B1970=7,$B1970=8,$B1970=9),$F1970,"")</f>
        <v>1544.7625767931286</v>
      </c>
      <c r="J1970" s="1">
        <f>I1970</f>
        <v>1544.7625767931286</v>
      </c>
      <c r="K1970" s="8" t="str">
        <f>IF(OR($B1970=13,$B1970=14,$B1970=15),$F1970,"")</f>
        <v/>
      </c>
      <c r="L1970" s="1" t="str">
        <f>IF(AND(B1969=13,B1970=14,B1971=15),AVERAGE(K1969:K1970),"")</f>
        <v/>
      </c>
      <c r="M1970" s="2" t="str">
        <f>IF(OR($B1970=19,$B1970=20,$B1970=21),$F1970,"")</f>
        <v/>
      </c>
      <c r="N1970" s="1" t="str">
        <f>IF(AND(B1969=19,B1970=20,B1971=21),AVERAGE(M1969:M1971),"")</f>
        <v/>
      </c>
      <c r="O1970" s="8" t="str">
        <f>IF(OR($B1970=25,$B1970=26,$B1970=27),$F1970,"")</f>
        <v/>
      </c>
      <c r="P1970" s="1" t="str">
        <f>IF(AND(B1969=25,B1970=26,B1971=27),AVERAGE(O1969:O1971),"")</f>
        <v/>
      </c>
    </row>
    <row r="1971" spans="1:16" x14ac:dyDescent="0.25">
      <c r="A1971" s="4">
        <v>42895.976006944446</v>
      </c>
      <c r="B1971" s="5">
        <v>14</v>
      </c>
      <c r="C1971" s="6">
        <v>17</v>
      </c>
      <c r="D1971" s="6">
        <v>15</v>
      </c>
      <c r="E1971" s="7">
        <v>16</v>
      </c>
      <c r="F1971">
        <v>6292.9588019249031</v>
      </c>
      <c r="G1971" s="8" t="str">
        <f>IF(OR($B1971=1,$B1971=2,$B1971=3),$F1971,"")</f>
        <v/>
      </c>
      <c r="I1971" s="2" t="str">
        <f>IF(OR($B1971=7,$B1971=8,$B1971=9),$F1971,"")</f>
        <v/>
      </c>
      <c r="J1971" s="1" t="str">
        <f>IF(AND(B1970=7,B1971=8,B1972=9),AVERAGE(I1970:I1972),"")</f>
        <v/>
      </c>
      <c r="K1971" s="8">
        <f>IF(OR($B1971=13,$B1971=14,$B1971=15),$F1971,"")</f>
        <v>6292.9588019249031</v>
      </c>
      <c r="L1971" s="1">
        <f>K1971</f>
        <v>6292.9588019249031</v>
      </c>
      <c r="M1971" s="2" t="str">
        <f>IF(OR($B1971=19,$B1971=20,$B1971=21),$F1971,"")</f>
        <v/>
      </c>
      <c r="N1971" s="1" t="str">
        <f>IF(AND(B1970=19,B1971=20,B1972=21),AVERAGE(M1970:M1972),"")</f>
        <v/>
      </c>
      <c r="O1971" s="8" t="str">
        <f>IF(OR($B1971=25,$B1971=26,$B1971=27),$F1971,"")</f>
        <v/>
      </c>
      <c r="P1971" s="1" t="str">
        <f>IF(AND(B1970=25,B1971=26,B1972=27),AVERAGE(O1970:O1972),"")</f>
        <v/>
      </c>
    </row>
    <row r="1972" spans="1:16" x14ac:dyDescent="0.25">
      <c r="A1972" s="4">
        <v>42895.976053240738</v>
      </c>
      <c r="B1972" s="5">
        <v>15</v>
      </c>
      <c r="C1972" s="6">
        <v>18</v>
      </c>
      <c r="D1972" s="6">
        <v>16</v>
      </c>
      <c r="E1972" s="7">
        <v>17</v>
      </c>
      <c r="F1972">
        <v>2.3879038414820883E-3</v>
      </c>
      <c r="G1972" s="8" t="str">
        <f>IF(OR($B1972=1,$B1972=2,$B1972=3),$F1972,"")</f>
        <v/>
      </c>
      <c r="I1972" s="2" t="str">
        <f>IF(OR($B1972=7,$B1972=8,$B1972=9),$F1972,"")</f>
        <v/>
      </c>
      <c r="J1972" s="1" t="str">
        <f>IF(AND(B1971=7,B1972=8,B1973=9),AVERAGE(I1971:I1973),"")</f>
        <v/>
      </c>
      <c r="K1972" s="8">
        <f>IF(OR($B1972=13,$B1972=14,$B1972=15),$F1972,"")</f>
        <v>2.3879038414820883E-3</v>
      </c>
      <c r="L1972" s="1"/>
      <c r="M1972" s="2" t="str">
        <f>IF(OR($B1972=19,$B1972=20,$B1972=21),$F1972,"")</f>
        <v/>
      </c>
      <c r="N1972" s="1" t="str">
        <f>IF(AND(B1971=19,B1972=20,B1973=21),AVERAGE(M1971:M1973),"")</f>
        <v/>
      </c>
      <c r="O1972" s="8" t="str">
        <f>IF(OR($B1972=25,$B1972=26,$B1972=27),$F1972,"")</f>
        <v/>
      </c>
      <c r="P1972" s="1" t="str">
        <f>IF(AND(B1971=25,B1972=26,B1973=27),AVERAGE(O1971:O1973),"")</f>
        <v/>
      </c>
    </row>
    <row r="1973" spans="1:16" x14ac:dyDescent="0.25">
      <c r="A1973" s="4">
        <v>42895.976087962961</v>
      </c>
      <c r="B1973" s="5">
        <v>19</v>
      </c>
      <c r="C1973" s="6">
        <v>22</v>
      </c>
      <c r="D1973" s="6">
        <v>20</v>
      </c>
      <c r="E1973" s="7">
        <v>21</v>
      </c>
      <c r="F1973">
        <v>12.592345302419053</v>
      </c>
      <c r="G1973" s="8" t="str">
        <f>IF(OR($B1973=1,$B1973=2,$B1973=3),$F1973,"")</f>
        <v/>
      </c>
      <c r="I1973" s="2" t="str">
        <f>IF(OR($B1973=7,$B1973=8,$B1973=9),$F1973,"")</f>
        <v/>
      </c>
      <c r="J1973" s="1" t="str">
        <f>IF(AND(B1972=7,B1973=8,B1974=9),AVERAGE(I1972:I1974),"")</f>
        <v/>
      </c>
      <c r="K1973" s="8" t="str">
        <f>IF(OR($B1973=13,$B1973=14,$B1973=15),$F1973,"")</f>
        <v/>
      </c>
      <c r="L1973" s="1" t="str">
        <f t="shared" ref="L1973:L1996" si="103">K1973</f>
        <v/>
      </c>
      <c r="M1973" s="2">
        <f>IF(OR($B1973=19,$B1973=20,$B1973=21),$F1973,"")</f>
        <v>12.592345302419053</v>
      </c>
      <c r="N1973" s="1" t="str">
        <f>IF(AND(B1972=19,B1973=20,B1974=21),AVERAGE(M1972:M1974),"")</f>
        <v/>
      </c>
      <c r="O1973" s="8" t="str">
        <f>IF(OR($B1973=25,$B1973=26,$B1973=27),$F1973,"")</f>
        <v/>
      </c>
      <c r="P1973" s="1" t="str">
        <f>IF(AND(B1972=25,B1973=26,B1974=27),AVERAGE(O1972:O1974),"")</f>
        <v/>
      </c>
    </row>
    <row r="1974" spans="1:16" x14ac:dyDescent="0.25">
      <c r="A1974" s="4">
        <v>42895.976134259261</v>
      </c>
      <c r="B1974" s="5">
        <v>20</v>
      </c>
      <c r="C1974" s="6">
        <v>23</v>
      </c>
      <c r="D1974" s="6">
        <v>21</v>
      </c>
      <c r="E1974" s="7">
        <v>22</v>
      </c>
      <c r="F1974">
        <v>4307.3183068161288</v>
      </c>
      <c r="G1974" s="8" t="str">
        <f>IF(OR($B1974=1,$B1974=2,$B1974=3),$F1974,"")</f>
        <v/>
      </c>
      <c r="I1974" s="2" t="str">
        <f>IF(OR($B1974=7,$B1974=8,$B1974=9),$F1974,"")</f>
        <v/>
      </c>
      <c r="J1974" s="1" t="str">
        <f>IF(AND(B1973=7,B1974=8,B1975=9),AVERAGE(I1973:I1975),"")</f>
        <v/>
      </c>
      <c r="K1974" s="8" t="str">
        <f>IF(OR($B1974=13,$B1974=14,$B1974=15),$F1974,"")</f>
        <v/>
      </c>
      <c r="L1974" s="1" t="str">
        <f t="shared" si="103"/>
        <v/>
      </c>
      <c r="M1974" s="2">
        <f>IF(OR($B1974=19,$B1974=20,$B1974=21),$F1974,"")</f>
        <v>4307.3183068161288</v>
      </c>
      <c r="N1974" s="1">
        <f>IF(AND(B1973=19,B1974=20,B1975=21),AVERAGE(M1973:M1975),"")</f>
        <v>1516.1134488128521</v>
      </c>
      <c r="O1974" s="8" t="str">
        <f>IF(OR($B1974=25,$B1974=26,$B1974=27),$F1974,"")</f>
        <v/>
      </c>
      <c r="P1974" s="1" t="str">
        <f>IF(AND(B1973=25,B1974=26,B1975=27),AVERAGE(O1973:O1975),"")</f>
        <v/>
      </c>
    </row>
    <row r="1975" spans="1:16" x14ac:dyDescent="0.25">
      <c r="A1975" s="4">
        <v>42895.976168981484</v>
      </c>
      <c r="B1975" s="5">
        <v>21</v>
      </c>
      <c r="C1975" s="6">
        <v>24</v>
      </c>
      <c r="D1975" s="6">
        <v>22</v>
      </c>
      <c r="E1975" s="7">
        <v>23</v>
      </c>
      <c r="F1975">
        <v>228.42969432000848</v>
      </c>
      <c r="G1975" s="8" t="str">
        <f>IF(OR($B1975=1,$B1975=2,$B1975=3),$F1975,"")</f>
        <v/>
      </c>
      <c r="I1975" s="2" t="str">
        <f>IF(OR($B1975=7,$B1975=8,$B1975=9),$F1975,"")</f>
        <v/>
      </c>
      <c r="J1975" s="1" t="str">
        <f>IF(AND(B1974=7,B1975=8,B1976=9),AVERAGE(I1974:I1976),"")</f>
        <v/>
      </c>
      <c r="K1975" s="8" t="str">
        <f>IF(OR($B1975=13,$B1975=14,$B1975=15),$F1975,"")</f>
        <v/>
      </c>
      <c r="L1975" s="1" t="str">
        <f t="shared" si="103"/>
        <v/>
      </c>
      <c r="M1975" s="2">
        <f>IF(OR($B1975=19,$B1975=20,$B1975=21),$F1975,"")</f>
        <v>228.42969432000848</v>
      </c>
      <c r="N1975" s="1" t="str">
        <f>IF(AND(B1974=19,B1975=20,B1976=21),AVERAGE(M1974:M1976),"")</f>
        <v/>
      </c>
      <c r="O1975" s="8" t="str">
        <f>IF(OR($B1975=25,$B1975=26,$B1975=27),$F1975,"")</f>
        <v/>
      </c>
      <c r="P1975" s="1" t="str">
        <f>IF(AND(B1974=25,B1975=26,B1976=27),AVERAGE(O1974:O1976),"")</f>
        <v/>
      </c>
    </row>
    <row r="1976" spans="1:16" x14ac:dyDescent="0.25">
      <c r="A1976" s="4">
        <v>42895.976215277777</v>
      </c>
      <c r="B1976" s="5">
        <v>25</v>
      </c>
      <c r="C1976" s="6">
        <v>28</v>
      </c>
      <c r="D1976" s="6">
        <v>26</v>
      </c>
      <c r="E1976" s="7">
        <v>27</v>
      </c>
      <c r="F1976">
        <v>151.07994469337004</v>
      </c>
      <c r="G1976" s="8" t="str">
        <f>IF(OR($B1976=1,$B1976=2,$B1976=3),$F1976,"")</f>
        <v/>
      </c>
      <c r="I1976" s="2" t="str">
        <f>IF(OR($B1976=7,$B1976=8,$B1976=9),$F1976,"")</f>
        <v/>
      </c>
      <c r="J1976" s="1" t="str">
        <f>IF(AND(B1975=7,B1976=8,B1977=9),AVERAGE(I1975:I1977),"")</f>
        <v/>
      </c>
      <c r="K1976" s="8" t="str">
        <f>IF(OR($B1976=13,$B1976=14,$B1976=15),$F1976,"")</f>
        <v/>
      </c>
      <c r="L1976" s="1" t="str">
        <f t="shared" si="103"/>
        <v/>
      </c>
      <c r="M1976" s="2" t="str">
        <f>IF(OR($B1976=19,$B1976=20,$B1976=21),$F1976,"")</f>
        <v/>
      </c>
      <c r="N1976" s="1" t="str">
        <f>IF(AND(B1975=19,B1976=20,B1977=21),AVERAGE(M1975:M1977),"")</f>
        <v/>
      </c>
      <c r="O1976" s="8">
        <f>IF(OR($B1976=25,$B1976=26,$B1976=27),$F1976,"")</f>
        <v>151.07994469337004</v>
      </c>
      <c r="P1976" s="1">
        <f>AVERAGE(O1975:O1976)</f>
        <v>151.07994469337004</v>
      </c>
    </row>
    <row r="1977" spans="1:16" x14ac:dyDescent="0.25">
      <c r="A1977" s="4">
        <v>42895.989618055559</v>
      </c>
      <c r="B1977" s="5">
        <v>1</v>
      </c>
      <c r="C1977" s="6">
        <v>4</v>
      </c>
      <c r="D1977" s="6">
        <v>2</v>
      </c>
      <c r="E1977" s="7">
        <v>3</v>
      </c>
      <c r="F1977">
        <v>154.258890883611</v>
      </c>
      <c r="G1977" s="8">
        <f>IF(OR($B1977=1,$B1977=2,$B1977=3),$F1977,"")</f>
        <v>154.258890883611</v>
      </c>
      <c r="I1977" s="2" t="str">
        <f>IF(OR($B1977=7,$B1977=8,$B1977=9),$F1977,"")</f>
        <v/>
      </c>
      <c r="J1977" s="1" t="str">
        <f>IF(AND(B1976=7,B1977=8,B1978=9),AVERAGE(I1976:I1978),"")</f>
        <v/>
      </c>
      <c r="K1977" s="8" t="str">
        <f>IF(OR($B1977=13,$B1977=14,$B1977=15),$F1977,"")</f>
        <v/>
      </c>
      <c r="L1977" s="1" t="str">
        <f t="shared" si="103"/>
        <v/>
      </c>
      <c r="M1977" s="2" t="str">
        <f>IF(OR($B1977=19,$B1977=20,$B1977=21),$F1977,"")</f>
        <v/>
      </c>
      <c r="N1977" s="1" t="str">
        <f>IF(AND(B1976=19,B1977=20,B1978=21),AVERAGE(M1976:M1978),"")</f>
        <v/>
      </c>
      <c r="O1977" s="8" t="str">
        <f>IF(OR($B1977=25,$B1977=26,$B1977=27),$F1977,"")</f>
        <v/>
      </c>
      <c r="P1977" s="1" t="str">
        <f>IF(AND(B1976=25,B1977=26,B1978=27),AVERAGE(O1976:O1978),"")</f>
        <v/>
      </c>
    </row>
    <row r="1978" spans="1:16" x14ac:dyDescent="0.25">
      <c r="A1978" s="4">
        <v>42895.989675925928</v>
      </c>
      <c r="B1978" s="5">
        <v>2</v>
      </c>
      <c r="C1978" s="6">
        <v>5</v>
      </c>
      <c r="D1978" s="6">
        <v>3</v>
      </c>
      <c r="E1978" s="7">
        <v>4</v>
      </c>
      <c r="F1978">
        <v>377.57891041626181</v>
      </c>
      <c r="G1978" s="8">
        <f>IF(OR($B1978=1,$B1978=2,$B1978=3),$F1978,"")</f>
        <v>377.57891041626181</v>
      </c>
      <c r="H1978" s="9">
        <f>AVERAGE(G1977:G1979)</f>
        <v>1787.0721835038642</v>
      </c>
      <c r="I1978" s="2" t="str">
        <f>IF(OR($B1978=7,$B1978=8,$B1978=9),$F1978,"")</f>
        <v/>
      </c>
      <c r="J1978" s="1" t="str">
        <f>IF(AND(B1977=7,B1978=8,B1979=9),AVERAGE(I1977:I1979),"")</f>
        <v/>
      </c>
      <c r="K1978" s="8" t="str">
        <f>IF(OR($B1978=13,$B1978=14,$B1978=15),$F1978,"")</f>
        <v/>
      </c>
      <c r="L1978" s="1" t="str">
        <f t="shared" si="103"/>
        <v/>
      </c>
      <c r="M1978" s="2" t="str">
        <f>IF(OR($B1978=19,$B1978=20,$B1978=21),$F1978,"")</f>
        <v/>
      </c>
      <c r="N1978" s="1" t="str">
        <f>IF(AND(B1977=19,B1978=20,B1979=21),AVERAGE(M1977:M1979),"")</f>
        <v/>
      </c>
      <c r="O1978" s="8" t="str">
        <f>IF(OR($B1978=25,$B1978=26,$B1978=27),$F1978,"")</f>
        <v/>
      </c>
      <c r="P1978" s="1" t="str">
        <f>IF(AND(B1977=25,B1978=26,B1979=27),AVERAGE(O1977:O1979),"")</f>
        <v/>
      </c>
    </row>
    <row r="1979" spans="1:16" x14ac:dyDescent="0.25">
      <c r="A1979" s="4">
        <v>42895.989710648151</v>
      </c>
      <c r="B1979" s="5">
        <v>3</v>
      </c>
      <c r="C1979" s="6">
        <v>6</v>
      </c>
      <c r="D1979" s="6">
        <v>4</v>
      </c>
      <c r="E1979" s="7">
        <v>5</v>
      </c>
      <c r="F1979">
        <v>4829.3787492117199</v>
      </c>
      <c r="G1979" s="8">
        <f>IF(OR($B1979=1,$B1979=2,$B1979=3),$F1979,"")</f>
        <v>4829.3787492117199</v>
      </c>
      <c r="I1979" s="2" t="str">
        <f>IF(OR($B1979=7,$B1979=8,$B1979=9),$F1979,"")</f>
        <v/>
      </c>
      <c r="J1979" s="1" t="str">
        <f>IF(AND(B1978=7,B1979=8,B1980=9),AVERAGE(I1978:I1980),"")</f>
        <v/>
      </c>
      <c r="K1979" s="8" t="str">
        <f>IF(OR($B1979=13,$B1979=14,$B1979=15),$F1979,"")</f>
        <v/>
      </c>
      <c r="L1979" s="1" t="str">
        <f t="shared" si="103"/>
        <v/>
      </c>
      <c r="M1979" s="2" t="str">
        <f>IF(OR($B1979=19,$B1979=20,$B1979=21),$F1979,"")</f>
        <v/>
      </c>
      <c r="N1979" s="1" t="str">
        <f>IF(AND(B1978=19,B1979=20,B1980=21),AVERAGE(M1978:M1980),"")</f>
        <v/>
      </c>
      <c r="O1979" s="8" t="str">
        <f>IF(OR($B1979=25,$B1979=26,$B1979=27),$F1979,"")</f>
        <v/>
      </c>
      <c r="P1979" s="1" t="str">
        <f>IF(AND(B1978=25,B1979=26,B1980=27),AVERAGE(O1978:O1980),"")</f>
        <v/>
      </c>
    </row>
    <row r="1980" spans="1:16" x14ac:dyDescent="0.25">
      <c r="A1980" s="4">
        <v>42895.989756944444</v>
      </c>
      <c r="B1980" s="5">
        <v>7</v>
      </c>
      <c r="C1980" s="6">
        <v>10</v>
      </c>
      <c r="D1980" s="6">
        <v>8</v>
      </c>
      <c r="E1980" s="7">
        <v>9</v>
      </c>
      <c r="F1980">
        <v>1490.0027318854663</v>
      </c>
      <c r="G1980" s="8" t="str">
        <f>IF(OR($B1980=1,$B1980=2,$B1980=3),$F1980,"")</f>
        <v/>
      </c>
      <c r="I1980" s="2">
        <f>IF(OR($B1980=7,$B1980=8,$B1980=9),$F1980,"")</f>
        <v>1490.0027318854663</v>
      </c>
      <c r="J1980" s="1" t="str">
        <f>IF(AND(B1979=7,B1980=8,B1981=9),AVERAGE(I1979:I1981),"")</f>
        <v/>
      </c>
      <c r="K1980" s="8" t="str">
        <f>IF(OR($B1980=13,$B1980=14,$B1980=15),$F1980,"")</f>
        <v/>
      </c>
      <c r="L1980" s="1" t="str">
        <f t="shared" si="103"/>
        <v/>
      </c>
      <c r="M1980" s="2" t="str">
        <f>IF(OR($B1980=19,$B1980=20,$B1980=21),$F1980,"")</f>
        <v/>
      </c>
      <c r="N1980" s="1" t="str">
        <f>IF(AND(B1979=19,B1980=20,B1981=21),AVERAGE(M1979:M1981),"")</f>
        <v/>
      </c>
      <c r="O1980" s="8" t="str">
        <f>IF(OR($B1980=25,$B1980=26,$B1980=27),$F1980,"")</f>
        <v/>
      </c>
      <c r="P1980" s="1" t="str">
        <f>IF(AND(B1979=25,B1980=26,B1981=27),AVERAGE(O1979:O1981),"")</f>
        <v/>
      </c>
    </row>
    <row r="1981" spans="1:16" x14ac:dyDescent="0.25">
      <c r="A1981" s="4">
        <v>42895.989791666667</v>
      </c>
      <c r="B1981" s="5">
        <v>8</v>
      </c>
      <c r="C1981" s="6">
        <v>11</v>
      </c>
      <c r="D1981" s="6">
        <v>9</v>
      </c>
      <c r="E1981" s="7">
        <v>10</v>
      </c>
      <c r="F1981">
        <v>223.12995317710866</v>
      </c>
      <c r="G1981" s="8" t="str">
        <f>IF(OR($B1981=1,$B1981=2,$B1981=3),$F1981,"")</f>
        <v/>
      </c>
      <c r="I1981" s="2">
        <f>IF(OR($B1981=7,$B1981=8,$B1981=9),$F1981,"")</f>
        <v>223.12995317710866</v>
      </c>
      <c r="J1981" s="1">
        <f>AVERAGE(I1980:I1981)</f>
        <v>856.56634253128755</v>
      </c>
      <c r="K1981" s="8" t="str">
        <f>IF(OR($B1981=13,$B1981=14,$B1981=15),$F1981,"")</f>
        <v/>
      </c>
      <c r="L1981" s="1" t="str">
        <f t="shared" si="103"/>
        <v/>
      </c>
      <c r="M1981" s="2" t="str">
        <f>IF(OR($B1981=19,$B1981=20,$B1981=21),$F1981,"")</f>
        <v/>
      </c>
      <c r="N1981" s="1" t="str">
        <f>IF(AND(B1980=19,B1981=20,B1982=21),AVERAGE(M1980:M1982),"")</f>
        <v/>
      </c>
      <c r="O1981" s="8" t="str">
        <f>IF(OR($B1981=25,$B1981=26,$B1981=27),$F1981,"")</f>
        <v/>
      </c>
      <c r="P1981" s="1" t="str">
        <f>IF(AND(B1980=25,B1981=26,B1982=27),AVERAGE(O1980:O1982),"")</f>
        <v/>
      </c>
    </row>
    <row r="1982" spans="1:16" x14ac:dyDescent="0.25">
      <c r="A1982" s="4">
        <v>42895.989918981482</v>
      </c>
      <c r="B1982" s="5">
        <v>14</v>
      </c>
      <c r="C1982" s="6">
        <v>17</v>
      </c>
      <c r="D1982" s="6">
        <v>15</v>
      </c>
      <c r="E1982" s="7">
        <v>16</v>
      </c>
      <c r="F1982">
        <v>6857.9396831538388</v>
      </c>
      <c r="G1982" s="8" t="str">
        <f>IF(OR($B1982=1,$B1982=2,$B1982=3),$F1982,"")</f>
        <v/>
      </c>
      <c r="I1982" s="2" t="str">
        <f>IF(OR($B1982=7,$B1982=8,$B1982=9),$F1982,"")</f>
        <v/>
      </c>
      <c r="J1982" s="1" t="str">
        <f>IF(AND(B1981=7,B1982=8,B1983=9),AVERAGE(I1981:I1983),"")</f>
        <v/>
      </c>
      <c r="K1982" s="8">
        <f>IF(OR($B1982=13,$B1982=14,$B1982=15),$F1982,"")</f>
        <v>6857.9396831538388</v>
      </c>
      <c r="L1982" s="1">
        <f t="shared" si="103"/>
        <v>6857.9396831538388</v>
      </c>
      <c r="M1982" s="2" t="str">
        <f>IF(OR($B1982=19,$B1982=20,$B1982=21),$F1982,"")</f>
        <v/>
      </c>
      <c r="N1982" s="1" t="str">
        <f>IF(AND(B1981=19,B1982=20,B1983=21),AVERAGE(M1981:M1983),"")</f>
        <v/>
      </c>
      <c r="O1982" s="8" t="str">
        <f>IF(OR($B1982=25,$B1982=26,$B1982=27),$F1982,"")</f>
        <v/>
      </c>
      <c r="P1982" s="1" t="str">
        <f>IF(AND(B1981=25,B1982=26,B1983=27),AVERAGE(O1981:O1983),"")</f>
        <v/>
      </c>
    </row>
    <row r="1983" spans="1:16" x14ac:dyDescent="0.25">
      <c r="A1983" s="4">
        <v>42895.989965277775</v>
      </c>
      <c r="B1983" s="5">
        <v>15</v>
      </c>
      <c r="C1983" s="6">
        <v>18</v>
      </c>
      <c r="D1983" s="6">
        <v>16</v>
      </c>
      <c r="E1983" s="7">
        <v>17</v>
      </c>
      <c r="F1983">
        <v>2.3509722207242824E-3</v>
      </c>
      <c r="G1983" s="8" t="str">
        <f>IF(OR($B1983=1,$B1983=2,$B1983=3),$F1983,"")</f>
        <v/>
      </c>
      <c r="I1983" s="2" t="str">
        <f>IF(OR($B1983=7,$B1983=8,$B1983=9),$F1983,"")</f>
        <v/>
      </c>
      <c r="J1983" s="1" t="str">
        <f>IF(AND(B1982=7,B1983=8,B1984=9),AVERAGE(I1982:I1984),"")</f>
        <v/>
      </c>
      <c r="K1983" s="8">
        <f>IF(OR($B1983=13,$B1983=14,$B1983=15),$F1983,"")</f>
        <v>2.3509722207242824E-3</v>
      </c>
      <c r="L1983" s="1"/>
      <c r="M1983" s="2" t="str">
        <f>IF(OR($B1983=19,$B1983=20,$B1983=21),$F1983,"")</f>
        <v/>
      </c>
      <c r="N1983" s="1" t="str">
        <f>IF(AND(B1982=19,B1983=20,B1984=21),AVERAGE(M1982:M1984),"")</f>
        <v/>
      </c>
      <c r="O1983" s="8" t="str">
        <f>IF(OR($B1983=25,$B1983=26,$B1983=27),$F1983,"")</f>
        <v/>
      </c>
      <c r="P1983" s="1" t="str">
        <f>IF(AND(B1982=25,B1983=26,B1984=27),AVERAGE(O1982:O1984),"")</f>
        <v/>
      </c>
    </row>
    <row r="1984" spans="1:16" x14ac:dyDescent="0.25">
      <c r="A1984" s="4">
        <v>42895.990011574075</v>
      </c>
      <c r="B1984" s="5">
        <v>19</v>
      </c>
      <c r="C1984" s="6">
        <v>22</v>
      </c>
      <c r="D1984" s="6">
        <v>20</v>
      </c>
      <c r="E1984" s="7">
        <v>21</v>
      </c>
      <c r="F1984">
        <v>1356.5174025122321</v>
      </c>
      <c r="G1984" s="8" t="str">
        <f>IF(OR($B1984=1,$B1984=2,$B1984=3),$F1984,"")</f>
        <v/>
      </c>
      <c r="I1984" s="2" t="str">
        <f>IF(OR($B1984=7,$B1984=8,$B1984=9),$F1984,"")</f>
        <v/>
      </c>
      <c r="J1984" s="1" t="str">
        <f>IF(AND(B1983=7,B1984=8,B1985=9),AVERAGE(I1983:I1985),"")</f>
        <v/>
      </c>
      <c r="K1984" s="8" t="str">
        <f>IF(OR($B1984=13,$B1984=14,$B1984=15),$F1984,"")</f>
        <v/>
      </c>
      <c r="L1984" s="1" t="str">
        <f t="shared" si="103"/>
        <v/>
      </c>
      <c r="M1984" s="2">
        <f>IF(OR($B1984=19,$B1984=20,$B1984=21),$F1984,"")</f>
        <v>1356.5174025122321</v>
      </c>
      <c r="N1984" s="1" t="str">
        <f>IF(AND(B1983=19,B1984=20,B1985=21),AVERAGE(M1983:M1985),"")</f>
        <v/>
      </c>
      <c r="O1984" s="8" t="str">
        <f>IF(OR($B1984=25,$B1984=26,$B1984=27),$F1984,"")</f>
        <v/>
      </c>
      <c r="P1984" s="1" t="str">
        <f>IF(AND(B1983=25,B1984=26,B1985=27),AVERAGE(O1983:O1985),"")</f>
        <v/>
      </c>
    </row>
    <row r="1985" spans="1:16" x14ac:dyDescent="0.25">
      <c r="A1985" s="4">
        <v>42895.990046296298</v>
      </c>
      <c r="B1985" s="5">
        <v>20</v>
      </c>
      <c r="C1985" s="6">
        <v>23</v>
      </c>
      <c r="D1985" s="6">
        <v>21</v>
      </c>
      <c r="E1985" s="7">
        <v>22</v>
      </c>
      <c r="F1985">
        <v>3743.7197263547737</v>
      </c>
      <c r="G1985" s="8" t="str">
        <f>IF(OR($B1985=1,$B1985=2,$B1985=3),$F1985,"")</f>
        <v/>
      </c>
      <c r="I1985" s="2" t="str">
        <f>IF(OR($B1985=7,$B1985=8,$B1985=9),$F1985,"")</f>
        <v/>
      </c>
      <c r="J1985" s="1" t="str">
        <f>IF(AND(B1984=7,B1985=8,B1986=9),AVERAGE(I1984:I1986),"")</f>
        <v/>
      </c>
      <c r="K1985" s="8" t="str">
        <f>IF(OR($B1985=13,$B1985=14,$B1985=15),$F1985,"")</f>
        <v/>
      </c>
      <c r="L1985" s="1" t="str">
        <f t="shared" si="103"/>
        <v/>
      </c>
      <c r="M1985" s="2">
        <f>IF(OR($B1985=19,$B1985=20,$B1985=21),$F1985,"")</f>
        <v>3743.7197263547737</v>
      </c>
      <c r="N1985" s="1">
        <f>IF(AND(B1984=19,B1985=20,B1986=21),AVERAGE(M1984:M1986),"")</f>
        <v>1780.4553401129224</v>
      </c>
      <c r="O1985" s="8" t="str">
        <f>IF(OR($B1985=25,$B1985=26,$B1985=27),$F1985,"")</f>
        <v/>
      </c>
      <c r="P1985" s="1" t="str">
        <f>IF(AND(B1984=25,B1985=26,B1986=27),AVERAGE(O1984:O1986),"")</f>
        <v/>
      </c>
    </row>
    <row r="1986" spans="1:16" x14ac:dyDescent="0.25">
      <c r="A1986" s="4">
        <v>42895.99009259259</v>
      </c>
      <c r="B1986" s="5">
        <v>21</v>
      </c>
      <c r="C1986" s="6">
        <v>24</v>
      </c>
      <c r="D1986" s="6">
        <v>22</v>
      </c>
      <c r="E1986" s="7">
        <v>23</v>
      </c>
      <c r="F1986">
        <v>241.12889147176145</v>
      </c>
      <c r="G1986" s="8" t="str">
        <f>IF(OR($B1986=1,$B1986=2,$B1986=3),$F1986,"")</f>
        <v/>
      </c>
      <c r="I1986" s="2" t="str">
        <f>IF(OR($B1986=7,$B1986=8,$B1986=9),$F1986,"")</f>
        <v/>
      </c>
      <c r="J1986" s="1" t="str">
        <f>IF(AND(B1985=7,B1986=8,B1987=9),AVERAGE(I1985:I1987),"")</f>
        <v/>
      </c>
      <c r="K1986" s="8" t="str">
        <f>IF(OR($B1986=13,$B1986=14,$B1986=15),$F1986,"")</f>
        <v/>
      </c>
      <c r="L1986" s="1" t="str">
        <f t="shared" si="103"/>
        <v/>
      </c>
      <c r="M1986" s="2">
        <f>IF(OR($B1986=19,$B1986=20,$B1986=21),$F1986,"")</f>
        <v>241.12889147176145</v>
      </c>
      <c r="N1986" s="1" t="str">
        <f>IF(AND(B1985=19,B1986=20,B1987=21),AVERAGE(M1985:M1987),"")</f>
        <v/>
      </c>
      <c r="O1986" s="8" t="str">
        <f>IF(OR($B1986=25,$B1986=26,$B1986=27),$F1986,"")</f>
        <v/>
      </c>
      <c r="P1986" s="1" t="str">
        <f>IF(AND(B1985=25,B1986=26,B1987=27),AVERAGE(O1985:O1987),"")</f>
        <v/>
      </c>
    </row>
    <row r="1987" spans="1:16" x14ac:dyDescent="0.25">
      <c r="A1987" s="4">
        <v>42895.99013888889</v>
      </c>
      <c r="B1987" s="5">
        <v>25</v>
      </c>
      <c r="C1987" s="6">
        <v>28</v>
      </c>
      <c r="D1987" s="6">
        <v>26</v>
      </c>
      <c r="E1987" s="7">
        <v>27</v>
      </c>
      <c r="F1987">
        <v>119.13186377788051</v>
      </c>
      <c r="G1987" s="8" t="str">
        <f>IF(OR($B1987=1,$B1987=2,$B1987=3),$F1987,"")</f>
        <v/>
      </c>
      <c r="I1987" s="2" t="str">
        <f>IF(OR($B1987=7,$B1987=8,$B1987=9),$F1987,"")</f>
        <v/>
      </c>
      <c r="J1987" s="1" t="str">
        <f>IF(AND(B1986=7,B1987=8,B1988=9),AVERAGE(I1986:I1988),"")</f>
        <v/>
      </c>
      <c r="K1987" s="8" t="str">
        <f>IF(OR($B1987=13,$B1987=14,$B1987=15),$F1987,"")</f>
        <v/>
      </c>
      <c r="L1987" s="1" t="str">
        <f t="shared" si="103"/>
        <v/>
      </c>
      <c r="M1987" s="2" t="str">
        <f>IF(OR($B1987=19,$B1987=20,$B1987=21),$F1987,"")</f>
        <v/>
      </c>
      <c r="N1987" s="1" t="str">
        <f>IF(AND(B1986=19,B1987=20,B1988=21),AVERAGE(M1986:M1988),"")</f>
        <v/>
      </c>
      <c r="O1987" s="8">
        <f>IF(OR($B1987=25,$B1987=26,$B1987=27),$F1987,"")</f>
        <v>119.13186377788051</v>
      </c>
      <c r="P1987" s="1">
        <f>AVERAGE(O1986:O1987)</f>
        <v>119.13186377788051</v>
      </c>
    </row>
    <row r="1988" spans="1:16" x14ac:dyDescent="0.25">
      <c r="A1988" s="4">
        <v>42896.003553240742</v>
      </c>
      <c r="B1988" s="5">
        <v>2</v>
      </c>
      <c r="C1988" s="6">
        <v>5</v>
      </c>
      <c r="D1988" s="6">
        <v>3</v>
      </c>
      <c r="E1988" s="7">
        <v>4</v>
      </c>
      <c r="F1988">
        <v>313.10252783809131</v>
      </c>
      <c r="G1988" s="8">
        <f>IF(OR($B1988=1,$B1988=2,$B1988=3),$F1988,"")</f>
        <v>313.10252783809131</v>
      </c>
      <c r="I1988" s="2" t="str">
        <f>IF(OR($B1988=7,$B1988=8,$B1988=9),$F1988,"")</f>
        <v/>
      </c>
      <c r="J1988" s="1" t="str">
        <f>IF(AND(B1987=7,B1988=8,B1989=9),AVERAGE(I1987:I1989),"")</f>
        <v/>
      </c>
      <c r="K1988" s="8" t="str">
        <f>IF(OR($B1988=13,$B1988=14,$B1988=15),$F1988,"")</f>
        <v/>
      </c>
      <c r="L1988" s="1" t="str">
        <f t="shared" si="103"/>
        <v/>
      </c>
      <c r="M1988" s="2" t="str">
        <f>IF(OR($B1988=19,$B1988=20,$B1988=21),$F1988,"")</f>
        <v/>
      </c>
      <c r="N1988" s="1" t="str">
        <f>IF(AND(B1987=19,B1988=20,B1989=21),AVERAGE(M1987:M1989),"")</f>
        <v/>
      </c>
      <c r="O1988" s="8" t="str">
        <f>IF(OR($B1988=25,$B1988=26,$B1988=27),$F1988,"")</f>
        <v/>
      </c>
      <c r="P1988" s="1" t="str">
        <f>IF(AND(B1987=25,B1988=26,B1989=27),AVERAGE(O1987:O1989),"")</f>
        <v/>
      </c>
    </row>
    <row r="1989" spans="1:16" x14ac:dyDescent="0.25">
      <c r="A1989" s="4">
        <v>42896.003587962965</v>
      </c>
      <c r="B1989" s="5">
        <v>3</v>
      </c>
      <c r="C1989" s="6">
        <v>6</v>
      </c>
      <c r="D1989" s="6">
        <v>4</v>
      </c>
      <c r="E1989" s="7">
        <v>5</v>
      </c>
      <c r="F1989">
        <v>5098.1325759483661</v>
      </c>
      <c r="G1989" s="8">
        <f>IF(OR($B1989=1,$B1989=2,$B1989=3),$F1989,"")</f>
        <v>5098.1325759483661</v>
      </c>
      <c r="H1989" s="9">
        <f t="shared" ref="H1989:H2011" si="104">(G1989+G1988)/2</f>
        <v>2705.6175518932287</v>
      </c>
      <c r="I1989" s="2" t="str">
        <f>IF(OR($B1989=7,$B1989=8,$B1989=9),$F1989,"")</f>
        <v/>
      </c>
      <c r="J1989" s="1" t="str">
        <f>IF(AND(B1988=7,B1989=8,B1990=9),AVERAGE(I1988:I1990),"")</f>
        <v/>
      </c>
      <c r="K1989" s="8" t="str">
        <f>IF(OR($B1989=13,$B1989=14,$B1989=15),$F1989,"")</f>
        <v/>
      </c>
      <c r="L1989" s="1" t="str">
        <f t="shared" si="103"/>
        <v/>
      </c>
      <c r="M1989" s="2" t="str">
        <f>IF(OR($B1989=19,$B1989=20,$B1989=21),$F1989,"")</f>
        <v/>
      </c>
      <c r="N1989" s="1" t="str">
        <f>IF(AND(B1988=19,B1989=20,B1990=21),AVERAGE(M1988:M1990),"")</f>
        <v/>
      </c>
      <c r="O1989" s="8" t="str">
        <f>IF(OR($B1989=25,$B1989=26,$B1989=27),$F1989,"")</f>
        <v/>
      </c>
      <c r="P1989" s="1" t="str">
        <f>IF(AND(B1988=25,B1989=26,B1990=27),AVERAGE(O1988:O1990),"")</f>
        <v/>
      </c>
    </row>
    <row r="1990" spans="1:16" x14ac:dyDescent="0.25">
      <c r="A1990" s="4">
        <v>42896.003634259258</v>
      </c>
      <c r="B1990" s="5">
        <v>7</v>
      </c>
      <c r="C1990" s="6">
        <v>10</v>
      </c>
      <c r="D1990" s="6">
        <v>8</v>
      </c>
      <c r="E1990" s="7">
        <v>9</v>
      </c>
      <c r="F1990">
        <v>1481.3287945689051</v>
      </c>
      <c r="G1990" s="8" t="str">
        <f>IF(OR($B1990=1,$B1990=2,$B1990=3),$F1990,"")</f>
        <v/>
      </c>
      <c r="I1990" s="2">
        <f>IF(OR($B1990=7,$B1990=8,$B1990=9),$F1990,"")</f>
        <v>1481.3287945689051</v>
      </c>
      <c r="J1990" s="1" t="str">
        <f>IF(AND(B1989=7,B1990=8,B1991=9),AVERAGE(I1989:I1991),"")</f>
        <v/>
      </c>
      <c r="K1990" s="8" t="str">
        <f>IF(OR($B1990=13,$B1990=14,$B1990=15),$F1990,"")</f>
        <v/>
      </c>
      <c r="L1990" s="1" t="str">
        <f t="shared" si="103"/>
        <v/>
      </c>
      <c r="M1990" s="2" t="str">
        <f>IF(OR($B1990=19,$B1990=20,$B1990=21),$F1990,"")</f>
        <v/>
      </c>
      <c r="N1990" s="1" t="str">
        <f>IF(AND(B1989=19,B1990=20,B1991=21),AVERAGE(M1989:M1991),"")</f>
        <v/>
      </c>
      <c r="O1990" s="8" t="str">
        <f>IF(OR($B1990=25,$B1990=26,$B1990=27),$F1990,"")</f>
        <v/>
      </c>
      <c r="P1990" s="1" t="str">
        <f>IF(AND(B1989=25,B1990=26,B1991=27),AVERAGE(O1989:O1991),"")</f>
        <v/>
      </c>
    </row>
    <row r="1991" spans="1:16" x14ac:dyDescent="0.25">
      <c r="A1991" s="4">
        <v>42896.003668981481</v>
      </c>
      <c r="B1991" s="5">
        <v>8</v>
      </c>
      <c r="C1991" s="6">
        <v>11</v>
      </c>
      <c r="D1991" s="6">
        <v>9</v>
      </c>
      <c r="E1991" s="7">
        <v>10</v>
      </c>
      <c r="F1991">
        <v>225.31122378834914</v>
      </c>
      <c r="G1991" s="8" t="str">
        <f>IF(OR($B1991=1,$B1991=2,$B1991=3),$F1991,"")</f>
        <v/>
      </c>
      <c r="I1991" s="2">
        <f>IF(OR($B1991=7,$B1991=8,$B1991=9),$F1991,"")</f>
        <v>225.31122378834914</v>
      </c>
      <c r="J1991" s="1">
        <f>AVERAGE(I1990:I1991)</f>
        <v>853.32000917862706</v>
      </c>
      <c r="K1991" s="8" t="str">
        <f>IF(OR($B1991=13,$B1991=14,$B1991=15),$F1991,"")</f>
        <v/>
      </c>
      <c r="L1991" s="1" t="str">
        <f t="shared" si="103"/>
        <v/>
      </c>
      <c r="M1991" s="2" t="str">
        <f>IF(OR($B1991=19,$B1991=20,$B1991=21),$F1991,"")</f>
        <v/>
      </c>
      <c r="N1991" s="1" t="str">
        <f>IF(AND(B1990=19,B1991=20,B1992=21),AVERAGE(M1990:M1992),"")</f>
        <v/>
      </c>
      <c r="O1991" s="8" t="str">
        <f>IF(OR($B1991=25,$B1991=26,$B1991=27),$F1991,"")</f>
        <v/>
      </c>
      <c r="P1991" s="1" t="str">
        <f>IF(AND(B1990=25,B1991=26,B1992=27),AVERAGE(O1990:O1992),"")</f>
        <v/>
      </c>
    </row>
    <row r="1992" spans="1:16" x14ac:dyDescent="0.25">
      <c r="A1992" s="4">
        <v>42896.003807870373</v>
      </c>
      <c r="B1992" s="5">
        <v>14</v>
      </c>
      <c r="C1992" s="6">
        <v>17</v>
      </c>
      <c r="D1992" s="6">
        <v>15</v>
      </c>
      <c r="E1992" s="7">
        <v>16</v>
      </c>
      <c r="F1992">
        <v>7886.7515869440776</v>
      </c>
      <c r="G1992" s="8" t="str">
        <f>IF(OR($B1992=1,$B1992=2,$B1992=3),$F1992,"")</f>
        <v/>
      </c>
      <c r="I1992" s="2" t="str">
        <f>IF(OR($B1992=7,$B1992=8,$B1992=9),$F1992,"")</f>
        <v/>
      </c>
      <c r="J1992" s="1" t="str">
        <f>IF(AND(B1991=7,B1992=8,B1993=9),AVERAGE(I1991:I1993),"")</f>
        <v/>
      </c>
      <c r="K1992" s="8">
        <f>IF(OR($B1992=13,$B1992=14,$B1992=15),$F1992,"")</f>
        <v>7886.7515869440776</v>
      </c>
      <c r="L1992" s="1">
        <f t="shared" si="103"/>
        <v>7886.7515869440776</v>
      </c>
      <c r="M1992" s="2" t="str">
        <f>IF(OR($B1992=19,$B1992=20,$B1992=21),$F1992,"")</f>
        <v/>
      </c>
      <c r="N1992" s="1" t="str">
        <f>IF(AND(B1991=19,B1992=20,B1993=21),AVERAGE(M1991:M1993),"")</f>
        <v/>
      </c>
      <c r="O1992" s="8" t="str">
        <f>IF(OR($B1992=25,$B1992=26,$B1992=27),$F1992,"")</f>
        <v/>
      </c>
      <c r="P1992" s="1" t="str">
        <f>IF(AND(B1991=25,B1992=26,B1993=27),AVERAGE(O1991:O1993),"")</f>
        <v/>
      </c>
    </row>
    <row r="1993" spans="1:16" x14ac:dyDescent="0.25">
      <c r="A1993" s="4">
        <v>42896.003854166665</v>
      </c>
      <c r="B1993" s="5">
        <v>15</v>
      </c>
      <c r="C1993" s="6">
        <v>18</v>
      </c>
      <c r="D1993" s="6">
        <v>16</v>
      </c>
      <c r="E1993" s="7">
        <v>17</v>
      </c>
      <c r="F1993">
        <v>2.3980361061084459E-3</v>
      </c>
      <c r="G1993" s="8" t="str">
        <f>IF(OR($B1993=1,$B1993=2,$B1993=3),$F1993,"")</f>
        <v/>
      </c>
      <c r="I1993" s="2" t="str">
        <f>IF(OR($B1993=7,$B1993=8,$B1993=9),$F1993,"")</f>
        <v/>
      </c>
      <c r="J1993" s="1" t="str">
        <f>IF(AND(B1992=7,B1993=8,B1994=9),AVERAGE(I1992:I1994),"")</f>
        <v/>
      </c>
      <c r="K1993" s="8">
        <f>IF(OR($B1993=13,$B1993=14,$B1993=15),$F1993,"")</f>
        <v>2.3980361061084459E-3</v>
      </c>
      <c r="L1993" s="1"/>
      <c r="M1993" s="2" t="str">
        <f>IF(OR($B1993=19,$B1993=20,$B1993=21),$F1993,"")</f>
        <v/>
      </c>
      <c r="N1993" s="1" t="str">
        <f>IF(AND(B1992=19,B1993=20,B1994=21),AVERAGE(M1992:M1994),"")</f>
        <v/>
      </c>
      <c r="O1993" s="8" t="str">
        <f>IF(OR($B1993=25,$B1993=26,$B1993=27),$F1993,"")</f>
        <v/>
      </c>
      <c r="P1993" s="1" t="str">
        <f>IF(AND(B1992=25,B1993=26,B1994=27),AVERAGE(O1992:O1994),"")</f>
        <v/>
      </c>
    </row>
    <row r="1994" spans="1:16" x14ac:dyDescent="0.25">
      <c r="A1994" s="4">
        <v>42896.003900462965</v>
      </c>
      <c r="B1994" s="5">
        <v>19</v>
      </c>
      <c r="C1994" s="6">
        <v>22</v>
      </c>
      <c r="D1994" s="6">
        <v>20</v>
      </c>
      <c r="E1994" s="7">
        <v>21</v>
      </c>
      <c r="F1994">
        <v>1283.9016874393617</v>
      </c>
      <c r="G1994" s="8" t="str">
        <f>IF(OR($B1994=1,$B1994=2,$B1994=3),$F1994,"")</f>
        <v/>
      </c>
      <c r="I1994" s="2" t="str">
        <f>IF(OR($B1994=7,$B1994=8,$B1994=9),$F1994,"")</f>
        <v/>
      </c>
      <c r="J1994" s="1" t="str">
        <f>IF(AND(B1993=7,B1994=8,B1995=9),AVERAGE(I1993:I1995),"")</f>
        <v/>
      </c>
      <c r="K1994" s="8" t="str">
        <f>IF(OR($B1994=13,$B1994=14,$B1994=15),$F1994,"")</f>
        <v/>
      </c>
      <c r="L1994" s="1" t="str">
        <f t="shared" si="103"/>
        <v/>
      </c>
      <c r="M1994" s="2">
        <f>IF(OR($B1994=19,$B1994=20,$B1994=21),$F1994,"")</f>
        <v>1283.9016874393617</v>
      </c>
      <c r="N1994" s="1" t="str">
        <f>IF(AND(B1993=19,B1994=20,B1995=21),AVERAGE(M1993:M1995),"")</f>
        <v/>
      </c>
      <c r="O1994" s="8" t="str">
        <f>IF(OR($B1994=25,$B1994=26,$B1994=27),$F1994,"")</f>
        <v/>
      </c>
      <c r="P1994" s="1" t="str">
        <f>IF(AND(B1993=25,B1994=26,B1995=27),AVERAGE(O1993:O1995),"")</f>
        <v/>
      </c>
    </row>
    <row r="1995" spans="1:16" x14ac:dyDescent="0.25">
      <c r="A1995" s="4">
        <v>42896.003935185188</v>
      </c>
      <c r="B1995" s="5">
        <v>20</v>
      </c>
      <c r="C1995" s="6">
        <v>23</v>
      </c>
      <c r="D1995" s="6">
        <v>21</v>
      </c>
      <c r="E1995" s="7">
        <v>22</v>
      </c>
      <c r="F1995">
        <v>3662.509556259477</v>
      </c>
      <c r="G1995" s="8" t="str">
        <f>IF(OR($B1995=1,$B1995=2,$B1995=3),$F1995,"")</f>
        <v/>
      </c>
      <c r="I1995" s="2" t="str">
        <f>IF(OR($B1995=7,$B1995=8,$B1995=9),$F1995,"")</f>
        <v/>
      </c>
      <c r="J1995" s="1" t="str">
        <f>IF(AND(B1994=7,B1995=8,B1996=9),AVERAGE(I1994:I1996),"")</f>
        <v/>
      </c>
      <c r="K1995" s="8" t="str">
        <f>IF(OR($B1995=13,$B1995=14,$B1995=15),$F1995,"")</f>
        <v/>
      </c>
      <c r="L1995" s="1" t="str">
        <f t="shared" si="103"/>
        <v/>
      </c>
      <c r="M1995" s="2">
        <f>IF(OR($B1995=19,$B1995=20,$B1995=21),$F1995,"")</f>
        <v>3662.509556259477</v>
      </c>
      <c r="N1995" s="1">
        <f>IF(AND(B1994=19,B1995=20,B1996=21),AVERAGE(M1994:M1996),"")</f>
        <v>1737.7621745641147</v>
      </c>
      <c r="O1995" s="8" t="str">
        <f>IF(OR($B1995=25,$B1995=26,$B1995=27),$F1995,"")</f>
        <v/>
      </c>
      <c r="P1995" s="1" t="str">
        <f>IF(AND(B1994=25,B1995=26,B1996=27),AVERAGE(O1994:O1996),"")</f>
        <v/>
      </c>
    </row>
    <row r="1996" spans="1:16" x14ac:dyDescent="0.25">
      <c r="A1996" s="4">
        <v>42896.003981481481</v>
      </c>
      <c r="B1996" s="5">
        <v>21</v>
      </c>
      <c r="C1996" s="6">
        <v>24</v>
      </c>
      <c r="D1996" s="6">
        <v>22</v>
      </c>
      <c r="E1996" s="7">
        <v>23</v>
      </c>
      <c r="F1996">
        <v>266.8752799935055</v>
      </c>
      <c r="G1996" s="8" t="str">
        <f>IF(OR($B1996=1,$B1996=2,$B1996=3),$F1996,"")</f>
        <v/>
      </c>
      <c r="I1996" s="2" t="str">
        <f>IF(OR($B1996=7,$B1996=8,$B1996=9),$F1996,"")</f>
        <v/>
      </c>
      <c r="J1996" s="1" t="str">
        <f>IF(AND(B1995=7,B1996=8,B1997=9),AVERAGE(I1995:I1997),"")</f>
        <v/>
      </c>
      <c r="K1996" s="8" t="str">
        <f>IF(OR($B1996=13,$B1996=14,$B1996=15),$F1996,"")</f>
        <v/>
      </c>
      <c r="L1996" s="1" t="str">
        <f t="shared" si="103"/>
        <v/>
      </c>
      <c r="M1996" s="2">
        <f>IF(OR($B1996=19,$B1996=20,$B1996=21),$F1996,"")</f>
        <v>266.8752799935055</v>
      </c>
      <c r="N1996" s="1" t="str">
        <f>IF(AND(B1995=19,B1996=20,B1997=21),AVERAGE(M1995:M1997),"")</f>
        <v/>
      </c>
      <c r="O1996" s="8" t="str">
        <f>IF(OR($B1996=25,$B1996=26,$B1996=27),$F1996,"")</f>
        <v/>
      </c>
      <c r="P1996" s="1" t="str">
        <f>IF(AND(B1995=25,B1996=26,B1997=27),AVERAGE(O1995:O1997),"")</f>
        <v/>
      </c>
    </row>
    <row r="1997" spans="1:16" x14ac:dyDescent="0.25">
      <c r="A1997" s="4">
        <v>42896.004027777781</v>
      </c>
      <c r="B1997" s="5">
        <v>25</v>
      </c>
      <c r="C1997" s="6">
        <v>28</v>
      </c>
      <c r="D1997" s="6">
        <v>26</v>
      </c>
      <c r="E1997" s="7">
        <v>27</v>
      </c>
      <c r="F1997">
        <v>184.54682857723751</v>
      </c>
      <c r="G1997" s="8" t="str">
        <f>IF(OR($B1997=1,$B1997=2,$B1997=3),$F1997,"")</f>
        <v/>
      </c>
      <c r="I1997" s="2" t="str">
        <f>IF(OR($B1997=7,$B1997=8,$B1997=9),$F1997,"")</f>
        <v/>
      </c>
      <c r="J1997" s="1" t="str">
        <f>IF(AND(B1996=7,B1997=8,B1998=9),AVERAGE(I1996:I1998),"")</f>
        <v/>
      </c>
      <c r="K1997" s="8" t="str">
        <f>IF(OR($B1997=13,$B1997=14,$B1997=15),$F1997,"")</f>
        <v/>
      </c>
      <c r="L1997" s="1" t="str">
        <f>IF(AND(B1996=13,B1997=14,B1998=15),AVERAGE(K1996:K1998),"")</f>
        <v/>
      </c>
      <c r="M1997" s="2" t="str">
        <f>IF(OR($B1997=19,$B1997=20,$B1997=21),$F1997,"")</f>
        <v/>
      </c>
      <c r="N1997" s="1" t="str">
        <f>IF(AND(B1996=19,B1997=20,B1998=21),AVERAGE(M1996:M1998),"")</f>
        <v/>
      </c>
      <c r="O1997" s="8">
        <f>IF(OR($B1997=25,$B1997=26,$B1997=27),$F1997,"")</f>
        <v>184.54682857723751</v>
      </c>
      <c r="P1997" s="1" t="str">
        <f>IF(AND(B1996=25,B1997=26,B1998=27),AVERAGE(O1996:O1998),"")</f>
        <v/>
      </c>
    </row>
    <row r="1998" spans="1:16" x14ac:dyDescent="0.25">
      <c r="A1998" s="4">
        <v>42896.00409722222</v>
      </c>
      <c r="B1998" s="5">
        <v>27</v>
      </c>
      <c r="C1998" s="6">
        <v>30</v>
      </c>
      <c r="D1998" s="6">
        <v>28</v>
      </c>
      <c r="E1998" s="7">
        <v>29</v>
      </c>
      <c r="F1998">
        <v>554.72075378157592</v>
      </c>
      <c r="G1998" s="8" t="str">
        <f>IF(OR($B1998=1,$B1998=2,$B1998=3),$F1998,"")</f>
        <v/>
      </c>
      <c r="I1998" s="2" t="str">
        <f>IF(OR($B1998=7,$B1998=8,$B1998=9),$F1998,"")</f>
        <v/>
      </c>
      <c r="J1998" s="1" t="str">
        <f>IF(AND(B1997=7,B1998=8,B1999=9),AVERAGE(I1997:I1999),"")</f>
        <v/>
      </c>
      <c r="K1998" s="8" t="str">
        <f>IF(OR($B1998=13,$B1998=14,$B1998=15),$F1998,"")</f>
        <v/>
      </c>
      <c r="L1998" s="1" t="str">
        <f>IF(AND(B1997=13,B1998=14,B1999=15),AVERAGE(K1997:K1999),"")</f>
        <v/>
      </c>
      <c r="M1998" s="2" t="str">
        <f>IF(OR($B1998=19,$B1998=20,$B1998=21),$F1998,"")</f>
        <v/>
      </c>
      <c r="N1998" s="1" t="str">
        <f>IF(AND(B1997=19,B1998=20,B1999=21),AVERAGE(M1997:M1999),"")</f>
        <v/>
      </c>
      <c r="O1998" s="8">
        <f>IF(OR($B1998=25,$B1998=26,$B1998=27),$F1998,"")</f>
        <v>554.72075378157592</v>
      </c>
      <c r="P1998" s="1">
        <f>AVERAGE(O1997:O1998)</f>
        <v>369.63379117940673</v>
      </c>
    </row>
    <row r="1999" spans="1:16" x14ac:dyDescent="0.25">
      <c r="A1999" s="4">
        <v>42896.017395833333</v>
      </c>
      <c r="B1999" s="5">
        <v>1</v>
      </c>
      <c r="C1999" s="6">
        <v>4</v>
      </c>
      <c r="D1999" s="6">
        <v>2</v>
      </c>
      <c r="E1999" s="7">
        <v>3</v>
      </c>
      <c r="F1999">
        <v>132.0781471918383</v>
      </c>
      <c r="G1999" s="8">
        <f>IF(OR($B1999=1,$B1999=2,$B1999=3),$F1999,"")</f>
        <v>132.0781471918383</v>
      </c>
      <c r="I1999" s="2" t="str">
        <f>IF(OR($B1999=7,$B1999=8,$B1999=9),$F1999,"")</f>
        <v/>
      </c>
      <c r="J1999" s="1" t="str">
        <f>IF(AND(B1998=7,B1999=8,B2000=9),AVERAGE(I1998:I2000),"")</f>
        <v/>
      </c>
      <c r="K1999" s="8" t="str">
        <f>IF(OR($B1999=13,$B1999=14,$B1999=15),$F1999,"")</f>
        <v/>
      </c>
      <c r="L1999" s="1" t="str">
        <f>IF(AND(B1998=13,B1999=14,B2000=15),AVERAGE(K1998:K2000),"")</f>
        <v/>
      </c>
      <c r="M1999" s="2" t="str">
        <f>IF(OR($B1999=19,$B1999=20,$B1999=21),$F1999,"")</f>
        <v/>
      </c>
      <c r="N1999" s="1" t="str">
        <f>IF(AND(B1998=19,B1999=20,B2000=21),AVERAGE(M1998:M2000),"")</f>
        <v/>
      </c>
      <c r="O1999" s="8" t="str">
        <f>IF(OR($B1999=25,$B1999=26,$B1999=27),$F1999,"")</f>
        <v/>
      </c>
      <c r="P1999" s="1" t="str">
        <f>IF(AND(B1998=25,B1999=26,B2000=27),AVERAGE(O1998:O2000),"")</f>
        <v/>
      </c>
    </row>
    <row r="2000" spans="1:16" x14ac:dyDescent="0.25">
      <c r="A2000" s="4">
        <v>42896.017453703702</v>
      </c>
      <c r="B2000" s="5">
        <v>2</v>
      </c>
      <c r="C2000" s="6">
        <v>5</v>
      </c>
      <c r="D2000" s="6">
        <v>3</v>
      </c>
      <c r="E2000" s="7">
        <v>4</v>
      </c>
      <c r="F2000">
        <v>396.28835130545048</v>
      </c>
      <c r="G2000" s="8">
        <f>IF(OR($B2000=1,$B2000=2,$B2000=3),$F2000,"")</f>
        <v>396.28835130545048</v>
      </c>
      <c r="H2000" s="9">
        <f>AVERAGE(G1999:G2001)</f>
        <v>1929.9162650322651</v>
      </c>
      <c r="I2000" s="2" t="str">
        <f>IF(OR($B2000=7,$B2000=8,$B2000=9),$F2000,"")</f>
        <v/>
      </c>
      <c r="J2000" s="1" t="str">
        <f>IF(AND(B1999=7,B2000=8,B2001=9),AVERAGE(I1999:I2001),"")</f>
        <v/>
      </c>
      <c r="K2000" s="8" t="str">
        <f>IF(OR($B2000=13,$B2000=14,$B2000=15),$F2000,"")</f>
        <v/>
      </c>
      <c r="L2000" s="1" t="str">
        <f>IF(AND(B1999=13,B2000=14,B2001=15),AVERAGE(K1999:K2001),"")</f>
        <v/>
      </c>
      <c r="M2000" s="2" t="str">
        <f>IF(OR($B2000=19,$B2000=20,$B2000=21),$F2000,"")</f>
        <v/>
      </c>
      <c r="N2000" s="1" t="str">
        <f>IF(AND(B1999=19,B2000=20,B2001=21),AVERAGE(M1999:M2001),"")</f>
        <v/>
      </c>
      <c r="O2000" s="8" t="str">
        <f>IF(OR($B2000=25,$B2000=26,$B2000=27),$F2000,"")</f>
        <v/>
      </c>
      <c r="P2000" s="1" t="str">
        <f>IF(AND(B1999=25,B2000=26,B2001=27),AVERAGE(O1999:O2001),"")</f>
        <v/>
      </c>
    </row>
    <row r="2001" spans="1:16" x14ac:dyDescent="0.25">
      <c r="A2001" s="4">
        <v>42896.017500000002</v>
      </c>
      <c r="B2001" s="5">
        <v>3</v>
      </c>
      <c r="C2001" s="6">
        <v>6</v>
      </c>
      <c r="D2001" s="6">
        <v>4</v>
      </c>
      <c r="E2001" s="7">
        <v>5</v>
      </c>
      <c r="F2001">
        <v>5261.3822965995059</v>
      </c>
      <c r="G2001" s="8">
        <f>IF(OR($B2001=1,$B2001=2,$B2001=3),$F2001,"")</f>
        <v>5261.3822965995059</v>
      </c>
      <c r="I2001" s="2" t="str">
        <f>IF(OR($B2001=7,$B2001=8,$B2001=9),$F2001,"")</f>
        <v/>
      </c>
      <c r="J2001" s="1" t="str">
        <f>IF(AND(B2000=7,B2001=8,B2002=9),AVERAGE(I2000:I2002),"")</f>
        <v/>
      </c>
      <c r="K2001" s="8" t="str">
        <f>IF(OR($B2001=13,$B2001=14,$B2001=15),$F2001,"")</f>
        <v/>
      </c>
      <c r="L2001" s="1" t="str">
        <f>IF(AND(B2000=13,B2001=14,B2002=15),AVERAGE(K2000:K2002),"")</f>
        <v/>
      </c>
      <c r="M2001" s="2" t="str">
        <f>IF(OR($B2001=19,$B2001=20,$B2001=21),$F2001,"")</f>
        <v/>
      </c>
      <c r="N2001" s="1" t="str">
        <f>IF(AND(B2000=19,B2001=20,B2002=21),AVERAGE(M2000:M2002),"")</f>
        <v/>
      </c>
      <c r="O2001" s="8" t="str">
        <f>IF(OR($B2001=25,$B2001=26,$B2001=27),$F2001,"")</f>
        <v/>
      </c>
      <c r="P2001" s="1" t="str">
        <f>IF(AND(B2000=25,B2001=26,B2002=27),AVERAGE(O2000:O2002),"")</f>
        <v/>
      </c>
    </row>
    <row r="2002" spans="1:16" x14ac:dyDescent="0.25">
      <c r="A2002" s="4">
        <v>42896.017534722225</v>
      </c>
      <c r="B2002" s="5">
        <v>7</v>
      </c>
      <c r="C2002" s="6">
        <v>10</v>
      </c>
      <c r="D2002" s="6">
        <v>8</v>
      </c>
      <c r="E2002" s="7">
        <v>9</v>
      </c>
      <c r="F2002">
        <v>1447.4520585074501</v>
      </c>
      <c r="G2002" s="8" t="str">
        <f>IF(OR($B2002=1,$B2002=2,$B2002=3),$F2002,"")</f>
        <v/>
      </c>
      <c r="I2002" s="2">
        <f>IF(OR($B2002=7,$B2002=8,$B2002=9),$F2002,"")</f>
        <v>1447.4520585074501</v>
      </c>
      <c r="J2002" s="1">
        <f>I2002</f>
        <v>1447.4520585074501</v>
      </c>
      <c r="K2002" s="8" t="str">
        <f>IF(OR($B2002=13,$B2002=14,$B2002=15),$F2002,"")</f>
        <v/>
      </c>
      <c r="L2002" s="1" t="str">
        <f>IF(AND(B2001=13,B2002=14,B2003=15),AVERAGE(K2001:K2003),"")</f>
        <v/>
      </c>
      <c r="M2002" s="2" t="str">
        <f>IF(OR($B2002=19,$B2002=20,$B2002=21),$F2002,"")</f>
        <v/>
      </c>
      <c r="N2002" s="1" t="str">
        <f>IF(AND(B2001=19,B2002=20,B2003=21),AVERAGE(M2001:M2003),"")</f>
        <v/>
      </c>
      <c r="O2002" s="8" t="str">
        <f>IF(OR($B2002=25,$B2002=26,$B2002=27),$F2002,"")</f>
        <v/>
      </c>
      <c r="P2002" s="1" t="str">
        <f>IF(AND(B2001=25,B2002=26,B2003=27),AVERAGE(O2001:O2003),"")</f>
        <v/>
      </c>
    </row>
    <row r="2003" spans="1:16" x14ac:dyDescent="0.25">
      <c r="A2003" s="4">
        <v>42896.017696759256</v>
      </c>
      <c r="B2003" s="5">
        <v>14</v>
      </c>
      <c r="C2003" s="6">
        <v>17</v>
      </c>
      <c r="D2003" s="6">
        <v>15</v>
      </c>
      <c r="E2003" s="7">
        <v>16</v>
      </c>
      <c r="F2003">
        <v>8207.0997898306287</v>
      </c>
      <c r="G2003" s="8" t="str">
        <f>IF(OR($B2003=1,$B2003=2,$B2003=3),$F2003,"")</f>
        <v/>
      </c>
      <c r="I2003" s="2" t="str">
        <f>IF(OR($B2003=7,$B2003=8,$B2003=9),$F2003,"")</f>
        <v/>
      </c>
      <c r="J2003" s="1" t="str">
        <f>IF(AND(B2002=7,B2003=8,B2004=9),AVERAGE(I2002:I2004),"")</f>
        <v/>
      </c>
      <c r="K2003" s="8">
        <f>IF(OR($B2003=13,$B2003=14,$B2003=15),$F2003,"")</f>
        <v>8207.0997898306287</v>
      </c>
      <c r="L2003" s="1">
        <f>K2003</f>
        <v>8207.0997898306287</v>
      </c>
      <c r="M2003" s="2" t="str">
        <f>IF(OR($B2003=19,$B2003=20,$B2003=21),$F2003,"")</f>
        <v/>
      </c>
      <c r="N2003" s="1" t="str">
        <f>IF(AND(B2002=19,B2003=20,B2004=21),AVERAGE(M2002:M2004),"")</f>
        <v/>
      </c>
      <c r="O2003" s="8" t="str">
        <f>IF(OR($B2003=25,$B2003=26,$B2003=27),$F2003,"")</f>
        <v/>
      </c>
      <c r="P2003" s="1" t="str">
        <f>IF(AND(B2002=25,B2003=26,B2004=27),AVERAGE(O2002:O2004),"")</f>
        <v/>
      </c>
    </row>
    <row r="2004" spans="1:16" x14ac:dyDescent="0.25">
      <c r="A2004" s="4">
        <v>42896.017754629633</v>
      </c>
      <c r="B2004" s="5">
        <v>15</v>
      </c>
      <c r="C2004" s="6">
        <v>18</v>
      </c>
      <c r="D2004" s="6">
        <v>16</v>
      </c>
      <c r="E2004" s="7">
        <v>17</v>
      </c>
      <c r="F2004">
        <v>2.3844342665554634E-3</v>
      </c>
      <c r="G2004" s="8" t="str">
        <f>IF(OR($B2004=1,$B2004=2,$B2004=3),$F2004,"")</f>
        <v/>
      </c>
      <c r="I2004" s="2" t="str">
        <f>IF(OR($B2004=7,$B2004=8,$B2004=9),$F2004,"")</f>
        <v/>
      </c>
      <c r="J2004" s="1" t="str">
        <f>IF(AND(B2003=7,B2004=8,B2005=9),AVERAGE(I2003:I2005),"")</f>
        <v/>
      </c>
      <c r="K2004" s="8">
        <f>IF(OR($B2004=13,$B2004=14,$B2004=15),$F2004,"")</f>
        <v>2.3844342665554634E-3</v>
      </c>
      <c r="L2004" s="1" t="str">
        <f>IF(AND(B2003=13,B2004=14,B2005=15),AVERAGE(K2003:K2005),"")</f>
        <v/>
      </c>
      <c r="M2004" s="2" t="str">
        <f>IF(OR($B2004=19,$B2004=20,$B2004=21),$F2004,"")</f>
        <v/>
      </c>
      <c r="N2004" s="1" t="str">
        <f>IF(AND(B2003=19,B2004=20,B2005=21),AVERAGE(M2003:M2005),"")</f>
        <v/>
      </c>
      <c r="O2004" s="8" t="str">
        <f>IF(OR($B2004=25,$B2004=26,$B2004=27),$F2004,"")</f>
        <v/>
      </c>
      <c r="P2004" s="1" t="str">
        <f>IF(AND(B2003=25,B2004=26,B2005=27),AVERAGE(O2003:O2005),"")</f>
        <v/>
      </c>
    </row>
    <row r="2005" spans="1:16" x14ac:dyDescent="0.25">
      <c r="A2005" s="4">
        <v>42896.017789351848</v>
      </c>
      <c r="B2005" s="5">
        <v>19</v>
      </c>
      <c r="C2005" s="6">
        <v>22</v>
      </c>
      <c r="D2005" s="6">
        <v>20</v>
      </c>
      <c r="E2005" s="7">
        <v>21</v>
      </c>
      <c r="F2005">
        <v>1241.7138680128348</v>
      </c>
      <c r="G2005" s="8" t="str">
        <f>IF(OR($B2005=1,$B2005=2,$B2005=3),$F2005,"")</f>
        <v/>
      </c>
      <c r="I2005" s="2" t="str">
        <f>IF(OR($B2005=7,$B2005=8,$B2005=9),$F2005,"")</f>
        <v/>
      </c>
      <c r="J2005" s="1" t="str">
        <f>IF(AND(B2004=7,B2005=8,B2006=9),AVERAGE(I2004:I2006),"")</f>
        <v/>
      </c>
      <c r="K2005" s="8" t="str">
        <f>IF(OR($B2005=13,$B2005=14,$B2005=15),$F2005,"")</f>
        <v/>
      </c>
      <c r="L2005" s="1" t="str">
        <f>IF(AND(B2004=13,B2005=14,B2006=15),AVERAGE(K2004:K2006),"")</f>
        <v/>
      </c>
      <c r="M2005" s="2">
        <f>IF(OR($B2005=19,$B2005=20,$B2005=21),$F2005,"")</f>
        <v>1241.7138680128348</v>
      </c>
      <c r="N2005" s="1" t="str">
        <f>IF(AND(B2004=19,B2005=20,B2006=21),AVERAGE(M2004:M2006),"")</f>
        <v/>
      </c>
      <c r="O2005" s="8" t="str">
        <f>IF(OR($B2005=25,$B2005=26,$B2005=27),$F2005,"")</f>
        <v/>
      </c>
      <c r="P2005" s="1" t="str">
        <f>IF(AND(B2004=25,B2005=26,B2006=27),AVERAGE(O2004:O2006),"")</f>
        <v/>
      </c>
    </row>
    <row r="2006" spans="1:16" x14ac:dyDescent="0.25">
      <c r="A2006" s="4">
        <v>42896.017835648148</v>
      </c>
      <c r="B2006" s="5">
        <v>20</v>
      </c>
      <c r="C2006" s="6">
        <v>23</v>
      </c>
      <c r="D2006" s="6">
        <v>21</v>
      </c>
      <c r="E2006" s="7">
        <v>22</v>
      </c>
      <c r="F2006">
        <v>3804.0571548596185</v>
      </c>
      <c r="G2006" s="8" t="str">
        <f>IF(OR($B2006=1,$B2006=2,$B2006=3),$F2006,"")</f>
        <v/>
      </c>
      <c r="I2006" s="2" t="str">
        <f>IF(OR($B2006=7,$B2006=8,$B2006=9),$F2006,"")</f>
        <v/>
      </c>
      <c r="J2006" s="1" t="str">
        <f>IF(AND(B2005=7,B2006=8,B2007=9),AVERAGE(I2005:I2007),"")</f>
        <v/>
      </c>
      <c r="K2006" s="8" t="str">
        <f>IF(OR($B2006=13,$B2006=14,$B2006=15),$F2006,"")</f>
        <v/>
      </c>
      <c r="L2006" s="1" t="str">
        <f>IF(AND(B2005=13,B2006=14,B2007=15),AVERAGE(K2005:K2007),"")</f>
        <v/>
      </c>
      <c r="M2006" s="2">
        <f>IF(OR($B2006=19,$B2006=20,$B2006=21),$F2006,"")</f>
        <v>3804.0571548596185</v>
      </c>
      <c r="N2006" s="1">
        <f>IF(AND(B2005=19,B2006=20,B2007=21),AVERAGE(M2005:M2007),"")</f>
        <v>1768.4021381865514</v>
      </c>
      <c r="O2006" s="8" t="str">
        <f>IF(OR($B2006=25,$B2006=26,$B2006=27),$F2006,"")</f>
        <v/>
      </c>
      <c r="P2006" s="1" t="str">
        <f>IF(AND(B2005=25,B2006=26,B2007=27),AVERAGE(O2005:O2007),"")</f>
        <v/>
      </c>
    </row>
    <row r="2007" spans="1:16" x14ac:dyDescent="0.25">
      <c r="A2007" s="4">
        <v>42896.017870370371</v>
      </c>
      <c r="B2007" s="5">
        <v>21</v>
      </c>
      <c r="C2007" s="6">
        <v>24</v>
      </c>
      <c r="D2007" s="6">
        <v>22</v>
      </c>
      <c r="E2007" s="7">
        <v>23</v>
      </c>
      <c r="F2007">
        <v>259.43539168720071</v>
      </c>
      <c r="G2007" s="8" t="str">
        <f>IF(OR($B2007=1,$B2007=2,$B2007=3),$F2007,"")</f>
        <v/>
      </c>
      <c r="I2007" s="2" t="str">
        <f>IF(OR($B2007=7,$B2007=8,$B2007=9),$F2007,"")</f>
        <v/>
      </c>
      <c r="J2007" s="1" t="str">
        <f>IF(AND(B2006=7,B2007=8,B2008=9),AVERAGE(I2006:I2008),"")</f>
        <v/>
      </c>
      <c r="K2007" s="8" t="str">
        <f>IF(OR($B2007=13,$B2007=14,$B2007=15),$F2007,"")</f>
        <v/>
      </c>
      <c r="L2007" s="1" t="str">
        <f>IF(AND(B2006=13,B2007=14,B2008=15),AVERAGE(K2006:K2008),"")</f>
        <v/>
      </c>
      <c r="M2007" s="2">
        <f>IF(OR($B2007=19,$B2007=20,$B2007=21),$F2007,"")</f>
        <v>259.43539168720071</v>
      </c>
      <c r="N2007" s="1" t="str">
        <f>IF(AND(B2006=19,B2007=20,B2008=21),AVERAGE(M2006:M2008),"")</f>
        <v/>
      </c>
      <c r="O2007" s="8" t="str">
        <f>IF(OR($B2007=25,$B2007=26,$B2007=27),$F2007,"")</f>
        <v/>
      </c>
      <c r="P2007" s="1" t="str">
        <f>IF(AND(B2006=25,B2007=26,B2008=27),AVERAGE(O2006:O2008),"")</f>
        <v/>
      </c>
    </row>
    <row r="2008" spans="1:16" x14ac:dyDescent="0.25">
      <c r="A2008" s="4">
        <v>42896.017916666664</v>
      </c>
      <c r="B2008" s="5">
        <v>25</v>
      </c>
      <c r="C2008" s="6">
        <v>28</v>
      </c>
      <c r="D2008" s="6">
        <v>26</v>
      </c>
      <c r="E2008" s="7">
        <v>27</v>
      </c>
      <c r="F2008">
        <v>162.90829236154786</v>
      </c>
      <c r="G2008" s="8" t="str">
        <f>IF(OR($B2008=1,$B2008=2,$B2008=3),$F2008,"")</f>
        <v/>
      </c>
      <c r="I2008" s="2" t="str">
        <f>IF(OR($B2008=7,$B2008=8,$B2008=9),$F2008,"")</f>
        <v/>
      </c>
      <c r="J2008" s="1" t="str">
        <f>IF(AND(B2007=7,B2008=8,B2009=9),AVERAGE(I2007:I2009),"")</f>
        <v/>
      </c>
      <c r="K2008" s="8" t="str">
        <f>IF(OR($B2008=13,$B2008=14,$B2008=15),$F2008,"")</f>
        <v/>
      </c>
      <c r="L2008" s="1" t="str">
        <f>IF(AND(B2007=13,B2008=14,B2009=15),AVERAGE(K2007:K2009),"")</f>
        <v/>
      </c>
      <c r="M2008" s="2" t="str">
        <f>IF(OR($B2008=19,$B2008=20,$B2008=21),$F2008,"")</f>
        <v/>
      </c>
      <c r="N2008" s="1" t="str">
        <f>IF(AND(B2007=19,B2008=20,B2009=21),AVERAGE(M2007:M2009),"")</f>
        <v/>
      </c>
      <c r="O2008" s="8">
        <f>IF(OR($B2008=25,$B2008=26,$B2008=27),$F2008,"")</f>
        <v>162.90829236154786</v>
      </c>
      <c r="P2008" s="1" t="str">
        <f>IF(AND(B2007=25,B2008=26,B2009=27),AVERAGE(O2007:O2009),"")</f>
        <v/>
      </c>
    </row>
    <row r="2009" spans="1:16" x14ac:dyDescent="0.25">
      <c r="A2009" s="4">
        <v>42896.017962962964</v>
      </c>
      <c r="B2009" s="5">
        <v>26</v>
      </c>
      <c r="C2009" s="6">
        <v>29</v>
      </c>
      <c r="D2009" s="6">
        <v>27</v>
      </c>
      <c r="E2009" s="7">
        <v>28</v>
      </c>
      <c r="F2009">
        <v>155.71272571591274</v>
      </c>
      <c r="G2009" s="8" t="str">
        <f>IF(OR($B2009=1,$B2009=2,$B2009=3),$F2009,"")</f>
        <v/>
      </c>
      <c r="I2009" s="2" t="str">
        <f>IF(OR($B2009=7,$B2009=8,$B2009=9),$F2009,"")</f>
        <v/>
      </c>
      <c r="J2009" s="1" t="str">
        <f>IF(AND(B2008=7,B2009=8,B2010=9),AVERAGE(I2008:I2010),"")</f>
        <v/>
      </c>
      <c r="K2009" s="8" t="str">
        <f>IF(OR($B2009=13,$B2009=14,$B2009=15),$F2009,"")</f>
        <v/>
      </c>
      <c r="L2009" s="1" t="str">
        <f>IF(AND(B2008=13,B2009=14,B2010=15),AVERAGE(K2008:K2010),"")</f>
        <v/>
      </c>
      <c r="M2009" s="2" t="str">
        <f>IF(OR($B2009=19,$B2009=20,$B2009=21),$F2009,"")</f>
        <v/>
      </c>
      <c r="N2009" s="1" t="str">
        <f>IF(AND(B2008=19,B2009=20,B2010=21),AVERAGE(M2008:M2010),"")</f>
        <v/>
      </c>
      <c r="O2009" s="8">
        <f>IF(OR($B2009=25,$B2009=26,$B2009=27),$F2009,"")</f>
        <v>155.71272571591274</v>
      </c>
      <c r="P2009" s="1">
        <f>AVERAGE(O2008:O2009)</f>
        <v>159.31050903873029</v>
      </c>
    </row>
    <row r="2010" spans="1:16" x14ac:dyDescent="0.25">
      <c r="A2010" s="4">
        <v>42896.031284722223</v>
      </c>
      <c r="B2010" s="5">
        <v>1</v>
      </c>
      <c r="C2010" s="6">
        <v>4</v>
      </c>
      <c r="D2010" s="6">
        <v>2</v>
      </c>
      <c r="E2010" s="7">
        <v>3</v>
      </c>
      <c r="F2010">
        <v>117.69669000594106</v>
      </c>
      <c r="G2010" s="8">
        <f>IF(OR($B2010=1,$B2010=2,$B2010=3),$F2010,"")</f>
        <v>117.69669000594106</v>
      </c>
      <c r="I2010" s="2" t="str">
        <f>IF(OR($B2010=7,$B2010=8,$B2010=9),$F2010,"")</f>
        <v/>
      </c>
      <c r="J2010" s="1" t="str">
        <f>IF(AND(B2009=7,B2010=8,B2011=9),AVERAGE(I2009:I2011),"")</f>
        <v/>
      </c>
      <c r="K2010" s="8" t="str">
        <f>IF(OR($B2010=13,$B2010=14,$B2010=15),$F2010,"")</f>
        <v/>
      </c>
      <c r="L2010" s="1" t="str">
        <f>IF(AND(B2009=13,B2010=14,B2011=15),AVERAGE(K2009:K2011),"")</f>
        <v/>
      </c>
      <c r="M2010" s="2" t="str">
        <f>IF(OR($B2010=19,$B2010=20,$B2010=21),$F2010,"")</f>
        <v/>
      </c>
      <c r="N2010" s="1" t="str">
        <f>IF(AND(B2009=19,B2010=20,B2011=21),AVERAGE(M2009:M2011),"")</f>
        <v/>
      </c>
      <c r="O2010" s="8" t="str">
        <f>IF(OR($B2010=25,$B2010=26,$B2010=27),$F2010,"")</f>
        <v/>
      </c>
      <c r="P2010" s="1" t="str">
        <f>IF(AND(B2009=25,B2010=26,B2011=27),AVERAGE(O2009:O2011),"")</f>
        <v/>
      </c>
    </row>
    <row r="2011" spans="1:16" x14ac:dyDescent="0.25">
      <c r="A2011" s="4">
        <v>42896.031365740739</v>
      </c>
      <c r="B2011" s="5">
        <v>3</v>
      </c>
      <c r="C2011" s="6">
        <v>6</v>
      </c>
      <c r="D2011" s="6">
        <v>4</v>
      </c>
      <c r="E2011" s="7">
        <v>5</v>
      </c>
      <c r="F2011">
        <v>5441.25418398079</v>
      </c>
      <c r="G2011" s="8">
        <f>IF(OR($B2011=1,$B2011=2,$B2011=3),$F2011,"")</f>
        <v>5441.25418398079</v>
      </c>
      <c r="H2011" s="9">
        <f t="shared" si="104"/>
        <v>2779.4754369933657</v>
      </c>
      <c r="I2011" s="2" t="str">
        <f>IF(OR($B2011=7,$B2011=8,$B2011=9),$F2011,"")</f>
        <v/>
      </c>
      <c r="J2011" s="1" t="str">
        <f>IF(AND(B2010=7,B2011=8,B2012=9),AVERAGE(I2010:I2012),"")</f>
        <v/>
      </c>
      <c r="K2011" s="8" t="str">
        <f>IF(OR($B2011=13,$B2011=14,$B2011=15),$F2011,"")</f>
        <v/>
      </c>
      <c r="L2011" s="1" t="str">
        <f>IF(AND(B2010=13,B2011=14,B2012=15),AVERAGE(K2010:K2012),"")</f>
        <v/>
      </c>
      <c r="M2011" s="2" t="str">
        <f>IF(OR($B2011=19,$B2011=20,$B2011=21),$F2011,"")</f>
        <v/>
      </c>
      <c r="N2011" s="1" t="str">
        <f>IF(AND(B2010=19,B2011=20,B2012=21),AVERAGE(M2010:M2012),"")</f>
        <v/>
      </c>
      <c r="O2011" s="8" t="str">
        <f>IF(OR($B2011=25,$B2011=26,$B2011=27),$F2011,"")</f>
        <v/>
      </c>
      <c r="P2011" s="1" t="str">
        <f>IF(AND(B2010=25,B2011=26,B2012=27),AVERAGE(O2010:O2012),"")</f>
        <v/>
      </c>
    </row>
    <row r="2012" spans="1:16" x14ac:dyDescent="0.25">
      <c r="A2012" s="4">
        <v>42896.031412037039</v>
      </c>
      <c r="B2012" s="5">
        <v>7</v>
      </c>
      <c r="C2012" s="6">
        <v>10</v>
      </c>
      <c r="D2012" s="6">
        <v>8</v>
      </c>
      <c r="E2012" s="7">
        <v>9</v>
      </c>
      <c r="F2012">
        <v>1385.0757363704249</v>
      </c>
      <c r="G2012" s="8" t="str">
        <f>IF(OR($B2012=1,$B2012=2,$B2012=3),$F2012,"")</f>
        <v/>
      </c>
      <c r="I2012" s="2">
        <f>IF(OR($B2012=7,$B2012=8,$B2012=9),$F2012,"")</f>
        <v>1385.0757363704249</v>
      </c>
      <c r="J2012" s="1" t="str">
        <f>IF(AND(B2011=7,B2012=8,B2013=9),AVERAGE(I2011:I2013),"")</f>
        <v/>
      </c>
      <c r="K2012" s="8" t="str">
        <f>IF(OR($B2012=13,$B2012=14,$B2012=15),$F2012,"")</f>
        <v/>
      </c>
      <c r="L2012" s="1" t="str">
        <f>IF(AND(B2011=13,B2012=14,B2013=15),AVERAGE(K2011:K2013),"")</f>
        <v/>
      </c>
      <c r="M2012" s="2" t="str">
        <f>IF(OR($B2012=19,$B2012=20,$B2012=21),$F2012,"")</f>
        <v/>
      </c>
      <c r="N2012" s="1" t="str">
        <f>IF(AND(B2011=19,B2012=20,B2013=21),AVERAGE(M2011:M2013),"")</f>
        <v/>
      </c>
      <c r="O2012" s="8" t="str">
        <f>IF(OR($B2012=25,$B2012=26,$B2012=27),$F2012,"")</f>
        <v/>
      </c>
      <c r="P2012" s="1" t="str">
        <f>IF(AND(B2011=25,B2012=26,B2013=27),AVERAGE(O2011:O2013),"")</f>
        <v/>
      </c>
    </row>
    <row r="2013" spans="1:16" x14ac:dyDescent="0.25">
      <c r="A2013" s="4">
        <v>42896.031493055554</v>
      </c>
      <c r="B2013" s="5">
        <v>9</v>
      </c>
      <c r="C2013" s="6">
        <v>12</v>
      </c>
      <c r="D2013" s="6">
        <v>10</v>
      </c>
      <c r="E2013" s="7">
        <v>11</v>
      </c>
      <c r="F2013">
        <v>3370.8959305789854</v>
      </c>
      <c r="G2013" s="8" t="str">
        <f>IF(OR($B2013=1,$B2013=2,$B2013=3),$F2013,"")</f>
        <v/>
      </c>
      <c r="I2013" s="2">
        <f>IF(OR($B2013=7,$B2013=8,$B2013=9),$F2013,"")</f>
        <v>3370.8959305789854</v>
      </c>
      <c r="J2013" s="1">
        <f>AVERAGE(I2012:I2013)</f>
        <v>2377.985833474705</v>
      </c>
      <c r="K2013" s="8" t="str">
        <f>IF(OR($B2013=13,$B2013=14,$B2013=15),$F2013,"")</f>
        <v/>
      </c>
      <c r="L2013" s="1" t="str">
        <f>IF(AND(B2012=13,B2013=14,B2014=15),AVERAGE(K2012:K2014),"")</f>
        <v/>
      </c>
      <c r="M2013" s="2" t="str">
        <f>IF(OR($B2013=19,$B2013=20,$B2013=21),$F2013,"")</f>
        <v/>
      </c>
      <c r="N2013" s="1" t="str">
        <f>IF(AND(B2012=19,B2013=20,B2014=21),AVERAGE(M2012:M2014),"")</f>
        <v/>
      </c>
      <c r="O2013" s="8" t="str">
        <f>IF(OR($B2013=25,$B2013=26,$B2013=27),$F2013,"")</f>
        <v/>
      </c>
      <c r="P2013" s="1" t="str">
        <f>IF(AND(B2012=25,B2013=26,B2014=27),AVERAGE(O2012:O2014),"")</f>
        <v/>
      </c>
    </row>
    <row r="2014" spans="1:16" x14ac:dyDescent="0.25">
      <c r="A2014" s="4">
        <v>42896.031585648147</v>
      </c>
      <c r="B2014" s="5">
        <v>14</v>
      </c>
      <c r="C2014" s="6">
        <v>17</v>
      </c>
      <c r="D2014" s="6">
        <v>15</v>
      </c>
      <c r="E2014" s="7">
        <v>16</v>
      </c>
      <c r="F2014">
        <v>8617.1247550139014</v>
      </c>
      <c r="G2014" s="8" t="str">
        <f>IF(OR($B2014=1,$B2014=2,$B2014=3),$F2014,"")</f>
        <v/>
      </c>
      <c r="I2014" s="2" t="str">
        <f>IF(OR($B2014=7,$B2014=8,$B2014=9),$F2014,"")</f>
        <v/>
      </c>
      <c r="J2014" s="1" t="str">
        <f>IF(AND(B2013=7,B2014=8,B2015=9),AVERAGE(I2013:I2015),"")</f>
        <v/>
      </c>
      <c r="K2014" s="8">
        <f>IF(OR($B2014=13,$B2014=14,$B2014=15),$F2014,"")</f>
        <v>8617.1247550139014</v>
      </c>
      <c r="L2014" s="1">
        <f>K2014</f>
        <v>8617.1247550139014</v>
      </c>
      <c r="M2014" s="2" t="str">
        <f>IF(OR($B2014=19,$B2014=20,$B2014=21),$F2014,"")</f>
        <v/>
      </c>
      <c r="N2014" s="1" t="str">
        <f>IF(AND(B2013=19,B2014=20,B2015=21),AVERAGE(M2013:M2015),"")</f>
        <v/>
      </c>
      <c r="O2014" s="8" t="str">
        <f>IF(OR($B2014=25,$B2014=26,$B2014=27),$F2014,"")</f>
        <v/>
      </c>
      <c r="P2014" s="1" t="str">
        <f>IF(AND(B2013=25,B2014=26,B2015=27),AVERAGE(O2013:O2015),"")</f>
        <v/>
      </c>
    </row>
    <row r="2015" spans="1:16" x14ac:dyDescent="0.25">
      <c r="A2015" s="4">
        <v>42896.031631944446</v>
      </c>
      <c r="B2015" s="5">
        <v>15</v>
      </c>
      <c r="C2015" s="6">
        <v>18</v>
      </c>
      <c r="D2015" s="6">
        <v>16</v>
      </c>
      <c r="E2015" s="7">
        <v>17</v>
      </c>
      <c r="F2015">
        <v>2.3593247731123817E-3</v>
      </c>
      <c r="G2015" s="8" t="str">
        <f>IF(OR($B2015=1,$B2015=2,$B2015=3),$F2015,"")</f>
        <v/>
      </c>
      <c r="I2015" s="2" t="str">
        <f>IF(OR($B2015=7,$B2015=8,$B2015=9),$F2015,"")</f>
        <v/>
      </c>
      <c r="J2015" s="1" t="str">
        <f>IF(AND(B2014=7,B2015=8,B2016=9),AVERAGE(I2014:I2016),"")</f>
        <v/>
      </c>
      <c r="K2015" s="8">
        <f>IF(OR($B2015=13,$B2015=14,$B2015=15),$F2015,"")</f>
        <v>2.3593247731123817E-3</v>
      </c>
      <c r="L2015" s="1" t="str">
        <f>IF(AND(B2014=13,B2015=14,B2016=15),AVERAGE(K2014:K2016),"")</f>
        <v/>
      </c>
      <c r="M2015" s="2" t="str">
        <f>IF(OR($B2015=19,$B2015=20,$B2015=21),$F2015,"")</f>
        <v/>
      </c>
      <c r="N2015" s="1" t="str">
        <f>IF(AND(B2014=19,B2015=20,B2016=21),AVERAGE(M2014:M2016),"")</f>
        <v/>
      </c>
      <c r="O2015" s="8" t="str">
        <f>IF(OR($B2015=25,$B2015=26,$B2015=27),$F2015,"")</f>
        <v/>
      </c>
      <c r="P2015" s="1" t="str">
        <f>IF(AND(B2014=25,B2015=26,B2016=27),AVERAGE(O2014:O2016),"")</f>
        <v/>
      </c>
    </row>
    <row r="2016" spans="1:16" x14ac:dyDescent="0.25">
      <c r="A2016" s="4">
        <v>42896.031724537039</v>
      </c>
      <c r="B2016" s="5">
        <v>20</v>
      </c>
      <c r="C2016" s="6">
        <v>23</v>
      </c>
      <c r="D2016" s="6">
        <v>21</v>
      </c>
      <c r="E2016" s="7">
        <v>22</v>
      </c>
      <c r="F2016">
        <v>2931.1238528774029</v>
      </c>
      <c r="G2016" s="8" t="str">
        <f>IF(OR($B2016=1,$B2016=2,$B2016=3),$F2016,"")</f>
        <v/>
      </c>
      <c r="I2016" s="2" t="str">
        <f>IF(OR($B2016=7,$B2016=8,$B2016=9),$F2016,"")</f>
        <v/>
      </c>
      <c r="J2016" s="1" t="str">
        <f>IF(AND(B2015=7,B2016=8,B2017=9),AVERAGE(I2015:I2017),"")</f>
        <v/>
      </c>
      <c r="K2016" s="8" t="str">
        <f>IF(OR($B2016=13,$B2016=14,$B2016=15),$F2016,"")</f>
        <v/>
      </c>
      <c r="L2016" s="1" t="str">
        <f>IF(AND(B2015=13,B2016=14,B2017=15),AVERAGE(K2015:K2017),"")</f>
        <v/>
      </c>
      <c r="M2016" s="2">
        <f>IF(OR($B2016=19,$B2016=20,$B2016=21),$F2016,"")</f>
        <v>2931.1238528774029</v>
      </c>
      <c r="N2016" s="1" t="str">
        <f>IF(AND(B2015=19,B2016=20,B2017=21),AVERAGE(M2015:M2017),"")</f>
        <v/>
      </c>
      <c r="O2016" s="8" t="str">
        <f>IF(OR($B2016=25,$B2016=26,$B2016=27),$F2016,"")</f>
        <v/>
      </c>
      <c r="P2016" s="1" t="str">
        <f>IF(AND(B2015=25,B2016=26,B2017=27),AVERAGE(O2015:O2017),"")</f>
        <v/>
      </c>
    </row>
    <row r="2017" spans="1:16" x14ac:dyDescent="0.25">
      <c r="A2017" s="4">
        <v>42896.031770833331</v>
      </c>
      <c r="B2017" s="5">
        <v>21</v>
      </c>
      <c r="C2017" s="6">
        <v>24</v>
      </c>
      <c r="D2017" s="6">
        <v>22</v>
      </c>
      <c r="E2017" s="7">
        <v>23</v>
      </c>
      <c r="F2017">
        <v>222.8648970049253</v>
      </c>
      <c r="G2017" s="8" t="str">
        <f>IF(OR($B2017=1,$B2017=2,$B2017=3),$F2017,"")</f>
        <v/>
      </c>
      <c r="I2017" s="2" t="str">
        <f>IF(OR($B2017=7,$B2017=8,$B2017=9),$F2017,"")</f>
        <v/>
      </c>
      <c r="J2017" s="1" t="str">
        <f>IF(AND(B2016=7,B2017=8,B2018=9),AVERAGE(I2016:I2018),"")</f>
        <v/>
      </c>
      <c r="K2017" s="8" t="str">
        <f>IF(OR($B2017=13,$B2017=14,$B2017=15),$F2017,"")</f>
        <v/>
      </c>
      <c r="L2017" s="1" t="str">
        <f>IF(AND(B2016=13,B2017=14,B2018=15),AVERAGE(K2016:K2018),"")</f>
        <v/>
      </c>
      <c r="M2017" s="2">
        <f>IF(OR($B2017=19,$B2017=20,$B2017=21),$F2017,"")</f>
        <v>222.8648970049253</v>
      </c>
      <c r="N2017" s="1">
        <f>IF(AND(B2016=20,B2017=21),AVERAGE(M2016:M2017),"")</f>
        <v>1576.9943749411641</v>
      </c>
      <c r="O2017" s="8" t="str">
        <f>IF(OR($B2017=25,$B2017=26,$B2017=27),$F2017,"")</f>
        <v/>
      </c>
      <c r="P2017" s="1" t="str">
        <f>IF(AND(B2016=25,B2017=26,B2018=27),AVERAGE(O2016:O2018),"")</f>
        <v/>
      </c>
    </row>
    <row r="2018" spans="1:16" x14ac:dyDescent="0.25">
      <c r="A2018" s="4">
        <v>42896.031817129631</v>
      </c>
      <c r="B2018" s="5">
        <v>25</v>
      </c>
      <c r="C2018" s="6">
        <v>28</v>
      </c>
      <c r="D2018" s="6">
        <v>26</v>
      </c>
      <c r="E2018" s="7">
        <v>27</v>
      </c>
      <c r="F2018">
        <v>147.08129414795437</v>
      </c>
      <c r="G2018" s="8" t="str">
        <f>IF(OR($B2018=1,$B2018=2,$B2018=3),$F2018,"")</f>
        <v/>
      </c>
      <c r="I2018" s="2" t="str">
        <f>IF(OR($B2018=7,$B2018=8,$B2018=9),$F2018,"")</f>
        <v/>
      </c>
      <c r="J2018" s="1" t="str">
        <f>IF(AND(B2017=7,B2018=8,B2019=9),AVERAGE(I2017:I2019),"")</f>
        <v/>
      </c>
      <c r="K2018" s="8" t="str">
        <f>IF(OR($B2018=13,$B2018=14,$B2018=15),$F2018,"")</f>
        <v/>
      </c>
      <c r="L2018" s="1" t="str">
        <f>IF(AND(B2017=13,B2018=14,B2019=15),AVERAGE(K2017:K2019),"")</f>
        <v/>
      </c>
      <c r="M2018" s="2" t="str">
        <f>IF(OR($B2018=19,$B2018=20,$B2018=21),$F2018,"")</f>
        <v/>
      </c>
      <c r="N2018" s="1" t="str">
        <f>IF(AND(B2017=19,B2018=20,B2019=21),AVERAGE(M2017:M2019),"")</f>
        <v/>
      </c>
      <c r="O2018" s="8">
        <f>IF(OR($B2018=25,$B2018=26,$B2018=27),$F2018,"")</f>
        <v>147.08129414795437</v>
      </c>
      <c r="P2018" s="1" t="str">
        <f>IF(AND(B2017=25,B2018=26,B2019=27),AVERAGE(O2017:O2019),"")</f>
        <v/>
      </c>
    </row>
    <row r="2019" spans="1:16" x14ac:dyDescent="0.25">
      <c r="A2019" s="4">
        <v>42896.031863425924</v>
      </c>
      <c r="B2019" s="5">
        <v>26</v>
      </c>
      <c r="C2019" s="6">
        <v>29</v>
      </c>
      <c r="D2019" s="6">
        <v>27</v>
      </c>
      <c r="E2019" s="7">
        <v>28</v>
      </c>
      <c r="F2019">
        <v>123.44014969523394</v>
      </c>
      <c r="G2019" s="8" t="str">
        <f>IF(OR($B2019=1,$B2019=2,$B2019=3),$F2019,"")</f>
        <v/>
      </c>
      <c r="I2019" s="2" t="str">
        <f>IF(OR($B2019=7,$B2019=8,$B2019=9),$F2019,"")</f>
        <v/>
      </c>
      <c r="J2019" s="1" t="str">
        <f>IF(AND(B2018=7,B2019=8,B2020=9),AVERAGE(I2018:I2020),"")</f>
        <v/>
      </c>
      <c r="K2019" s="8" t="str">
        <f>IF(OR($B2019=13,$B2019=14,$B2019=15),$F2019,"")</f>
        <v/>
      </c>
      <c r="L2019" s="1" t="str">
        <f>IF(AND(B2018=13,B2019=14,B2020=15),AVERAGE(K2018:K2020),"")</f>
        <v/>
      </c>
      <c r="M2019" s="2" t="str">
        <f>IF(OR($B2019=19,$B2019=20,$B2019=21),$F2019,"")</f>
        <v/>
      </c>
      <c r="N2019" s="1" t="str">
        <f>IF(AND(B2018=19,B2019=20,B2020=21),AVERAGE(M2018:M2020),"")</f>
        <v/>
      </c>
      <c r="O2019" s="8">
        <f>IF(OR($B2019=25,$B2019=26,$B2019=27),$F2019,"")</f>
        <v>123.44014969523394</v>
      </c>
      <c r="P2019" s="1">
        <f>IF(AND(B2018=25,B2019=26,B2020=27),AVERAGE(O2018:O2020),"")</f>
        <v>181.97217820589003</v>
      </c>
    </row>
    <row r="2020" spans="1:16" x14ac:dyDescent="0.25">
      <c r="A2020" s="4">
        <v>42896.031898148147</v>
      </c>
      <c r="B2020" s="5">
        <v>27</v>
      </c>
      <c r="C2020" s="6">
        <v>30</v>
      </c>
      <c r="D2020" s="6">
        <v>28</v>
      </c>
      <c r="E2020" s="7">
        <v>29</v>
      </c>
      <c r="F2020">
        <v>275.39509077448179</v>
      </c>
      <c r="G2020" s="8" t="str">
        <f>IF(OR($B2020=1,$B2020=2,$B2020=3),$F2020,"")</f>
        <v/>
      </c>
      <c r="I2020" s="2" t="str">
        <f>IF(OR($B2020=7,$B2020=8,$B2020=9),$F2020,"")</f>
        <v/>
      </c>
      <c r="J2020" s="1" t="str">
        <f>IF(AND(B2019=7,B2020=8,B2021=9),AVERAGE(I2019:I2021),"")</f>
        <v/>
      </c>
      <c r="K2020" s="8" t="str">
        <f>IF(OR($B2020=13,$B2020=14,$B2020=15),$F2020,"")</f>
        <v/>
      </c>
      <c r="L2020" s="1" t="str">
        <f>IF(AND(B2019=13,B2020=14,B2021=15),AVERAGE(K2019:K2021),"")</f>
        <v/>
      </c>
      <c r="M2020" s="2" t="str">
        <f>IF(OR($B2020=19,$B2020=20,$B2020=21),$F2020,"")</f>
        <v/>
      </c>
      <c r="N2020" s="1" t="str">
        <f>IF(AND(B2019=19,B2020=20,B2021=21),AVERAGE(M2019:M2021),"")</f>
        <v/>
      </c>
      <c r="O2020" s="8">
        <f>IF(OR($B2020=25,$B2020=26,$B2020=27),$F2020,"")</f>
        <v>275.39509077448179</v>
      </c>
      <c r="P2020" s="1" t="str">
        <f>IF(AND(B2019=25,B2020=26,B2021=27),AVERAGE(O2019:O2021),"")</f>
        <v/>
      </c>
    </row>
    <row r="2021" spans="1:16" x14ac:dyDescent="0.25">
      <c r="A2021" s="4">
        <v>42896.045173611114</v>
      </c>
      <c r="B2021" s="5">
        <v>1</v>
      </c>
      <c r="C2021" s="6">
        <v>4</v>
      </c>
      <c r="D2021" s="6">
        <v>2</v>
      </c>
      <c r="E2021" s="7">
        <v>3</v>
      </c>
      <c r="F2021">
        <v>120.51623799661138</v>
      </c>
      <c r="G2021" s="8">
        <f>IF(OR($B2021=1,$B2021=2,$B2021=3),$F2021,"")</f>
        <v>120.51623799661138</v>
      </c>
      <c r="I2021" s="2" t="str">
        <f>IF(OR($B2021=7,$B2021=8,$B2021=9),$F2021,"")</f>
        <v/>
      </c>
      <c r="J2021" s="1" t="str">
        <f>IF(AND(B2020=7,B2021=8,B2022=9),AVERAGE(I2020:I2022),"")</f>
        <v/>
      </c>
      <c r="K2021" s="8" t="str">
        <f>IF(OR($B2021=13,$B2021=14,$B2021=15),$F2021,"")</f>
        <v/>
      </c>
      <c r="L2021" s="1" t="str">
        <f>IF(AND(B2020=13,B2021=14,B2022=15),AVERAGE(K2020:K2022),"")</f>
        <v/>
      </c>
      <c r="M2021" s="2" t="str">
        <f>IF(OR($B2021=19,$B2021=20,$B2021=21),$F2021,"")</f>
        <v/>
      </c>
      <c r="N2021" s="1" t="str">
        <f>IF(AND(B2020=19,B2021=20,B2022=21),AVERAGE(M2020:M2022),"")</f>
        <v/>
      </c>
      <c r="O2021" s="8" t="str">
        <f>IF(OR($B2021=25,$B2021=26,$B2021=27),$F2021,"")</f>
        <v/>
      </c>
      <c r="P2021" s="1" t="str">
        <f>IF(AND(B2020=25,B2021=26,B2022=27),AVERAGE(O2020:O2022),"")</f>
        <v/>
      </c>
    </row>
    <row r="2022" spans="1:16" x14ac:dyDescent="0.25">
      <c r="A2022" s="4">
        <v>42896.045219907406</v>
      </c>
      <c r="B2022" s="5">
        <v>2</v>
      </c>
      <c r="C2022" s="6">
        <v>5</v>
      </c>
      <c r="D2022" s="6">
        <v>3</v>
      </c>
      <c r="E2022" s="7">
        <v>4</v>
      </c>
      <c r="F2022">
        <v>237.44367762539446</v>
      </c>
      <c r="G2022" s="8">
        <f>IF(OR($B2022=1,$B2022=2,$B2022=3),$F2022,"")</f>
        <v>237.44367762539446</v>
      </c>
      <c r="H2022" s="9">
        <f>IF(AND(B2021=1,B2022=2,B2023=3),AVERAGE(G2021:G2023),"")</f>
        <v>1590.8828115199576</v>
      </c>
      <c r="I2022" s="2" t="str">
        <f>IF(OR($B2022=7,$B2022=8,$B2022=9),$F2022,"")</f>
        <v/>
      </c>
      <c r="J2022" s="1" t="str">
        <f>IF(AND(B2021=7,B2022=8,B2023=9),AVERAGE(I2021:I2023),"")</f>
        <v/>
      </c>
      <c r="K2022" s="8" t="str">
        <f>IF(OR($B2022=13,$B2022=14,$B2022=15),$F2022,"")</f>
        <v/>
      </c>
      <c r="L2022" s="1" t="str">
        <f>IF(AND(B2021=13,B2022=14,B2023=15),AVERAGE(K2021:K2023),"")</f>
        <v/>
      </c>
      <c r="M2022" s="2" t="str">
        <f>IF(OR($B2022=19,$B2022=20,$B2022=21),$F2022,"")</f>
        <v/>
      </c>
      <c r="N2022" s="1" t="str">
        <f>IF(AND(B2021=19,B2022=20,B2023=21),AVERAGE(M2021:M2023),"")</f>
        <v/>
      </c>
      <c r="O2022" s="8" t="str">
        <f>IF(OR($B2022=25,$B2022=26,$B2022=27),$F2022,"")</f>
        <v/>
      </c>
      <c r="P2022" s="1" t="str">
        <f>IF(AND(B2021=25,B2022=26,B2023=27),AVERAGE(O2021:O2023),"")</f>
        <v/>
      </c>
    </row>
    <row r="2023" spans="1:16" x14ac:dyDescent="0.25">
      <c r="A2023" s="4">
        <v>42896.045266203706</v>
      </c>
      <c r="B2023" s="5">
        <v>3</v>
      </c>
      <c r="C2023" s="6">
        <v>6</v>
      </c>
      <c r="D2023" s="6">
        <v>4</v>
      </c>
      <c r="E2023" s="7">
        <v>5</v>
      </c>
      <c r="F2023">
        <v>4414.6885189378672</v>
      </c>
      <c r="G2023" s="8">
        <f>IF(OR($B2023=1,$B2023=2,$B2023=3),$F2023,"")</f>
        <v>4414.6885189378672</v>
      </c>
      <c r="H2023" s="9" t="str">
        <f>IF(AND(B2022=1,B2023=2,B2024=3),AVERAGE(G2022:G2024),"")</f>
        <v/>
      </c>
      <c r="I2023" s="2" t="str">
        <f>IF(OR($B2023=7,$B2023=8,$B2023=9),$F2023,"")</f>
        <v/>
      </c>
      <c r="J2023" s="1" t="str">
        <f>IF(AND(B2022=7,B2023=8,B2024=9),AVERAGE(I2022:I2024),"")</f>
        <v/>
      </c>
      <c r="K2023" s="8" t="str">
        <f>IF(OR($B2023=13,$B2023=14,$B2023=15),$F2023,"")</f>
        <v/>
      </c>
      <c r="L2023" s="1" t="str">
        <f>IF(AND(B2022=13,B2023=14,B2024=15),AVERAGE(K2022:K2024),"")</f>
        <v/>
      </c>
      <c r="M2023" s="2" t="str">
        <f>IF(OR($B2023=19,$B2023=20,$B2023=21),$F2023,"")</f>
        <v/>
      </c>
      <c r="N2023" s="1" t="str">
        <f>IF(AND(B2022=19,B2023=20,B2024=21),AVERAGE(M2022:M2024),"")</f>
        <v/>
      </c>
      <c r="O2023" s="8" t="str">
        <f>IF(OR($B2023=25,$B2023=26,$B2023=27),$F2023,"")</f>
        <v/>
      </c>
      <c r="P2023" s="1" t="str">
        <f>IF(AND(B2022=25,B2023=26,B2024=27),AVERAGE(O2022:O2024),"")</f>
        <v/>
      </c>
    </row>
    <row r="2024" spans="1:16" x14ac:dyDescent="0.25">
      <c r="A2024" s="4">
        <v>42896.045300925929</v>
      </c>
      <c r="B2024" s="5">
        <v>7</v>
      </c>
      <c r="C2024" s="6">
        <v>10</v>
      </c>
      <c r="D2024" s="6">
        <v>8</v>
      </c>
      <c r="E2024" s="7">
        <v>9</v>
      </c>
      <c r="F2024">
        <v>1348.1821288837277</v>
      </c>
      <c r="G2024" s="8" t="str">
        <f>IF(OR($B2024=1,$B2024=2,$B2024=3),$F2024,"")</f>
        <v/>
      </c>
      <c r="H2024" s="9" t="str">
        <f>IF(AND(B2023=1,B2024=2,B2025=3),AVERAGE(G2023:G2025),"")</f>
        <v/>
      </c>
      <c r="I2024" s="2">
        <f>IF(OR($B2024=7,$B2024=8,$B2024=9),$F2024,"")</f>
        <v>1348.1821288837277</v>
      </c>
      <c r="J2024" s="1" t="str">
        <f>IF(AND(B2023=7,B2024=8,B2025=9),AVERAGE(I2023:I2025),"")</f>
        <v/>
      </c>
      <c r="K2024" s="8" t="str">
        <f>IF(OR($B2024=13,$B2024=14,$B2024=15),$F2024,"")</f>
        <v/>
      </c>
      <c r="L2024" s="1" t="str">
        <f>IF(AND(B2023=13,B2024=14,B2025=15),AVERAGE(K2023:K2025),"")</f>
        <v/>
      </c>
      <c r="M2024" s="2" t="str">
        <f>IF(OR($B2024=19,$B2024=20,$B2024=21),$F2024,"")</f>
        <v/>
      </c>
      <c r="N2024" s="1" t="str">
        <f>IF(AND(B2023=19,B2024=20,B2025=21),AVERAGE(M2023:M2025),"")</f>
        <v/>
      </c>
      <c r="O2024" s="8" t="str">
        <f>IF(OR($B2024=25,$B2024=26,$B2024=27),$F2024,"")</f>
        <v/>
      </c>
      <c r="P2024" s="1" t="str">
        <f>IF(AND(B2023=25,B2024=26,B2025=27),AVERAGE(O2023:O2025),"")</f>
        <v/>
      </c>
    </row>
    <row r="2025" spans="1:16" x14ac:dyDescent="0.25">
      <c r="A2025" s="4">
        <v>42896.045347222222</v>
      </c>
      <c r="B2025" s="5">
        <v>8</v>
      </c>
      <c r="C2025" s="6">
        <v>11</v>
      </c>
      <c r="D2025" s="6">
        <v>9</v>
      </c>
      <c r="E2025" s="7">
        <v>10</v>
      </c>
      <c r="F2025">
        <v>10.999934818167459</v>
      </c>
      <c r="G2025" s="8" t="str">
        <f>IF(OR($B2025=1,$B2025=2,$B2025=3),$F2025,"")</f>
        <v/>
      </c>
      <c r="H2025" s="9" t="str">
        <f>IF(AND(B2024=1,B2025=2,B2026=3),AVERAGE(G2024:G2026),"")</f>
        <v/>
      </c>
      <c r="I2025" s="2">
        <f>IF(OR($B2025=7,$B2025=8,$B2025=9),$F2025,"")</f>
        <v>10.999934818167459</v>
      </c>
      <c r="J2025" s="1">
        <f>AVERAGE(I2024:I2025)</f>
        <v>679.59103185094762</v>
      </c>
      <c r="K2025" s="8" t="str">
        <f>IF(OR($B2025=13,$B2025=14,$B2025=15),$F2025,"")</f>
        <v/>
      </c>
      <c r="L2025" s="1" t="str">
        <f>IF(AND(B2024=13,B2025=14,B2026=15),AVERAGE(K2024:K2026),"")</f>
        <v/>
      </c>
      <c r="M2025" s="2" t="str">
        <f>IF(OR($B2025=19,$B2025=20,$B2025=21),$F2025,"")</f>
        <v/>
      </c>
      <c r="N2025" s="1" t="str">
        <f>IF(AND(B2024=19,B2025=20,B2026=21),AVERAGE(M2024:M2026),"")</f>
        <v/>
      </c>
      <c r="O2025" s="8" t="str">
        <f>IF(OR($B2025=25,$B2025=26,$B2025=27),$F2025,"")</f>
        <v/>
      </c>
      <c r="P2025" s="1" t="str">
        <f>IF(AND(B2024=25,B2025=26,B2026=27),AVERAGE(O2024:O2026),"")</f>
        <v/>
      </c>
    </row>
    <row r="2026" spans="1:16" x14ac:dyDescent="0.25">
      <c r="A2026" s="4">
        <v>42896.045474537037</v>
      </c>
      <c r="B2026" s="5">
        <v>14</v>
      </c>
      <c r="C2026" s="6">
        <v>17</v>
      </c>
      <c r="D2026" s="6">
        <v>15</v>
      </c>
      <c r="E2026" s="7">
        <v>16</v>
      </c>
      <c r="F2026">
        <v>8672.7278033897855</v>
      </c>
      <c r="G2026" s="8" t="str">
        <f>IF(OR($B2026=1,$B2026=2,$B2026=3),$F2026,"")</f>
        <v/>
      </c>
      <c r="H2026" s="9" t="str">
        <f>IF(AND(B2025=1,B2026=2,B2027=3),AVERAGE(G2025:G2027),"")</f>
        <v/>
      </c>
      <c r="I2026" s="2" t="str">
        <f>IF(OR($B2026=7,$B2026=8,$B2026=9),$F2026,"")</f>
        <v/>
      </c>
      <c r="J2026" s="1" t="str">
        <f>IF(AND(B2025=7,B2026=8,B2027=9),AVERAGE(I2025:I2027),"")</f>
        <v/>
      </c>
      <c r="K2026" s="8">
        <f>IF(OR($B2026=13,$B2026=14,$B2026=15),$F2026,"")</f>
        <v>8672.7278033897855</v>
      </c>
      <c r="L2026" s="1">
        <f>K2026</f>
        <v>8672.7278033897855</v>
      </c>
      <c r="M2026" s="2" t="str">
        <f>IF(OR($B2026=19,$B2026=20,$B2026=21),$F2026,"")</f>
        <v/>
      </c>
      <c r="N2026" s="1" t="str">
        <f>IF(AND(B2025=19,B2026=20,B2027=21),AVERAGE(M2025:M2027),"")</f>
        <v/>
      </c>
      <c r="O2026" s="8" t="str">
        <f>IF(OR($B2026=25,$B2026=26,$B2026=27),$F2026,"")</f>
        <v/>
      </c>
      <c r="P2026" s="1" t="str">
        <f>IF(AND(B2025=25,B2026=26,B2027=27),AVERAGE(O2025:O2027),"")</f>
        <v/>
      </c>
    </row>
    <row r="2027" spans="1:16" x14ac:dyDescent="0.25">
      <c r="A2027" s="4">
        <v>42896.04550925926</v>
      </c>
      <c r="B2027" s="5">
        <v>15</v>
      </c>
      <c r="C2027" s="6">
        <v>18</v>
      </c>
      <c r="D2027" s="6">
        <v>16</v>
      </c>
      <c r="E2027" s="7">
        <v>17</v>
      </c>
      <c r="F2027">
        <v>2.3363163768360209E-3</v>
      </c>
      <c r="G2027" s="8" t="str">
        <f>IF(OR($B2027=1,$B2027=2,$B2027=3),$F2027,"")</f>
        <v/>
      </c>
      <c r="H2027" s="9" t="str">
        <f>IF(AND(B2026=1,B2027=2,B2028=3),AVERAGE(G2026:G2028),"")</f>
        <v/>
      </c>
      <c r="I2027" s="2" t="str">
        <f>IF(OR($B2027=7,$B2027=8,$B2027=9),$F2027,"")</f>
        <v/>
      </c>
      <c r="J2027" s="1" t="str">
        <f>IF(AND(B2026=7,B2027=8,B2028=9),AVERAGE(I2026:I2028),"")</f>
        <v/>
      </c>
      <c r="K2027" s="8">
        <f>IF(OR($B2027=13,$B2027=14,$B2027=15),$F2027,"")</f>
        <v>2.3363163768360209E-3</v>
      </c>
      <c r="L2027" s="1" t="str">
        <f>IF(AND(B2026=13,B2027=14,B2028=15),AVERAGE(K2026:K2028),"")</f>
        <v/>
      </c>
      <c r="M2027" s="2" t="str">
        <f>IF(OR($B2027=19,$B2027=20,$B2027=21),$F2027,"")</f>
        <v/>
      </c>
      <c r="N2027" s="1" t="str">
        <f>IF(AND(B2026=19,B2027=20,B2028=21),AVERAGE(M2026:M2028),"")</f>
        <v/>
      </c>
      <c r="O2027" s="8" t="str">
        <f>IF(OR($B2027=25,$B2027=26,$B2027=27),$F2027,"")</f>
        <v/>
      </c>
      <c r="P2027" s="1" t="str">
        <f>IF(AND(B2026=25,B2027=26,B2028=27),AVERAGE(O2026:O2028),"")</f>
        <v/>
      </c>
    </row>
    <row r="2028" spans="1:16" x14ac:dyDescent="0.25">
      <c r="A2028" s="4">
        <v>42896.045555555553</v>
      </c>
      <c r="B2028" s="5">
        <v>19</v>
      </c>
      <c r="C2028" s="6">
        <v>22</v>
      </c>
      <c r="D2028" s="6">
        <v>20</v>
      </c>
      <c r="E2028" s="7">
        <v>21</v>
      </c>
      <c r="F2028">
        <v>36.977236683135651</v>
      </c>
      <c r="G2028" s="8" t="str">
        <f>IF(OR($B2028=1,$B2028=2,$B2028=3),$F2028,"")</f>
        <v/>
      </c>
      <c r="H2028" s="9" t="str">
        <f>IF(AND(B2027=1,B2028=2,B2029=3),AVERAGE(G2027:G2029),"")</f>
        <v/>
      </c>
      <c r="I2028" s="2" t="str">
        <f>IF(OR($B2028=7,$B2028=8,$B2028=9),$F2028,"")</f>
        <v/>
      </c>
      <c r="J2028" s="1" t="str">
        <f>IF(AND(B2027=7,B2028=8,B2029=9),AVERAGE(I2027:I2029),"")</f>
        <v/>
      </c>
      <c r="K2028" s="8" t="str">
        <f>IF(OR($B2028=13,$B2028=14,$B2028=15),$F2028,"")</f>
        <v/>
      </c>
      <c r="L2028" s="1" t="str">
        <f>IF(AND(B2027=13,B2028=14,B2029=15),AVERAGE(K2027:K2029),"")</f>
        <v/>
      </c>
      <c r="M2028" s="2">
        <f>IF(OR($B2028=19,$B2028=20,$B2028=21),$F2028,"")</f>
        <v>36.977236683135651</v>
      </c>
      <c r="N2028" s="1" t="str">
        <f>IF(AND(B2027=19,B2028=20,B2029=21),AVERAGE(M2027:M2029),"")</f>
        <v/>
      </c>
      <c r="O2028" s="8" t="str">
        <f>IF(OR($B2028=25,$B2028=26,$B2028=27),$F2028,"")</f>
        <v/>
      </c>
      <c r="P2028" s="1" t="str">
        <f>IF(AND(B2027=25,B2028=26,B2029=27),AVERAGE(O2027:O2029),"")</f>
        <v/>
      </c>
    </row>
    <row r="2029" spans="1:16" x14ac:dyDescent="0.25">
      <c r="A2029" s="4">
        <v>42896.045590277776</v>
      </c>
      <c r="B2029" s="5">
        <v>20</v>
      </c>
      <c r="C2029" s="6">
        <v>23</v>
      </c>
      <c r="D2029" s="6">
        <v>21</v>
      </c>
      <c r="E2029" s="7">
        <v>22</v>
      </c>
      <c r="F2029">
        <v>3231.6083937338362</v>
      </c>
      <c r="G2029" s="8" t="str">
        <f>IF(OR($B2029=1,$B2029=2,$B2029=3),$F2029,"")</f>
        <v/>
      </c>
      <c r="H2029" s="9" t="str">
        <f>IF(AND(B2028=1,B2029=2,B2030=3),AVERAGE(G2028:G2030),"")</f>
        <v/>
      </c>
      <c r="I2029" s="2" t="str">
        <f>IF(OR($B2029=7,$B2029=8,$B2029=9),$F2029,"")</f>
        <v/>
      </c>
      <c r="J2029" s="1" t="str">
        <f>IF(AND(B2028=7,B2029=8,B2030=9),AVERAGE(I2028:I2030),"")</f>
        <v/>
      </c>
      <c r="K2029" s="8" t="str">
        <f>IF(OR($B2029=13,$B2029=14,$B2029=15),$F2029,"")</f>
        <v/>
      </c>
      <c r="L2029" s="1" t="str">
        <f>IF(AND(B2028=13,B2029=14,B2030=15),AVERAGE(K2028:K2030),"")</f>
        <v/>
      </c>
      <c r="M2029" s="2">
        <f>IF(OR($B2029=19,$B2029=20,$B2029=21),$F2029,"")</f>
        <v>3231.6083937338362</v>
      </c>
      <c r="N2029" s="1">
        <f>IF(AND(B2028=19,B2029=20,B2030=21),AVERAGE(M2028:M2030),"")</f>
        <v>1160.6029931893434</v>
      </c>
      <c r="O2029" s="8" t="str">
        <f>IF(OR($B2029=25,$B2029=26,$B2029=27),$F2029,"")</f>
        <v/>
      </c>
      <c r="P2029" s="1" t="str">
        <f>IF(AND(B2028=25,B2029=26,B2030=27),AVERAGE(O2028:O2030),"")</f>
        <v/>
      </c>
    </row>
    <row r="2030" spans="1:16" x14ac:dyDescent="0.25">
      <c r="A2030" s="4">
        <v>42896.045636574076</v>
      </c>
      <c r="B2030" s="5">
        <v>21</v>
      </c>
      <c r="C2030" s="6">
        <v>24</v>
      </c>
      <c r="D2030" s="6">
        <v>22</v>
      </c>
      <c r="E2030" s="7">
        <v>23</v>
      </c>
      <c r="F2030">
        <v>213.22334915105822</v>
      </c>
      <c r="G2030" s="8" t="str">
        <f>IF(OR($B2030=1,$B2030=2,$B2030=3),$F2030,"")</f>
        <v/>
      </c>
      <c r="H2030" s="9" t="str">
        <f>IF(AND(B2029=1,B2030=2,B2031=3),AVERAGE(G2029:G2031),"")</f>
        <v/>
      </c>
      <c r="I2030" s="2" t="str">
        <f>IF(OR($B2030=7,$B2030=8,$B2030=9),$F2030,"")</f>
        <v/>
      </c>
      <c r="J2030" s="1" t="str">
        <f>IF(AND(B2029=7,B2030=8,B2031=9),AVERAGE(I2029:I2031),"")</f>
        <v/>
      </c>
      <c r="K2030" s="8" t="str">
        <f>IF(OR($B2030=13,$B2030=14,$B2030=15),$F2030,"")</f>
        <v/>
      </c>
      <c r="L2030" s="1" t="str">
        <f>IF(AND(B2029=13,B2030=14,B2031=15),AVERAGE(K2029:K2031),"")</f>
        <v/>
      </c>
      <c r="M2030" s="2">
        <f>IF(OR($B2030=19,$B2030=20,$B2030=21),$F2030,"")</f>
        <v>213.22334915105822</v>
      </c>
      <c r="N2030" s="1" t="str">
        <f>IF(AND(B2029=19,B2030=20,B2031=21),AVERAGE(M2029:M2031),"")</f>
        <v/>
      </c>
      <c r="O2030" s="8" t="str">
        <f>IF(OR($B2030=25,$B2030=26,$B2030=27),$F2030,"")</f>
        <v/>
      </c>
      <c r="P2030" s="1" t="str">
        <f>IF(AND(B2029=25,B2030=26,B2031=27),AVERAGE(O2029:O2031),"")</f>
        <v/>
      </c>
    </row>
    <row r="2031" spans="1:16" x14ac:dyDescent="0.25">
      <c r="A2031" s="4">
        <v>42896.045682870368</v>
      </c>
      <c r="B2031" s="5">
        <v>25</v>
      </c>
      <c r="C2031" s="6">
        <v>28</v>
      </c>
      <c r="D2031" s="6">
        <v>26</v>
      </c>
      <c r="E2031" s="7">
        <v>27</v>
      </c>
      <c r="F2031">
        <v>138.0075263343706</v>
      </c>
      <c r="G2031" s="8" t="str">
        <f>IF(OR($B2031=1,$B2031=2,$B2031=3),$F2031,"")</f>
        <v/>
      </c>
      <c r="H2031" s="9" t="str">
        <f>IF(AND(B2030=1,B2031=2,B2032=3),AVERAGE(G2030:G2032),"")</f>
        <v/>
      </c>
      <c r="I2031" s="2" t="str">
        <f>IF(OR($B2031=7,$B2031=8,$B2031=9),$F2031,"")</f>
        <v/>
      </c>
      <c r="J2031" s="1" t="str">
        <f>IF(AND(B2030=7,B2031=8,B2032=9),AVERAGE(I2030:I2032),"")</f>
        <v/>
      </c>
      <c r="K2031" s="8" t="str">
        <f>IF(OR($B2031=13,$B2031=14,$B2031=15),$F2031,"")</f>
        <v/>
      </c>
      <c r="L2031" s="1" t="str">
        <f>IF(AND(B2030=13,B2031=14,B2032=15),AVERAGE(K2030:K2032),"")</f>
        <v/>
      </c>
      <c r="M2031" s="2" t="str">
        <f>IF(OR($B2031=19,$B2031=20,$B2031=21),$F2031,"")</f>
        <v/>
      </c>
      <c r="N2031" s="1" t="str">
        <f>IF(AND(B2030=19,B2031=20,B2032=21),AVERAGE(M2030:M2032),"")</f>
        <v/>
      </c>
      <c r="O2031" s="8">
        <f>IF(OR($B2031=25,$B2031=26,$B2031=27),$F2031,"")</f>
        <v>138.0075263343706</v>
      </c>
      <c r="P2031" s="1" t="str">
        <f>IF(AND(B2030=25,B2031=26,B2032=27),AVERAGE(O2030:O2032),"")</f>
        <v/>
      </c>
    </row>
    <row r="2032" spans="1:16" x14ac:dyDescent="0.25">
      <c r="A2032" s="4">
        <v>42896.045729166668</v>
      </c>
      <c r="B2032" s="5">
        <v>26</v>
      </c>
      <c r="C2032" s="6">
        <v>29</v>
      </c>
      <c r="D2032" s="6">
        <v>27</v>
      </c>
      <c r="E2032" s="7">
        <v>28</v>
      </c>
      <c r="F2032">
        <v>13.130233088603429</v>
      </c>
      <c r="G2032" s="8" t="str">
        <f>IF(OR($B2032=1,$B2032=2,$B2032=3),$F2032,"")</f>
        <v/>
      </c>
      <c r="H2032" s="9" t="str">
        <f>IF(AND(B2031=1,B2032=2,B2033=3),AVERAGE(G2031:G2033),"")</f>
        <v/>
      </c>
      <c r="I2032" s="2" t="str">
        <f>IF(OR($B2032=7,$B2032=8,$B2032=9),$F2032,"")</f>
        <v/>
      </c>
      <c r="J2032" s="1" t="str">
        <f>IF(AND(B2031=7,B2032=8,B2033=9),AVERAGE(I2031:I2033),"")</f>
        <v/>
      </c>
      <c r="K2032" s="8" t="str">
        <f>IF(OR($B2032=13,$B2032=14,$B2032=15),$F2032,"")</f>
        <v/>
      </c>
      <c r="L2032" s="1" t="str">
        <f>IF(AND(B2031=13,B2032=14,B2033=15),AVERAGE(K2031:K2033),"")</f>
        <v/>
      </c>
      <c r="M2032" s="2" t="str">
        <f>IF(OR($B2032=19,$B2032=20,$B2032=21),$F2032,"")</f>
        <v/>
      </c>
      <c r="N2032" s="1" t="str">
        <f>IF(AND(B2031=19,B2032=20,B2033=21),AVERAGE(M2031:M2033),"")</f>
        <v/>
      </c>
      <c r="O2032" s="8">
        <f>IF(OR($B2032=25,$B2032=26,$B2032=27),$F2032,"")</f>
        <v>13.130233088603429</v>
      </c>
      <c r="P2032" s="1">
        <f>IF(AND(B2031=25,B2032=26,B2033=27),AVERAGE(O2031:O2033),"")</f>
        <v>138.07264421969668</v>
      </c>
    </row>
    <row r="2033" spans="1:16" x14ac:dyDescent="0.25">
      <c r="A2033" s="4">
        <v>42896.045763888891</v>
      </c>
      <c r="B2033" s="5">
        <v>27</v>
      </c>
      <c r="C2033" s="6">
        <v>30</v>
      </c>
      <c r="D2033" s="6">
        <v>28</v>
      </c>
      <c r="E2033" s="7">
        <v>29</v>
      </c>
      <c r="F2033">
        <v>263.08017323611597</v>
      </c>
      <c r="G2033" s="8" t="str">
        <f>IF(OR($B2033=1,$B2033=2,$B2033=3),$F2033,"")</f>
        <v/>
      </c>
      <c r="H2033" s="9" t="str">
        <f>IF(AND(B2032=1,B2033=2,B2034=3),AVERAGE(G2032:G2034),"")</f>
        <v/>
      </c>
      <c r="I2033" s="2" t="str">
        <f>IF(OR($B2033=7,$B2033=8,$B2033=9),$F2033,"")</f>
        <v/>
      </c>
      <c r="J2033" s="1" t="str">
        <f>IF(AND(B2032=7,B2033=8,B2034=9),AVERAGE(I2032:I2034),"")</f>
        <v/>
      </c>
      <c r="K2033" s="8" t="str">
        <f>IF(OR($B2033=13,$B2033=14,$B2033=15),$F2033,"")</f>
        <v/>
      </c>
      <c r="L2033" s="1" t="str">
        <f>IF(AND(B2032=13,B2033=14,B2034=15),AVERAGE(K2032:K2034),"")</f>
        <v/>
      </c>
      <c r="M2033" s="2" t="str">
        <f>IF(OR($B2033=19,$B2033=20,$B2033=21),$F2033,"")</f>
        <v/>
      </c>
      <c r="N2033" s="1" t="str">
        <f>IF(AND(B2032=19,B2033=20,B2034=21),AVERAGE(M2032:M2034),"")</f>
        <v/>
      </c>
      <c r="O2033" s="8">
        <f>IF(OR($B2033=25,$B2033=26,$B2033=27),$F2033,"")</f>
        <v>263.08017323611597</v>
      </c>
      <c r="P2033" s="1" t="str">
        <f>IF(AND(B2032=25,B2033=26,B2034=27),AVERAGE(O2032:O2034),"")</f>
        <v/>
      </c>
    </row>
    <row r="2034" spans="1:16" x14ac:dyDescent="0.25">
      <c r="A2034" s="4">
        <v>42896.059074074074</v>
      </c>
      <c r="B2034" s="5">
        <v>1</v>
      </c>
      <c r="C2034" s="6">
        <v>4</v>
      </c>
      <c r="D2034" s="6">
        <v>2</v>
      </c>
      <c r="E2034" s="7">
        <v>3</v>
      </c>
      <c r="F2034">
        <v>101.19374671700122</v>
      </c>
      <c r="G2034" s="8">
        <f>IF(OR($B2034=1,$B2034=2,$B2034=3),$F2034,"")</f>
        <v>101.19374671700122</v>
      </c>
      <c r="H2034" s="9" t="str">
        <f>IF(AND(B2033=1,B2034=2,B2035=3),AVERAGE(G2033:G2035),"")</f>
        <v/>
      </c>
      <c r="I2034" s="2" t="str">
        <f>IF(OR($B2034=7,$B2034=8,$B2034=9),$F2034,"")</f>
        <v/>
      </c>
      <c r="J2034" s="1" t="str">
        <f>IF(AND(B2033=7,B2034=8,B2035=9),AVERAGE(I2033:I2035),"")</f>
        <v/>
      </c>
      <c r="K2034" s="8" t="str">
        <f>IF(OR($B2034=13,$B2034=14,$B2034=15),$F2034,"")</f>
        <v/>
      </c>
      <c r="L2034" s="1" t="str">
        <f>IF(AND(B2033=13,B2034=14,B2035=15),AVERAGE(K2033:K2035),"")</f>
        <v/>
      </c>
      <c r="M2034" s="2" t="str">
        <f>IF(OR($B2034=19,$B2034=20,$B2034=21),$F2034,"")</f>
        <v/>
      </c>
      <c r="N2034" s="1" t="str">
        <f>IF(AND(B2033=19,B2034=20,B2035=21),AVERAGE(M2033:M2035),"")</f>
        <v/>
      </c>
      <c r="O2034" s="8" t="str">
        <f>IF(OR($B2034=25,$B2034=26,$B2034=27),$F2034,"")</f>
        <v/>
      </c>
      <c r="P2034" s="1" t="str">
        <f>IF(AND(B2033=25,B2034=26,B2035=27),AVERAGE(O2033:O2035),"")</f>
        <v/>
      </c>
    </row>
    <row r="2035" spans="1:16" x14ac:dyDescent="0.25">
      <c r="A2035" s="4">
        <v>42896.059108796297</v>
      </c>
      <c r="B2035" s="5">
        <v>2</v>
      </c>
      <c r="C2035" s="6">
        <v>5</v>
      </c>
      <c r="D2035" s="6">
        <v>3</v>
      </c>
      <c r="E2035" s="7">
        <v>4</v>
      </c>
      <c r="F2035">
        <v>78.985011434685049</v>
      </c>
      <c r="G2035" s="8">
        <f>IF(OR($B2035=1,$B2035=2,$B2035=3),$F2035,"")</f>
        <v>78.985011434685049</v>
      </c>
      <c r="H2035" s="9">
        <f>IF(AND(B2034=1,B2035=2,B2036=3),AVERAGE(G2034:G2036),"")</f>
        <v>1600.4955614411667</v>
      </c>
      <c r="I2035" s="2" t="str">
        <f>IF(OR($B2035=7,$B2035=8,$B2035=9),$F2035,"")</f>
        <v/>
      </c>
      <c r="J2035" s="1" t="str">
        <f>IF(AND(B2034=7,B2035=8,B2036=9),AVERAGE(I2034:I2036),"")</f>
        <v/>
      </c>
      <c r="K2035" s="8" t="str">
        <f>IF(OR($B2035=13,$B2035=14,$B2035=15),$F2035,"")</f>
        <v/>
      </c>
      <c r="L2035" s="1" t="str">
        <f>IF(AND(B2034=13,B2035=14,B2036=15),AVERAGE(K2034:K2036),"")</f>
        <v/>
      </c>
      <c r="M2035" s="2" t="str">
        <f>IF(OR($B2035=19,$B2035=20,$B2035=21),$F2035,"")</f>
        <v/>
      </c>
      <c r="N2035" s="1" t="str">
        <f>IF(AND(B2034=19,B2035=20,B2036=21),AVERAGE(M2034:M2036),"")</f>
        <v/>
      </c>
      <c r="O2035" s="8" t="str">
        <f>IF(OR($B2035=25,$B2035=26,$B2035=27),$F2035,"")</f>
        <v/>
      </c>
      <c r="P2035" s="1" t="str">
        <f>IF(AND(B2034=25,B2035=26,B2036=27),AVERAGE(O2034:O2036),"")</f>
        <v/>
      </c>
    </row>
    <row r="2036" spans="1:16" x14ac:dyDescent="0.25">
      <c r="A2036" s="4">
        <v>42896.05914351852</v>
      </c>
      <c r="B2036" s="5">
        <v>3</v>
      </c>
      <c r="C2036" s="6">
        <v>6</v>
      </c>
      <c r="D2036" s="6">
        <v>4</v>
      </c>
      <c r="E2036" s="7">
        <v>5</v>
      </c>
      <c r="F2036">
        <v>4621.307926171814</v>
      </c>
      <c r="G2036" s="8">
        <f>IF(OR($B2036=1,$B2036=2,$B2036=3),$F2036,"")</f>
        <v>4621.307926171814</v>
      </c>
      <c r="H2036" s="9" t="str">
        <f>IF(AND(B2035=1,B2036=2,B2037=3),AVERAGE(G2035:G2037),"")</f>
        <v/>
      </c>
      <c r="I2036" s="2" t="str">
        <f>IF(OR($B2036=7,$B2036=8,$B2036=9),$F2036,"")</f>
        <v/>
      </c>
      <c r="J2036" s="1" t="str">
        <f>IF(AND(B2035=7,B2036=8,B2037=9),AVERAGE(I2035:I2037),"")</f>
        <v/>
      </c>
      <c r="K2036" s="8" t="str">
        <f>IF(OR($B2036=13,$B2036=14,$B2036=15),$F2036,"")</f>
        <v/>
      </c>
      <c r="L2036" s="1" t="str">
        <f>IF(AND(B2035=13,B2036=14,B2037=15),AVERAGE(K2035:K2037),"")</f>
        <v/>
      </c>
      <c r="M2036" s="2" t="str">
        <f>IF(OR($B2036=19,$B2036=20,$B2036=21),$F2036,"")</f>
        <v/>
      </c>
      <c r="N2036" s="1" t="str">
        <f>IF(AND(B2035=19,B2036=20,B2037=21),AVERAGE(M2035:M2037),"")</f>
        <v/>
      </c>
      <c r="O2036" s="8" t="str">
        <f>IF(OR($B2036=25,$B2036=26,$B2036=27),$F2036,"")</f>
        <v/>
      </c>
      <c r="P2036" s="1" t="str">
        <f>IF(AND(B2035=25,B2036=26,B2037=27),AVERAGE(O2035:O2037),"")</f>
        <v/>
      </c>
    </row>
    <row r="2037" spans="1:16" x14ac:dyDescent="0.25">
      <c r="A2037" s="4">
        <v>42896.059189814812</v>
      </c>
      <c r="B2037" s="5">
        <v>7</v>
      </c>
      <c r="C2037" s="6">
        <v>10</v>
      </c>
      <c r="D2037" s="6">
        <v>8</v>
      </c>
      <c r="E2037" s="7">
        <v>9</v>
      </c>
      <c r="F2037">
        <v>1336.9543908990631</v>
      </c>
      <c r="G2037" s="8" t="str">
        <f>IF(OR($B2037=1,$B2037=2,$B2037=3),$F2037,"")</f>
        <v/>
      </c>
      <c r="H2037" s="9" t="str">
        <f>IF(AND(B2036=1,B2037=2,B2038=3),AVERAGE(G2036:G2038),"")</f>
        <v/>
      </c>
      <c r="I2037" s="2">
        <f>IF(OR($B2037=7,$B2037=8,$B2037=9),$F2037,"")</f>
        <v>1336.9543908990631</v>
      </c>
      <c r="J2037" s="1">
        <f>I2037</f>
        <v>1336.9543908990631</v>
      </c>
      <c r="K2037" s="8" t="str">
        <f>IF(OR($B2037=13,$B2037=14,$B2037=15),$F2037,"")</f>
        <v/>
      </c>
      <c r="L2037" s="1" t="str">
        <f>IF(AND(B2036=13,B2037=14,B2038=15),AVERAGE(K2036:K2038),"")</f>
        <v/>
      </c>
      <c r="M2037" s="2" t="str">
        <f>IF(OR($B2037=19,$B2037=20,$B2037=21),$F2037,"")</f>
        <v/>
      </c>
      <c r="N2037" s="1" t="str">
        <f>IF(AND(B2036=19,B2037=20,B2038=21),AVERAGE(M2036:M2038),"")</f>
        <v/>
      </c>
      <c r="O2037" s="8" t="str">
        <f>IF(OR($B2037=25,$B2037=26,$B2037=27),$F2037,"")</f>
        <v/>
      </c>
      <c r="P2037" s="1" t="str">
        <f>IF(AND(B2036=25,B2037=26,B2038=27),AVERAGE(O2036:O2038),"")</f>
        <v/>
      </c>
    </row>
    <row r="2038" spans="1:16" x14ac:dyDescent="0.25">
      <c r="A2038" s="4">
        <v>42896.059363425928</v>
      </c>
      <c r="B2038" s="5">
        <v>14</v>
      </c>
      <c r="C2038" s="6">
        <v>17</v>
      </c>
      <c r="D2038" s="6">
        <v>15</v>
      </c>
      <c r="E2038" s="7">
        <v>16</v>
      </c>
      <c r="F2038">
        <v>9209.5097489600994</v>
      </c>
      <c r="G2038" s="8" t="str">
        <f>IF(OR($B2038=1,$B2038=2,$B2038=3),$F2038,"")</f>
        <v/>
      </c>
      <c r="H2038" s="9" t="str">
        <f>IF(AND(B2037=1,B2038=2,B2039=3),AVERAGE(G2037:G2039),"")</f>
        <v/>
      </c>
      <c r="I2038" s="2" t="str">
        <f>IF(OR($B2038=7,$B2038=8,$B2038=9),$F2038,"")</f>
        <v/>
      </c>
      <c r="J2038" s="1" t="str">
        <f>IF(AND(B2037=7,B2038=8,B2039=9),AVERAGE(I2037:I2039),"")</f>
        <v/>
      </c>
      <c r="K2038" s="8">
        <f>IF(OR($B2038=13,$B2038=14,$B2038=15),$F2038,"")</f>
        <v>9209.5097489600994</v>
      </c>
      <c r="L2038" s="1">
        <f>K2038</f>
        <v>9209.5097489600994</v>
      </c>
      <c r="M2038" s="2" t="str">
        <f>IF(OR($B2038=19,$B2038=20,$B2038=21),$F2038,"")</f>
        <v/>
      </c>
      <c r="N2038" s="1" t="str">
        <f>IF(AND(B2037=19,B2038=20,B2039=21),AVERAGE(M2037:M2039),"")</f>
        <v/>
      </c>
      <c r="O2038" s="8" t="str">
        <f>IF(OR($B2038=25,$B2038=26,$B2038=27),$F2038,"")</f>
        <v/>
      </c>
      <c r="P2038" s="1" t="str">
        <f>IF(AND(B2037=25,B2038=26,B2039=27),AVERAGE(O2037:O2039),"")</f>
        <v/>
      </c>
    </row>
    <row r="2039" spans="1:16" x14ac:dyDescent="0.25">
      <c r="A2039" s="4">
        <v>42896.05940972222</v>
      </c>
      <c r="B2039" s="5">
        <v>15</v>
      </c>
      <c r="C2039" s="6">
        <v>18</v>
      </c>
      <c r="D2039" s="6">
        <v>16</v>
      </c>
      <c r="E2039" s="7">
        <v>17</v>
      </c>
      <c r="F2039">
        <v>2.3718069490436247E-3</v>
      </c>
      <c r="G2039" s="8" t="str">
        <f>IF(OR($B2039=1,$B2039=2,$B2039=3),$F2039,"")</f>
        <v/>
      </c>
      <c r="H2039" s="9" t="str">
        <f>IF(AND(B2038=1,B2039=2,B2040=3),AVERAGE(G2038:G2040),"")</f>
        <v/>
      </c>
      <c r="I2039" s="2" t="str">
        <f>IF(OR($B2039=7,$B2039=8,$B2039=9),$F2039,"")</f>
        <v/>
      </c>
      <c r="J2039" s="1" t="str">
        <f>IF(AND(B2038=7,B2039=8,B2040=9),AVERAGE(I2038:I2040),"")</f>
        <v/>
      </c>
      <c r="K2039" s="8">
        <f>IF(OR($B2039=13,$B2039=14,$B2039=15),$F2039,"")</f>
        <v>2.3718069490436247E-3</v>
      </c>
      <c r="L2039" s="1" t="str">
        <f>IF(AND(B2038=13,B2039=14,B2040=15),AVERAGE(K2038:K2040),"")</f>
        <v/>
      </c>
      <c r="M2039" s="2" t="str">
        <f>IF(OR($B2039=19,$B2039=20,$B2039=21),$F2039,"")</f>
        <v/>
      </c>
      <c r="N2039" s="1" t="str">
        <f>IF(AND(B2038=19,B2039=20,B2040=21),AVERAGE(M2038:M2040),"")</f>
        <v/>
      </c>
      <c r="O2039" s="8" t="str">
        <f>IF(OR($B2039=25,$B2039=26,$B2039=27),$F2039,"")</f>
        <v/>
      </c>
      <c r="P2039" s="1" t="str">
        <f>IF(AND(B2038=25,B2039=26,B2040=27),AVERAGE(O2038:O2040),"")</f>
        <v/>
      </c>
    </row>
    <row r="2040" spans="1:16" x14ac:dyDescent="0.25">
      <c r="A2040" s="4">
        <v>42896.059444444443</v>
      </c>
      <c r="B2040" s="5">
        <v>19</v>
      </c>
      <c r="C2040" s="6">
        <v>22</v>
      </c>
      <c r="D2040" s="6">
        <v>20</v>
      </c>
      <c r="E2040" s="7">
        <v>21</v>
      </c>
      <c r="F2040">
        <v>0.77879170820621435</v>
      </c>
      <c r="G2040" s="8" t="str">
        <f>IF(OR($B2040=1,$B2040=2,$B2040=3),$F2040,"")</f>
        <v/>
      </c>
      <c r="H2040" s="9" t="str">
        <f>IF(AND(B2039=1,B2040=2,B2041=3),AVERAGE(G2039:G2041),"")</f>
        <v/>
      </c>
      <c r="I2040" s="2" t="str">
        <f>IF(OR($B2040=7,$B2040=8,$B2040=9),$F2040,"")</f>
        <v/>
      </c>
      <c r="J2040" s="1" t="str">
        <f>IF(AND(B2039=7,B2040=8,B2041=9),AVERAGE(I2039:I2041),"")</f>
        <v/>
      </c>
      <c r="K2040" s="8" t="str">
        <f>IF(OR($B2040=13,$B2040=14,$B2040=15),$F2040,"")</f>
        <v/>
      </c>
      <c r="L2040" s="1" t="str">
        <f>IF(AND(B2039=13,B2040=14,B2041=15),AVERAGE(K2039:K2041),"")</f>
        <v/>
      </c>
      <c r="M2040" s="2">
        <f>IF(OR($B2040=19,$B2040=20,$B2040=21),$F2040,"")</f>
        <v>0.77879170820621435</v>
      </c>
      <c r="N2040" s="1" t="str">
        <f>IF(AND(B2039=19,B2040=20,B2041=21),AVERAGE(M2039:M2041),"")</f>
        <v/>
      </c>
      <c r="O2040" s="8" t="str">
        <f>IF(OR($B2040=25,$B2040=26,$B2040=27),$F2040,"")</f>
        <v/>
      </c>
      <c r="P2040" s="1" t="str">
        <f>IF(AND(B2039=25,B2040=26,B2041=27),AVERAGE(O2039:O2041),"")</f>
        <v/>
      </c>
    </row>
    <row r="2041" spans="1:16" x14ac:dyDescent="0.25">
      <c r="A2041" s="4">
        <v>42896.059490740743</v>
      </c>
      <c r="B2041" s="5">
        <v>20</v>
      </c>
      <c r="C2041" s="6">
        <v>23</v>
      </c>
      <c r="D2041" s="6">
        <v>21</v>
      </c>
      <c r="E2041" s="7">
        <v>22</v>
      </c>
      <c r="F2041">
        <v>3283.883553011774</v>
      </c>
      <c r="G2041" s="8" t="str">
        <f>IF(OR($B2041=1,$B2041=2,$B2041=3),$F2041,"")</f>
        <v/>
      </c>
      <c r="H2041" s="9" t="str">
        <f>IF(AND(B2040=1,B2041=2,B2042=3),AVERAGE(G2040:G2042),"")</f>
        <v/>
      </c>
      <c r="I2041" s="2" t="str">
        <f>IF(OR($B2041=7,$B2041=8,$B2041=9),$F2041,"")</f>
        <v/>
      </c>
      <c r="J2041" s="1" t="str">
        <f>IF(AND(B2040=7,B2041=8,B2042=9),AVERAGE(I2040:I2042),"")</f>
        <v/>
      </c>
      <c r="K2041" s="8" t="str">
        <f>IF(OR($B2041=13,$B2041=14,$B2041=15),$F2041,"")</f>
        <v/>
      </c>
      <c r="L2041" s="1" t="str">
        <f>IF(AND(B2040=13,B2041=14,B2042=15),AVERAGE(K2040:K2042),"")</f>
        <v/>
      </c>
      <c r="M2041" s="2">
        <f>IF(OR($B2041=19,$B2041=20,$B2041=21),$F2041,"")</f>
        <v>3283.883553011774</v>
      </c>
      <c r="N2041" s="1">
        <f>IF(AND(B2040=19,B2041=20,B2042=21),AVERAGE(M2040:M2042),"")</f>
        <v>1163.2965916936585</v>
      </c>
      <c r="O2041" s="8" t="str">
        <f>IF(OR($B2041=25,$B2041=26,$B2041=27),$F2041,"")</f>
        <v/>
      </c>
      <c r="P2041" s="1" t="str">
        <f>IF(AND(B2040=25,B2041=26,B2042=27),AVERAGE(O2040:O2042),"")</f>
        <v/>
      </c>
    </row>
    <row r="2042" spans="1:16" x14ac:dyDescent="0.25">
      <c r="A2042" s="4">
        <v>42896.059537037036</v>
      </c>
      <c r="B2042" s="5">
        <v>21</v>
      </c>
      <c r="C2042" s="6">
        <v>24</v>
      </c>
      <c r="D2042" s="6">
        <v>22</v>
      </c>
      <c r="E2042" s="7">
        <v>23</v>
      </c>
      <c r="F2042">
        <v>205.22743036099453</v>
      </c>
      <c r="G2042" s="8" t="str">
        <f>IF(OR($B2042=1,$B2042=2,$B2042=3),$F2042,"")</f>
        <v/>
      </c>
      <c r="H2042" s="9" t="str">
        <f>IF(AND(B2041=1,B2042=2,B2043=3),AVERAGE(G2041:G2043),"")</f>
        <v/>
      </c>
      <c r="I2042" s="2" t="str">
        <f>IF(OR($B2042=7,$B2042=8,$B2042=9),$F2042,"")</f>
        <v/>
      </c>
      <c r="J2042" s="1" t="str">
        <f>IF(AND(B2041=7,B2042=8,B2043=9),AVERAGE(I2041:I2043),"")</f>
        <v/>
      </c>
      <c r="K2042" s="8" t="str">
        <f>IF(OR($B2042=13,$B2042=14,$B2042=15),$F2042,"")</f>
        <v/>
      </c>
      <c r="L2042" s="1" t="str">
        <f>IF(AND(B2041=13,B2042=14,B2043=15),AVERAGE(K2041:K2043),"")</f>
        <v/>
      </c>
      <c r="M2042" s="2">
        <f>IF(OR($B2042=19,$B2042=20,$B2042=21),$F2042,"")</f>
        <v>205.22743036099453</v>
      </c>
      <c r="N2042" s="1" t="str">
        <f>IF(AND(B2041=19,B2042=20,B2043=21),AVERAGE(M2041:M2043),"")</f>
        <v/>
      </c>
      <c r="O2042" s="8" t="str">
        <f>IF(OR($B2042=25,$B2042=26,$B2042=27),$F2042,"")</f>
        <v/>
      </c>
      <c r="P2042" s="1" t="str">
        <f>IF(AND(B2041=25,B2042=26,B2043=27),AVERAGE(O2041:O2043),"")</f>
        <v/>
      </c>
    </row>
    <row r="2043" spans="1:16" x14ac:dyDescent="0.25">
      <c r="A2043" s="4">
        <v>42896.059571759259</v>
      </c>
      <c r="B2043" s="5">
        <v>25</v>
      </c>
      <c r="C2043" s="6">
        <v>28</v>
      </c>
      <c r="D2043" s="6">
        <v>26</v>
      </c>
      <c r="E2043" s="7">
        <v>27</v>
      </c>
      <c r="F2043">
        <v>136.52777336267673</v>
      </c>
      <c r="G2043" s="8" t="str">
        <f>IF(OR($B2043=1,$B2043=2,$B2043=3),$F2043,"")</f>
        <v/>
      </c>
      <c r="H2043" s="9" t="str">
        <f>IF(AND(B2042=1,B2043=2,B2044=3),AVERAGE(G2042:G2044),"")</f>
        <v/>
      </c>
      <c r="I2043" s="2" t="str">
        <f>IF(OR($B2043=7,$B2043=8,$B2043=9),$F2043,"")</f>
        <v/>
      </c>
      <c r="J2043" s="1" t="str">
        <f>IF(AND(B2042=7,B2043=8,B2044=9),AVERAGE(I2042:I2044),"")</f>
        <v/>
      </c>
      <c r="K2043" s="8" t="str">
        <f>IF(OR($B2043=13,$B2043=14,$B2043=15),$F2043,"")</f>
        <v/>
      </c>
      <c r="L2043" s="1" t="str">
        <f>IF(AND(B2042=13,B2043=14,B2044=15),AVERAGE(K2042:K2044),"")</f>
        <v/>
      </c>
      <c r="M2043" s="2" t="str">
        <f>IF(OR($B2043=19,$B2043=20,$B2043=21),$F2043,"")</f>
        <v/>
      </c>
      <c r="N2043" s="1" t="str">
        <f>IF(AND(B2042=19,B2043=20,B2044=21),AVERAGE(M2042:M2044),"")</f>
        <v/>
      </c>
      <c r="O2043" s="8">
        <f>IF(OR($B2043=25,$B2043=26,$B2043=27),$F2043,"")</f>
        <v>136.52777336267673</v>
      </c>
      <c r="P2043" s="1">
        <f>AVERAGE(O2042:O2043)</f>
        <v>136.52777336267673</v>
      </c>
    </row>
    <row r="2044" spans="1:16" x14ac:dyDescent="0.25">
      <c r="A2044" s="4">
        <v>42896.072951388887</v>
      </c>
      <c r="B2044" s="5">
        <v>1</v>
      </c>
      <c r="C2044" s="6">
        <v>4</v>
      </c>
      <c r="D2044" s="6">
        <v>2</v>
      </c>
      <c r="E2044" s="7">
        <v>3</v>
      </c>
      <c r="F2044">
        <v>95.282337484447453</v>
      </c>
      <c r="G2044" s="8">
        <f>IF(OR($B2044=1,$B2044=2,$B2044=3),$F2044,"")</f>
        <v>95.282337484447453</v>
      </c>
      <c r="H2044" s="9" t="str">
        <f>IF(AND(B2043=1,B2044=2,B2045=3),AVERAGE(G2043:G2045),"")</f>
        <v/>
      </c>
      <c r="I2044" s="2" t="str">
        <f>IF(OR($B2044=7,$B2044=8,$B2044=9),$F2044,"")</f>
        <v/>
      </c>
      <c r="J2044" s="1" t="str">
        <f>IF(AND(B2043=7,B2044=8,B2045=9),AVERAGE(I2043:I2045),"")</f>
        <v/>
      </c>
      <c r="K2044" s="8" t="str">
        <f>IF(OR($B2044=13,$B2044=14,$B2044=15),$F2044,"")</f>
        <v/>
      </c>
      <c r="L2044" s="1" t="str">
        <f>IF(AND(B2043=13,B2044=14,B2045=15),AVERAGE(K2043:K2045),"")</f>
        <v/>
      </c>
      <c r="M2044" s="2" t="str">
        <f>IF(OR($B2044=19,$B2044=20,$B2044=21),$F2044,"")</f>
        <v/>
      </c>
      <c r="N2044" s="1" t="str">
        <f>IF(AND(B2043=19,B2044=20,B2045=21),AVERAGE(M2043:M2045),"")</f>
        <v/>
      </c>
      <c r="O2044" s="8" t="str">
        <f>IF(OR($B2044=25,$B2044=26,$B2044=27),$F2044,"")</f>
        <v/>
      </c>
      <c r="P2044" s="1" t="str">
        <f>IF(AND(B2043=25,B2044=26,B2045=27),AVERAGE(O2043:O2045),"")</f>
        <v/>
      </c>
    </row>
    <row r="2045" spans="1:16" x14ac:dyDescent="0.25">
      <c r="A2045" s="4">
        <v>42896.072997685187</v>
      </c>
      <c r="B2045" s="5">
        <v>2</v>
      </c>
      <c r="C2045" s="6">
        <v>5</v>
      </c>
      <c r="D2045" s="6">
        <v>3</v>
      </c>
      <c r="E2045" s="7">
        <v>4</v>
      </c>
      <c r="F2045">
        <v>68.228638011765085</v>
      </c>
      <c r="G2045" s="8">
        <f>IF(OR($B2045=1,$B2045=2,$B2045=3),$F2045,"")</f>
        <v>68.228638011765085</v>
      </c>
      <c r="H2045" s="9">
        <f>IF(AND(B2044=1,B2045=2,B2046=3),AVERAGE(G2044:G2046),"")</f>
        <v>1345.8029588792622</v>
      </c>
      <c r="I2045" s="2" t="str">
        <f>IF(OR($B2045=7,$B2045=8,$B2045=9),$F2045,"")</f>
        <v/>
      </c>
      <c r="J2045" s="1" t="str">
        <f>IF(AND(B2044=7,B2045=8,B2046=9),AVERAGE(I2044:I2046),"")</f>
        <v/>
      </c>
      <c r="K2045" s="8" t="str">
        <f>IF(OR($B2045=13,$B2045=14,$B2045=15),$F2045,"")</f>
        <v/>
      </c>
      <c r="L2045" s="1" t="str">
        <f>IF(AND(B2044=13,B2045=14,B2046=15),AVERAGE(K2044:K2046),"")</f>
        <v/>
      </c>
      <c r="M2045" s="2" t="str">
        <f>IF(OR($B2045=19,$B2045=20,$B2045=21),$F2045,"")</f>
        <v/>
      </c>
      <c r="N2045" s="1" t="str">
        <f>IF(AND(B2044=19,B2045=20,B2046=21),AVERAGE(M2044:M2046),"")</f>
        <v/>
      </c>
      <c r="O2045" s="8" t="str">
        <f>IF(OR($B2045=25,$B2045=26,$B2045=27),$F2045,"")</f>
        <v/>
      </c>
      <c r="P2045" s="1" t="str">
        <f>IF(AND(B2044=25,B2045=26,B2046=27),AVERAGE(O2044:O2046),"")</f>
        <v/>
      </c>
    </row>
    <row r="2046" spans="1:16" x14ac:dyDescent="0.25">
      <c r="A2046" s="4">
        <v>42896.07303240741</v>
      </c>
      <c r="B2046" s="5">
        <v>3</v>
      </c>
      <c r="C2046" s="6">
        <v>6</v>
      </c>
      <c r="D2046" s="6">
        <v>4</v>
      </c>
      <c r="E2046" s="7">
        <v>5</v>
      </c>
      <c r="F2046">
        <v>3873.8979011415736</v>
      </c>
      <c r="G2046" s="8">
        <f>IF(OR($B2046=1,$B2046=2,$B2046=3),$F2046,"")</f>
        <v>3873.8979011415736</v>
      </c>
      <c r="H2046" s="9" t="str">
        <f>IF(AND(B2045=1,B2046=2,B2047=3),AVERAGE(G2045:G2047),"")</f>
        <v/>
      </c>
      <c r="I2046" s="2" t="str">
        <f>IF(OR($B2046=7,$B2046=8,$B2046=9),$F2046,"")</f>
        <v/>
      </c>
      <c r="J2046" s="1" t="str">
        <f>IF(AND(B2045=7,B2046=8,B2047=9),AVERAGE(I2045:I2047),"")</f>
        <v/>
      </c>
      <c r="K2046" s="8" t="str">
        <f>IF(OR($B2046=13,$B2046=14,$B2046=15),$F2046,"")</f>
        <v/>
      </c>
      <c r="L2046" s="1" t="str">
        <f>IF(AND(B2045=13,B2046=14,B2047=15),AVERAGE(K2045:K2047),"")</f>
        <v/>
      </c>
      <c r="M2046" s="2" t="str">
        <f>IF(OR($B2046=19,$B2046=20,$B2046=21),$F2046,"")</f>
        <v/>
      </c>
      <c r="N2046" s="1" t="str">
        <f>IF(AND(B2045=19,B2046=20,B2047=21),AVERAGE(M2045:M2047),"")</f>
        <v/>
      </c>
      <c r="O2046" s="8" t="str">
        <f>IF(OR($B2046=25,$B2046=26,$B2046=27),$F2046,"")</f>
        <v/>
      </c>
      <c r="P2046" s="1" t="str">
        <f>IF(AND(B2045=25,B2046=26,B2047=27),AVERAGE(O2045:O2047),"")</f>
        <v/>
      </c>
    </row>
    <row r="2047" spans="1:16" x14ac:dyDescent="0.25">
      <c r="A2047" s="4">
        <v>42896.073078703703</v>
      </c>
      <c r="B2047" s="5">
        <v>7</v>
      </c>
      <c r="C2047" s="6">
        <v>10</v>
      </c>
      <c r="D2047" s="6">
        <v>8</v>
      </c>
      <c r="E2047" s="7">
        <v>9</v>
      </c>
      <c r="F2047">
        <v>1264.2730165397327</v>
      </c>
      <c r="G2047" s="8" t="str">
        <f>IF(OR($B2047=1,$B2047=2,$B2047=3),$F2047,"")</f>
        <v/>
      </c>
      <c r="H2047" s="9" t="str">
        <f>IF(AND(B2046=1,B2047=2,B2048=3),AVERAGE(G2046:G2048),"")</f>
        <v/>
      </c>
      <c r="I2047" s="2">
        <f>IF(OR($B2047=7,$B2047=8,$B2047=9),$F2047,"")</f>
        <v>1264.2730165397327</v>
      </c>
      <c r="J2047" s="1" t="str">
        <f>IF(AND(B2046=7,B2047=8,B2048=9),AVERAGE(I2046:I2048),"")</f>
        <v/>
      </c>
      <c r="K2047" s="8" t="str">
        <f>IF(OR($B2047=13,$B2047=14,$B2047=15),$F2047,"")</f>
        <v/>
      </c>
      <c r="L2047" s="1" t="str">
        <f>IF(AND(B2046=13,B2047=14,B2048=15),AVERAGE(K2046:K2048),"")</f>
        <v/>
      </c>
      <c r="M2047" s="2" t="str">
        <f>IF(OR($B2047=19,$B2047=20,$B2047=21),$F2047,"")</f>
        <v/>
      </c>
      <c r="N2047" s="1" t="str">
        <f>IF(AND(B2046=19,B2047=20,B2048=21),AVERAGE(M2046:M2048),"")</f>
        <v/>
      </c>
      <c r="O2047" s="8" t="str">
        <f>IF(OR($B2047=25,$B2047=26,$B2047=27),$F2047,"")</f>
        <v/>
      </c>
      <c r="P2047" s="1" t="str">
        <f>IF(AND(B2046=25,B2047=26,B2048=27),AVERAGE(O2046:O2048),"")</f>
        <v/>
      </c>
    </row>
    <row r="2048" spans="1:16" x14ac:dyDescent="0.25">
      <c r="A2048" s="4">
        <v>42896.073159722226</v>
      </c>
      <c r="B2048" s="5">
        <v>9</v>
      </c>
      <c r="C2048" s="6">
        <v>12</v>
      </c>
      <c r="D2048" s="6">
        <v>10</v>
      </c>
      <c r="E2048" s="7">
        <v>11</v>
      </c>
      <c r="F2048">
        <v>3287.4049642171831</v>
      </c>
      <c r="G2048" s="8" t="str">
        <f>IF(OR($B2048=1,$B2048=2,$B2048=3),$F2048,"")</f>
        <v/>
      </c>
      <c r="H2048" s="9" t="str">
        <f>IF(AND(B2047=1,B2048=2,B2049=3),AVERAGE(G2047:G2049),"")</f>
        <v/>
      </c>
      <c r="I2048" s="2">
        <f>IF(OR($B2048=7,$B2048=8,$B2048=9),$F2048,"")</f>
        <v>3287.4049642171831</v>
      </c>
      <c r="J2048" s="1">
        <f>AVERAGE(I2047:I2048)</f>
        <v>2275.8389903784578</v>
      </c>
      <c r="K2048" s="8" t="str">
        <f>IF(OR($B2048=13,$B2048=14,$B2048=15),$F2048,"")</f>
        <v/>
      </c>
      <c r="L2048" s="1" t="str">
        <f>IF(AND(B2047=13,B2048=14,B2049=15),AVERAGE(K2047:K2049),"")</f>
        <v/>
      </c>
      <c r="M2048" s="2" t="str">
        <f>IF(OR($B2048=19,$B2048=20,$B2048=21),$F2048,"")</f>
        <v/>
      </c>
      <c r="N2048" s="1" t="str">
        <f>IF(AND(B2047=19,B2048=20,B2049=21),AVERAGE(M2047:M2049),"")</f>
        <v/>
      </c>
      <c r="O2048" s="8" t="str">
        <f>IF(OR($B2048=25,$B2048=26,$B2048=27),$F2048,"")</f>
        <v/>
      </c>
      <c r="P2048" s="1" t="str">
        <f>IF(AND(B2047=25,B2048=26,B2049=27),AVERAGE(O2047:O2049),"")</f>
        <v/>
      </c>
    </row>
    <row r="2049" spans="1:16" x14ac:dyDescent="0.25">
      <c r="A2049" s="4">
        <v>42896.073252314818</v>
      </c>
      <c r="B2049" s="5">
        <v>14</v>
      </c>
      <c r="C2049" s="6">
        <v>17</v>
      </c>
      <c r="D2049" s="6">
        <v>15</v>
      </c>
      <c r="E2049" s="7">
        <v>16</v>
      </c>
      <c r="F2049">
        <v>9678.1097091695538</v>
      </c>
      <c r="G2049" s="8" t="str">
        <f>IF(OR($B2049=1,$B2049=2,$B2049=3),$F2049,"")</f>
        <v/>
      </c>
      <c r="H2049" s="9" t="str">
        <f>IF(AND(B2048=1,B2049=2,B2050=3),AVERAGE(G2048:G2050),"")</f>
        <v/>
      </c>
      <c r="I2049" s="2" t="str">
        <f>IF(OR($B2049=7,$B2049=8,$B2049=9),$F2049,"")</f>
        <v/>
      </c>
      <c r="J2049" s="1" t="str">
        <f>IF(AND(B2048=7,B2049=8,B2050=9),AVERAGE(I2048:I2050),"")</f>
        <v/>
      </c>
      <c r="K2049" s="8">
        <f>IF(OR($B2049=13,$B2049=14,$B2049=15),$F2049,"")</f>
        <v>9678.1097091695538</v>
      </c>
      <c r="L2049" s="1">
        <f>K2049</f>
        <v>9678.1097091695538</v>
      </c>
      <c r="M2049" s="2" t="str">
        <f>IF(OR($B2049=19,$B2049=20,$B2049=21),$F2049,"")</f>
        <v/>
      </c>
      <c r="N2049" s="1" t="str">
        <f>IF(AND(B2048=19,B2049=20,B2050=21),AVERAGE(M2048:M2050),"")</f>
        <v/>
      </c>
      <c r="O2049" s="8" t="str">
        <f>IF(OR($B2049=25,$B2049=26,$B2049=27),$F2049,"")</f>
        <v/>
      </c>
      <c r="P2049" s="1" t="str">
        <f>IF(AND(B2048=25,B2049=26,B2050=27),AVERAGE(O2048:O2050),"")</f>
        <v/>
      </c>
    </row>
    <row r="2050" spans="1:16" x14ac:dyDescent="0.25">
      <c r="A2050" s="4">
        <v>42896.073287037034</v>
      </c>
      <c r="B2050" s="5">
        <v>15</v>
      </c>
      <c r="C2050" s="6">
        <v>18</v>
      </c>
      <c r="D2050" s="6">
        <v>16</v>
      </c>
      <c r="E2050" s="7">
        <v>17</v>
      </c>
      <c r="F2050">
        <v>1.4267071797380009E-3</v>
      </c>
      <c r="G2050" s="8" t="str">
        <f>IF(OR($B2050=1,$B2050=2,$B2050=3),$F2050,"")</f>
        <v/>
      </c>
      <c r="H2050" s="9" t="str">
        <f>IF(AND(B2049=1,B2050=2,B2051=3),AVERAGE(G2049:G2051),"")</f>
        <v/>
      </c>
      <c r="I2050" s="2" t="str">
        <f>IF(OR($B2050=7,$B2050=8,$B2050=9),$F2050,"")</f>
        <v/>
      </c>
      <c r="J2050" s="1" t="str">
        <f>IF(AND(B2049=7,B2050=8,B2051=9),AVERAGE(I2049:I2051),"")</f>
        <v/>
      </c>
      <c r="K2050" s="8">
        <f>IF(OR($B2050=13,$B2050=14,$B2050=15),$F2050,"")</f>
        <v>1.4267071797380009E-3</v>
      </c>
      <c r="L2050" s="1" t="str">
        <f>IF(AND(B2049=13,B2050=14,B2051=15),AVERAGE(K2049:K2051),"")</f>
        <v/>
      </c>
      <c r="M2050" s="2" t="str">
        <f>IF(OR($B2050=19,$B2050=20,$B2050=21),$F2050,"")</f>
        <v/>
      </c>
      <c r="N2050" s="1" t="str">
        <f>IF(AND(B2049=19,B2050=20,B2051=21),AVERAGE(M2049:M2051),"")</f>
        <v/>
      </c>
      <c r="O2050" s="8" t="str">
        <f>IF(OR($B2050=25,$B2050=26,$B2050=27),$F2050,"")</f>
        <v/>
      </c>
      <c r="P2050" s="1" t="str">
        <f>IF(AND(B2049=25,B2050=26,B2051=27),AVERAGE(O2049:O2051),"")</f>
        <v/>
      </c>
    </row>
    <row r="2051" spans="1:16" x14ac:dyDescent="0.25">
      <c r="A2051" s="4">
        <v>42896.073379629626</v>
      </c>
      <c r="B2051" s="5">
        <v>20</v>
      </c>
      <c r="C2051" s="6">
        <v>23</v>
      </c>
      <c r="D2051" s="6">
        <v>21</v>
      </c>
      <c r="E2051" s="7">
        <v>22</v>
      </c>
      <c r="F2051">
        <v>2813.2827124412493</v>
      </c>
      <c r="G2051" s="8" t="str">
        <f>IF(OR($B2051=1,$B2051=2,$B2051=3),$F2051,"")</f>
        <v/>
      </c>
      <c r="H2051" s="9" t="str">
        <f>IF(AND(B2050=1,B2051=2,B2052=3),AVERAGE(G2050:G2052),"")</f>
        <v/>
      </c>
      <c r="I2051" s="2" t="str">
        <f>IF(OR($B2051=7,$B2051=8,$B2051=9),$F2051,"")</f>
        <v/>
      </c>
      <c r="J2051" s="1" t="str">
        <f>IF(AND(B2050=7,B2051=8,B2052=9),AVERAGE(I2050:I2052),"")</f>
        <v/>
      </c>
      <c r="K2051" s="8" t="str">
        <f>IF(OR($B2051=13,$B2051=14,$B2051=15),$F2051,"")</f>
        <v/>
      </c>
      <c r="L2051" s="1" t="str">
        <f>IF(AND(B2050=13,B2051=14,B2052=15),AVERAGE(K2050:K2052),"")</f>
        <v/>
      </c>
      <c r="M2051" s="2">
        <f>IF(OR($B2051=19,$B2051=20,$B2051=21),$F2051,"")</f>
        <v>2813.2827124412493</v>
      </c>
      <c r="N2051" s="1" t="str">
        <f>IF(AND(B2050=19,B2051=20,B2052=21),AVERAGE(M2050:M2052),"")</f>
        <v/>
      </c>
      <c r="O2051" s="8" t="str">
        <f>IF(OR($B2051=25,$B2051=26,$B2051=27),$F2051,"")</f>
        <v/>
      </c>
      <c r="P2051" s="1" t="str">
        <f>IF(AND(B2050=25,B2051=26,B2052=27),AVERAGE(O2050:O2052),"")</f>
        <v/>
      </c>
    </row>
    <row r="2052" spans="1:16" x14ac:dyDescent="0.25">
      <c r="A2052" s="4">
        <v>42896.073414351849</v>
      </c>
      <c r="B2052" s="5">
        <v>21</v>
      </c>
      <c r="C2052" s="6">
        <v>24</v>
      </c>
      <c r="D2052" s="6">
        <v>22</v>
      </c>
      <c r="E2052" s="7">
        <v>23</v>
      </c>
      <c r="F2052">
        <v>216.98389838925829</v>
      </c>
      <c r="G2052" s="8" t="str">
        <f>IF(OR($B2052=1,$B2052=2,$B2052=3),$F2052,"")</f>
        <v/>
      </c>
      <c r="H2052" s="9" t="str">
        <f>IF(AND(B2051=1,B2052=2,B2053=3),AVERAGE(G2051:G2053),"")</f>
        <v/>
      </c>
      <c r="I2052" s="2" t="str">
        <f>IF(OR($B2052=7,$B2052=8,$B2052=9),$F2052,"")</f>
        <v/>
      </c>
      <c r="J2052" s="1" t="str">
        <f>IF(AND(B2051=7,B2052=8,B2053=9),AVERAGE(I2051:I2053),"")</f>
        <v/>
      </c>
      <c r="K2052" s="8" t="str">
        <f>IF(OR($B2052=13,$B2052=14,$B2052=15),$F2052,"")</f>
        <v/>
      </c>
      <c r="L2052" s="1" t="str">
        <f>IF(AND(B2051=13,B2052=14,B2053=15),AVERAGE(K2051:K2053),"")</f>
        <v/>
      </c>
      <c r="M2052" s="2">
        <f>IF(OR($B2052=19,$B2052=20,$B2052=21),$F2052,"")</f>
        <v>216.98389838925829</v>
      </c>
      <c r="N2052" s="1">
        <f>IF(AND(B2051=20,B2052=21),AVERAGE(M2051:M2052),"")</f>
        <v>1515.1333054152537</v>
      </c>
      <c r="O2052" s="8" t="str">
        <f>IF(OR($B2052=25,$B2052=26,$B2052=27),$F2052,"")</f>
        <v/>
      </c>
      <c r="P2052" s="1" t="str">
        <f>IF(AND(B2051=25,B2052=26,B2053=27),AVERAGE(O2051:O2053),"")</f>
        <v/>
      </c>
    </row>
    <row r="2053" spans="1:16" x14ac:dyDescent="0.25">
      <c r="A2053" s="4">
        <v>42896.073460648149</v>
      </c>
      <c r="B2053" s="5">
        <v>25</v>
      </c>
      <c r="C2053" s="6">
        <v>28</v>
      </c>
      <c r="D2053" s="6">
        <v>26</v>
      </c>
      <c r="E2053" s="7">
        <v>27</v>
      </c>
      <c r="F2053">
        <v>155.7960093371594</v>
      </c>
      <c r="G2053" s="8" t="str">
        <f>IF(OR($B2053=1,$B2053=2,$B2053=3),$F2053,"")</f>
        <v/>
      </c>
      <c r="H2053" s="9" t="str">
        <f>IF(AND(B2052=1,B2053=2,B2054=3),AVERAGE(G2052:G2054),"")</f>
        <v/>
      </c>
      <c r="I2053" s="2" t="str">
        <f>IF(OR($B2053=7,$B2053=8,$B2053=9),$F2053,"")</f>
        <v/>
      </c>
      <c r="J2053" s="1" t="str">
        <f>IF(AND(B2052=7,B2053=8,B2054=9),AVERAGE(I2052:I2054),"")</f>
        <v/>
      </c>
      <c r="K2053" s="8" t="str">
        <f>IF(OR($B2053=13,$B2053=14,$B2053=15),$F2053,"")</f>
        <v/>
      </c>
      <c r="L2053" s="1" t="str">
        <f>IF(AND(B2052=13,B2053=14,B2054=15),AVERAGE(K2052:K2054),"")</f>
        <v/>
      </c>
      <c r="M2053" s="2" t="str">
        <f>IF(OR($B2053=19,$B2053=20,$B2053=21),$F2053,"")</f>
        <v/>
      </c>
      <c r="N2053" s="1" t="str">
        <f>IF(AND(B2052=19,B2053=20,B2054=21),AVERAGE(M2052:M2054),"")</f>
        <v/>
      </c>
      <c r="O2053" s="8">
        <f>IF(OR($B2053=25,$B2053=26,$B2053=27),$F2053,"")</f>
        <v>155.7960093371594</v>
      </c>
      <c r="P2053" s="1" t="str">
        <f>IF(AND(B2052=25,B2053=26,B2054=27),AVERAGE(O2052:O2054),"")</f>
        <v/>
      </c>
    </row>
    <row r="2054" spans="1:16" x14ac:dyDescent="0.25">
      <c r="A2054" s="4">
        <v>42896.073530092595</v>
      </c>
      <c r="B2054" s="5">
        <v>27</v>
      </c>
      <c r="C2054" s="6">
        <v>30</v>
      </c>
      <c r="D2054" s="6">
        <v>28</v>
      </c>
      <c r="E2054" s="7">
        <v>29</v>
      </c>
      <c r="F2054">
        <v>188.98055828924876</v>
      </c>
      <c r="G2054" s="8" t="str">
        <f>IF(OR($B2054=1,$B2054=2,$B2054=3),$F2054,"")</f>
        <v/>
      </c>
      <c r="H2054" s="9" t="str">
        <f>IF(AND(B2053=1,B2054=2,B2055=3),AVERAGE(G2053:G2055),"")</f>
        <v/>
      </c>
      <c r="I2054" s="2" t="str">
        <f>IF(OR($B2054=7,$B2054=8,$B2054=9),$F2054,"")</f>
        <v/>
      </c>
      <c r="J2054" s="1" t="str">
        <f>IF(AND(B2053=7,B2054=8,B2055=9),AVERAGE(I2053:I2055),"")</f>
        <v/>
      </c>
      <c r="K2054" s="8" t="str">
        <f>IF(OR($B2054=13,$B2054=14,$B2054=15),$F2054,"")</f>
        <v/>
      </c>
      <c r="L2054" s="1" t="str">
        <f>IF(AND(B2053=13,B2054=14,B2055=15),AVERAGE(K2053:K2055),"")</f>
        <v/>
      </c>
      <c r="M2054" s="2" t="str">
        <f>IF(OR($B2054=19,$B2054=20,$B2054=21),$F2054,"")</f>
        <v/>
      </c>
      <c r="N2054" s="1" t="str">
        <f>IF(AND(B2053=19,B2054=20,B2055=21),AVERAGE(M2053:M2055),"")</f>
        <v/>
      </c>
      <c r="O2054" s="8">
        <f>IF(OR($B2054=25,$B2054=26,$B2054=27),$F2054,"")</f>
        <v>188.98055828924876</v>
      </c>
      <c r="P2054" s="1">
        <f>AVERAGE(O2053:O2054)</f>
        <v>172.38828381320408</v>
      </c>
    </row>
    <row r="2055" spans="1:16" x14ac:dyDescent="0.25">
      <c r="A2055" s="4">
        <v>42896.086840277778</v>
      </c>
      <c r="B2055" s="5">
        <v>1</v>
      </c>
      <c r="C2055" s="6">
        <v>4</v>
      </c>
      <c r="D2055" s="6">
        <v>2</v>
      </c>
      <c r="E2055" s="7">
        <v>3</v>
      </c>
      <c r="F2055">
        <v>120.57360347846594</v>
      </c>
      <c r="G2055" s="8">
        <f>IF(OR($B2055=1,$B2055=2,$B2055=3),$F2055,"")</f>
        <v>120.57360347846594</v>
      </c>
      <c r="H2055" s="9" t="str">
        <f>IF(AND(B2054=1,B2055=2,B2056=3),AVERAGE(G2054:G2056),"")</f>
        <v/>
      </c>
      <c r="I2055" s="2" t="str">
        <f>IF(OR($B2055=7,$B2055=8,$B2055=9),$F2055,"")</f>
        <v/>
      </c>
      <c r="J2055" s="1" t="str">
        <f>IF(AND(B2054=7,B2055=8,B2056=9),AVERAGE(I2054:I2056),"")</f>
        <v/>
      </c>
      <c r="K2055" s="8" t="str">
        <f>IF(OR($B2055=13,$B2055=14,$B2055=15),$F2055,"")</f>
        <v/>
      </c>
      <c r="L2055" s="1" t="str">
        <f>IF(AND(B2054=13,B2055=14,B2056=15),AVERAGE(K2054:K2056),"")</f>
        <v/>
      </c>
      <c r="M2055" s="2" t="str">
        <f>IF(OR($B2055=19,$B2055=20,$B2055=21),$F2055,"")</f>
        <v/>
      </c>
      <c r="N2055" s="1" t="str">
        <f>IF(AND(B2054=19,B2055=20,B2056=21),AVERAGE(M2054:M2056),"")</f>
        <v/>
      </c>
      <c r="O2055" s="8" t="str">
        <f>IF(OR($B2055=25,$B2055=26,$B2055=27),$F2055,"")</f>
        <v/>
      </c>
      <c r="P2055" s="1" t="str">
        <f>IF(AND(B2054=25,B2055=26,B2056=27),AVERAGE(O2054:O2056),"")</f>
        <v/>
      </c>
    </row>
    <row r="2056" spans="1:16" x14ac:dyDescent="0.25">
      <c r="A2056" s="4">
        <v>42896.086886574078</v>
      </c>
      <c r="B2056" s="5">
        <v>2</v>
      </c>
      <c r="C2056" s="6">
        <v>5</v>
      </c>
      <c r="D2056" s="6">
        <v>3</v>
      </c>
      <c r="E2056" s="7">
        <v>4</v>
      </c>
      <c r="F2056">
        <v>78.34604290487141</v>
      </c>
      <c r="G2056" s="8">
        <f>IF(OR($B2056=1,$B2056=2,$B2056=3),$F2056,"")</f>
        <v>78.34604290487141</v>
      </c>
      <c r="H2056" s="9">
        <f>IF(AND(B2055=1,B2056=2,B2057=3),AVERAGE(G2055:G2057),"")</f>
        <v>1557.3137525710201</v>
      </c>
      <c r="I2056" s="2" t="str">
        <f>IF(OR($B2056=7,$B2056=8,$B2056=9),$F2056,"")</f>
        <v/>
      </c>
      <c r="J2056" s="1" t="str">
        <f>IF(AND(B2055=7,B2056=8,B2057=9),AVERAGE(I2055:I2057),"")</f>
        <v/>
      </c>
      <c r="K2056" s="8" t="str">
        <f>IF(OR($B2056=13,$B2056=14,$B2056=15),$F2056,"")</f>
        <v/>
      </c>
      <c r="L2056" s="1" t="str">
        <f>IF(AND(B2055=13,B2056=14,B2057=15),AVERAGE(K2055:K2057),"")</f>
        <v/>
      </c>
      <c r="M2056" s="2" t="str">
        <f>IF(OR($B2056=19,$B2056=20,$B2056=21),$F2056,"")</f>
        <v/>
      </c>
      <c r="N2056" s="1" t="str">
        <f>IF(AND(B2055=19,B2056=20,B2057=21),AVERAGE(M2055:M2057),"")</f>
        <v/>
      </c>
      <c r="O2056" s="8" t="str">
        <f>IF(OR($B2056=25,$B2056=26,$B2056=27),$F2056,"")</f>
        <v/>
      </c>
      <c r="P2056" s="1" t="str">
        <f>IF(AND(B2055=25,B2056=26,B2057=27),AVERAGE(O2055:O2057),"")</f>
        <v/>
      </c>
    </row>
    <row r="2057" spans="1:16" x14ac:dyDescent="0.25">
      <c r="A2057" s="4">
        <v>42896.08693287037</v>
      </c>
      <c r="B2057" s="5">
        <v>3</v>
      </c>
      <c r="C2057" s="6">
        <v>6</v>
      </c>
      <c r="D2057" s="6">
        <v>4</v>
      </c>
      <c r="E2057" s="7">
        <v>5</v>
      </c>
      <c r="F2057">
        <v>4473.0216113297229</v>
      </c>
      <c r="G2057" s="8">
        <f>IF(OR($B2057=1,$B2057=2,$B2057=3),$F2057,"")</f>
        <v>4473.0216113297229</v>
      </c>
      <c r="H2057" s="9" t="str">
        <f>IF(AND(B2056=1,B2057=2,B2058=3),AVERAGE(G2056:G2058),"")</f>
        <v/>
      </c>
      <c r="I2057" s="2" t="str">
        <f>IF(OR($B2057=7,$B2057=8,$B2057=9),$F2057,"")</f>
        <v/>
      </c>
      <c r="J2057" s="1" t="str">
        <f>IF(AND(B2056=7,B2057=8,B2058=9),AVERAGE(I2056:I2058),"")</f>
        <v/>
      </c>
      <c r="K2057" s="8" t="str">
        <f>IF(OR($B2057=13,$B2057=14,$B2057=15),$F2057,"")</f>
        <v/>
      </c>
      <c r="L2057" s="1" t="str">
        <f>IF(AND(B2056=13,B2057=14,B2058=15),AVERAGE(K2056:K2058),"")</f>
        <v/>
      </c>
      <c r="M2057" s="2" t="str">
        <f>IF(OR($B2057=19,$B2057=20,$B2057=21),$F2057,"")</f>
        <v/>
      </c>
      <c r="N2057" s="1" t="str">
        <f>IF(AND(B2056=19,B2057=20,B2058=21),AVERAGE(M2056:M2058),"")</f>
        <v/>
      </c>
      <c r="O2057" s="8" t="str">
        <f>IF(OR($B2057=25,$B2057=26,$B2057=27),$F2057,"")</f>
        <v/>
      </c>
      <c r="P2057" s="1" t="str">
        <f>IF(AND(B2056=25,B2057=26,B2058=27),AVERAGE(O2056:O2058),"")</f>
        <v/>
      </c>
    </row>
    <row r="2058" spans="1:16" x14ac:dyDescent="0.25">
      <c r="A2058" s="4">
        <v>42896.086967592593</v>
      </c>
      <c r="B2058" s="5">
        <v>7</v>
      </c>
      <c r="C2058" s="6">
        <v>10</v>
      </c>
      <c r="D2058" s="6">
        <v>8</v>
      </c>
      <c r="E2058" s="7">
        <v>9</v>
      </c>
      <c r="F2058">
        <v>1274.1184537568176</v>
      </c>
      <c r="G2058" s="8" t="str">
        <f>IF(OR($B2058=1,$B2058=2,$B2058=3),$F2058,"")</f>
        <v/>
      </c>
      <c r="H2058" s="9" t="str">
        <f>IF(AND(B2057=1,B2058=2,B2059=3),AVERAGE(G2057:G2059),"")</f>
        <v/>
      </c>
      <c r="I2058" s="2">
        <f>IF(OR($B2058=7,$B2058=8,$B2058=9),$F2058,"")</f>
        <v>1274.1184537568176</v>
      </c>
      <c r="J2058" s="1">
        <f>I2058</f>
        <v>1274.1184537568176</v>
      </c>
      <c r="K2058" s="8" t="str">
        <f>IF(OR($B2058=13,$B2058=14,$B2058=15),$F2058,"")</f>
        <v/>
      </c>
      <c r="L2058" s="1" t="str">
        <f>IF(AND(B2057=13,B2058=14,B2059=15),AVERAGE(K2057:K2059),"")</f>
        <v/>
      </c>
      <c r="M2058" s="2" t="str">
        <f>IF(OR($B2058=19,$B2058=20,$B2058=21),$F2058,"")</f>
        <v/>
      </c>
      <c r="N2058" s="1" t="str">
        <f>IF(AND(B2057=19,B2058=20,B2059=21),AVERAGE(M2057:M2059),"")</f>
        <v/>
      </c>
      <c r="O2058" s="8" t="str">
        <f>IF(OR($B2058=25,$B2058=26,$B2058=27),$F2058,"")</f>
        <v/>
      </c>
      <c r="P2058" s="1" t="str">
        <f>IF(AND(B2057=25,B2058=26,B2059=27),AVERAGE(O2057:O2059),"")</f>
        <v/>
      </c>
    </row>
    <row r="2059" spans="1:16" x14ac:dyDescent="0.25">
      <c r="A2059" s="4">
        <v>42896.087152777778</v>
      </c>
      <c r="B2059" s="5">
        <v>14</v>
      </c>
      <c r="C2059" s="6">
        <v>17</v>
      </c>
      <c r="D2059" s="6">
        <v>15</v>
      </c>
      <c r="E2059" s="7">
        <v>16</v>
      </c>
      <c r="F2059">
        <v>9485.2096370538329</v>
      </c>
      <c r="G2059" s="8" t="str">
        <f>IF(OR($B2059=1,$B2059=2,$B2059=3),$F2059,"")</f>
        <v/>
      </c>
      <c r="H2059" s="9" t="str">
        <f>IF(AND(B2058=1,B2059=2,B2060=3),AVERAGE(G2058:G2060),"")</f>
        <v/>
      </c>
      <c r="I2059" s="2" t="str">
        <f>IF(OR($B2059=7,$B2059=8,$B2059=9),$F2059,"")</f>
        <v/>
      </c>
      <c r="J2059" s="1" t="str">
        <f>IF(AND(B2058=7,B2059=8,B2060=9),AVERAGE(I2058:I2060),"")</f>
        <v/>
      </c>
      <c r="K2059" s="8">
        <f>IF(OR($B2059=13,$B2059=14,$B2059=15),$F2059,"")</f>
        <v>9485.2096370538329</v>
      </c>
      <c r="L2059" s="1">
        <f>IF(K2059&gt;10,K2059,"")</f>
        <v>9485.2096370538329</v>
      </c>
      <c r="M2059" s="2" t="str">
        <f>IF(OR($B2059=19,$B2059=20,$B2059=21),$F2059,"")</f>
        <v/>
      </c>
      <c r="N2059" s="1" t="str">
        <f>IF(AND(B2058=19,B2059=20,B2060=21),AVERAGE(M2058:M2060),"")</f>
        <v/>
      </c>
      <c r="O2059" s="8" t="str">
        <f>IF(OR($B2059=25,$B2059=26,$B2059=27),$F2059,"")</f>
        <v/>
      </c>
      <c r="P2059" s="1" t="str">
        <f>IF(AND(B2058=25,B2059=26,B2060=27),AVERAGE(O2058:O2060),"")</f>
        <v/>
      </c>
    </row>
    <row r="2060" spans="1:16" x14ac:dyDescent="0.25">
      <c r="A2060" s="4">
        <v>42896.087199074071</v>
      </c>
      <c r="B2060" s="5">
        <v>15</v>
      </c>
      <c r="C2060" s="6">
        <v>18</v>
      </c>
      <c r="D2060" s="6">
        <v>16</v>
      </c>
      <c r="E2060" s="7">
        <v>17</v>
      </c>
      <c r="F2060">
        <v>2.3215637718940287E-3</v>
      </c>
      <c r="G2060" s="8" t="str">
        <f>IF(OR($B2060=1,$B2060=2,$B2060=3),$F2060,"")</f>
        <v/>
      </c>
      <c r="H2060" s="9" t="str">
        <f>IF(AND(B2059=1,B2060=2,B2061=3),AVERAGE(G2059:G2061),"")</f>
        <v/>
      </c>
      <c r="I2060" s="2" t="str">
        <f>IF(OR($B2060=7,$B2060=8,$B2060=9),$F2060,"")</f>
        <v/>
      </c>
      <c r="J2060" s="1" t="str">
        <f>IF(AND(B2059=7,B2060=8,B2061=9),AVERAGE(I2059:I2061),"")</f>
        <v/>
      </c>
      <c r="K2060" s="8">
        <f>IF(OR($B2060=13,$B2060=14,$B2060=15),$F2060,"")</f>
        <v>2.3215637718940287E-3</v>
      </c>
      <c r="L2060" s="1" t="str">
        <f t="shared" ref="L2060:L2123" si="105">IF(K2060&gt;10,K2060,"")</f>
        <v/>
      </c>
      <c r="M2060" s="2" t="str">
        <f>IF(OR($B2060=19,$B2060=20,$B2060=21),$F2060,"")</f>
        <v/>
      </c>
      <c r="N2060" s="1" t="str">
        <f>IF(AND(B2059=19,B2060=20,B2061=21),AVERAGE(M2059:M2061),"")</f>
        <v/>
      </c>
      <c r="O2060" s="8" t="str">
        <f>IF(OR($B2060=25,$B2060=26,$B2060=27),$F2060,"")</f>
        <v/>
      </c>
      <c r="P2060" s="1" t="str">
        <f>IF(AND(B2059=25,B2060=26,B2061=27),AVERAGE(O2059:O2061),"")</f>
        <v/>
      </c>
    </row>
    <row r="2061" spans="1:16" x14ac:dyDescent="0.25">
      <c r="A2061" s="4">
        <v>42896.087233796294</v>
      </c>
      <c r="B2061" s="5">
        <v>19</v>
      </c>
      <c r="C2061" s="6">
        <v>22</v>
      </c>
      <c r="D2061" s="6">
        <v>20</v>
      </c>
      <c r="E2061" s="7">
        <v>21</v>
      </c>
      <c r="F2061">
        <v>51.780295603144616</v>
      </c>
      <c r="G2061" s="8" t="str">
        <f>IF(OR($B2061=1,$B2061=2,$B2061=3),$F2061,"")</f>
        <v/>
      </c>
      <c r="H2061" s="9" t="str">
        <f>IF(AND(B2060=1,B2061=2,B2062=3),AVERAGE(G2060:G2062),"")</f>
        <v/>
      </c>
      <c r="I2061" s="2" t="str">
        <f>IF(OR($B2061=7,$B2061=8,$B2061=9),$F2061,"")</f>
        <v/>
      </c>
      <c r="J2061" s="1" t="str">
        <f>IF(AND(B2060=7,B2061=8,B2062=9),AVERAGE(I2060:I2062),"")</f>
        <v/>
      </c>
      <c r="K2061" s="8" t="str">
        <f>IF(OR($B2061=13,$B2061=14,$B2061=15),$F2061,"")</f>
        <v/>
      </c>
      <c r="L2061" s="1" t="str">
        <f t="shared" si="105"/>
        <v/>
      </c>
      <c r="M2061" s="2">
        <f>IF(OR($B2061=19,$B2061=20,$B2061=21),$F2061,"")</f>
        <v>51.780295603144616</v>
      </c>
      <c r="N2061" s="1" t="str">
        <f>IF(AND(B2060=19,B2061=20,B2062=21),AVERAGE(M2060:M2062),"")</f>
        <v/>
      </c>
      <c r="O2061" s="8" t="str">
        <f>IF(OR($B2061=25,$B2061=26,$B2061=27),$F2061,"")</f>
        <v/>
      </c>
      <c r="P2061" s="1" t="str">
        <f>IF(AND(B2060=25,B2061=26,B2062=27),AVERAGE(O2060:O2062),"")</f>
        <v/>
      </c>
    </row>
    <row r="2062" spans="1:16" x14ac:dyDescent="0.25">
      <c r="A2062" s="4">
        <v>42896.087280092594</v>
      </c>
      <c r="B2062" s="5">
        <v>20</v>
      </c>
      <c r="C2062" s="6">
        <v>23</v>
      </c>
      <c r="D2062" s="6">
        <v>21</v>
      </c>
      <c r="E2062" s="7">
        <v>22</v>
      </c>
      <c r="F2062">
        <v>2828.1942819715136</v>
      </c>
      <c r="G2062" s="8" t="str">
        <f>IF(OR($B2062=1,$B2062=2,$B2062=3),$F2062,"")</f>
        <v/>
      </c>
      <c r="H2062" s="9" t="str">
        <f>IF(AND(B2061=1,B2062=2,B2063=3),AVERAGE(G2061:G2063),"")</f>
        <v/>
      </c>
      <c r="I2062" s="2" t="str">
        <f>IF(OR($B2062=7,$B2062=8,$B2062=9),$F2062,"")</f>
        <v/>
      </c>
      <c r="J2062" s="1" t="str">
        <f>IF(AND(B2061=7,B2062=8,B2063=9),AVERAGE(I2061:I2063),"")</f>
        <v/>
      </c>
      <c r="K2062" s="8" t="str">
        <f>IF(OR($B2062=13,$B2062=14,$B2062=15),$F2062,"")</f>
        <v/>
      </c>
      <c r="L2062" s="1" t="str">
        <f t="shared" si="105"/>
        <v/>
      </c>
      <c r="M2062" s="2">
        <f>IF(OR($B2062=19,$B2062=20,$B2062=21),$F2062,"")</f>
        <v>2828.1942819715136</v>
      </c>
      <c r="N2062" s="1">
        <f>IF(AND(B2061=19,B2062=20,B2063=21),AVERAGE(M2061:M2063),"")</f>
        <v>1028.6930259242274</v>
      </c>
      <c r="O2062" s="8" t="str">
        <f>IF(OR($B2062=25,$B2062=26,$B2062=27),$F2062,"")</f>
        <v/>
      </c>
      <c r="P2062" s="1" t="str">
        <f>IF(AND(B2061=25,B2062=26,B2063=27),AVERAGE(O2061:O2063),"")</f>
        <v/>
      </c>
    </row>
    <row r="2063" spans="1:16" x14ac:dyDescent="0.25">
      <c r="A2063" s="4">
        <v>42896.087314814817</v>
      </c>
      <c r="B2063" s="5">
        <v>21</v>
      </c>
      <c r="C2063" s="6">
        <v>24</v>
      </c>
      <c r="D2063" s="6">
        <v>22</v>
      </c>
      <c r="E2063" s="7">
        <v>23</v>
      </c>
      <c r="F2063">
        <v>206.10450019802371</v>
      </c>
      <c r="G2063" s="8" t="str">
        <f>IF(OR($B2063=1,$B2063=2,$B2063=3),$F2063,"")</f>
        <v/>
      </c>
      <c r="H2063" s="9" t="str">
        <f>IF(AND(B2062=1,B2063=2,B2064=3),AVERAGE(G2062:G2064),"")</f>
        <v/>
      </c>
      <c r="I2063" s="2" t="str">
        <f>IF(OR($B2063=7,$B2063=8,$B2063=9),$F2063,"")</f>
        <v/>
      </c>
      <c r="J2063" s="1" t="str">
        <f>IF(AND(B2062=7,B2063=8,B2064=9),AVERAGE(I2062:I2064),"")</f>
        <v/>
      </c>
      <c r="K2063" s="8" t="str">
        <f>IF(OR($B2063=13,$B2063=14,$B2063=15),$F2063,"")</f>
        <v/>
      </c>
      <c r="L2063" s="1" t="str">
        <f t="shared" si="105"/>
        <v/>
      </c>
      <c r="M2063" s="2">
        <f>IF(OR($B2063=19,$B2063=20,$B2063=21),$F2063,"")</f>
        <v>206.10450019802371</v>
      </c>
      <c r="N2063" s="1" t="str">
        <f>IF(AND(B2062=19,B2063=20,B2064=21),AVERAGE(M2062:M2064),"")</f>
        <v/>
      </c>
      <c r="O2063" s="8" t="str">
        <f>IF(OR($B2063=25,$B2063=26,$B2063=27),$F2063,"")</f>
        <v/>
      </c>
      <c r="P2063" s="1" t="str">
        <f>IF(AND(B2062=25,B2063=26,B2064=27),AVERAGE(O2062:O2064),"")</f>
        <v/>
      </c>
    </row>
    <row r="2064" spans="1:16" x14ac:dyDescent="0.25">
      <c r="A2064" s="4">
        <v>42896.087372685186</v>
      </c>
      <c r="B2064" s="5">
        <v>25</v>
      </c>
      <c r="C2064" s="6">
        <v>28</v>
      </c>
      <c r="D2064" s="6">
        <v>26</v>
      </c>
      <c r="E2064" s="7">
        <v>27</v>
      </c>
      <c r="F2064">
        <v>135.39325000768585</v>
      </c>
      <c r="G2064" s="8" t="str">
        <f>IF(OR($B2064=1,$B2064=2,$B2064=3),$F2064,"")</f>
        <v/>
      </c>
      <c r="H2064" s="9" t="str">
        <f>IF(AND(B2063=1,B2064=2,B2065=3),AVERAGE(G2063:G2065),"")</f>
        <v/>
      </c>
      <c r="I2064" s="2" t="str">
        <f>IF(OR($B2064=7,$B2064=8,$B2064=9),$F2064,"")</f>
        <v/>
      </c>
      <c r="J2064" s="1" t="str">
        <f>IF(AND(B2063=7,B2064=8,B2065=9),AVERAGE(I2063:I2065),"")</f>
        <v/>
      </c>
      <c r="K2064" s="8" t="str">
        <f>IF(OR($B2064=13,$B2064=14,$B2064=15),$F2064,"")</f>
        <v/>
      </c>
      <c r="L2064" s="1" t="str">
        <f t="shared" si="105"/>
        <v/>
      </c>
      <c r="M2064" s="2" t="str">
        <f>IF(OR($B2064=19,$B2064=20,$B2064=21),$F2064,"")</f>
        <v/>
      </c>
      <c r="N2064" s="1" t="str">
        <f>IF(AND(B2063=19,B2064=20,B2065=21),AVERAGE(M2063:M2065),"")</f>
        <v/>
      </c>
      <c r="O2064" s="8">
        <f>IF(OR($B2064=25,$B2064=26,$B2064=27),$F2064,"")</f>
        <v>135.39325000768585</v>
      </c>
      <c r="P2064" s="1" t="str">
        <f>IF(AND(B2063=25,B2064=26,B2065=27),AVERAGE(O2063:O2065),"")</f>
        <v/>
      </c>
    </row>
    <row r="2065" spans="1:16" x14ac:dyDescent="0.25">
      <c r="A2065" s="4">
        <v>42896.087442129632</v>
      </c>
      <c r="B2065" s="5">
        <v>27</v>
      </c>
      <c r="C2065" s="6">
        <v>30</v>
      </c>
      <c r="D2065" s="6">
        <v>28</v>
      </c>
      <c r="E2065" s="7">
        <v>29</v>
      </c>
      <c r="F2065">
        <v>191.46628064454865</v>
      </c>
      <c r="G2065" s="8" t="str">
        <f>IF(OR($B2065=1,$B2065=2,$B2065=3),$F2065,"")</f>
        <v/>
      </c>
      <c r="H2065" s="9" t="str">
        <f>IF(AND(B2064=1,B2065=2,B2066=3),AVERAGE(G2064:G2066),"")</f>
        <v/>
      </c>
      <c r="I2065" s="2" t="str">
        <f>IF(OR($B2065=7,$B2065=8,$B2065=9),$F2065,"")</f>
        <v/>
      </c>
      <c r="J2065" s="1" t="str">
        <f>IF(AND(B2064=7,B2065=8,B2066=9),AVERAGE(I2064:I2066),"")</f>
        <v/>
      </c>
      <c r="K2065" s="8" t="str">
        <f>IF(OR($B2065=13,$B2065=14,$B2065=15),$F2065,"")</f>
        <v/>
      </c>
      <c r="L2065" s="1" t="str">
        <f t="shared" si="105"/>
        <v/>
      </c>
      <c r="M2065" s="2" t="str">
        <f>IF(OR($B2065=19,$B2065=20,$B2065=21),$F2065,"")</f>
        <v/>
      </c>
      <c r="N2065" s="1" t="str">
        <f>IF(AND(B2064=19,B2065=20,B2066=21),AVERAGE(M2064:M2066),"")</f>
        <v/>
      </c>
      <c r="O2065" s="8">
        <f>IF(OR($B2065=25,$B2065=26,$B2065=27),$F2065,"")</f>
        <v>191.46628064454865</v>
      </c>
      <c r="P2065" s="1">
        <f>AVERAGE(O2064:O2065)</f>
        <v>163.42976532611726</v>
      </c>
    </row>
    <row r="2066" spans="1:16" x14ac:dyDescent="0.25">
      <c r="A2066" s="4">
        <v>42896.100729166668</v>
      </c>
      <c r="B2066" s="5">
        <v>1</v>
      </c>
      <c r="C2066" s="6">
        <v>4</v>
      </c>
      <c r="D2066" s="6">
        <v>2</v>
      </c>
      <c r="E2066" s="7">
        <v>3</v>
      </c>
      <c r="F2066">
        <v>105.28777601537982</v>
      </c>
      <c r="G2066" s="8">
        <f>IF(OR($B2066=1,$B2066=2,$B2066=3),$F2066,"")</f>
        <v>105.28777601537982</v>
      </c>
      <c r="H2066" s="9" t="str">
        <f>IF(AND(B2065=1,B2066=2,B2067=3),AVERAGE(G2065:G2067),"")</f>
        <v/>
      </c>
      <c r="I2066" s="2" t="str">
        <f>IF(OR($B2066=7,$B2066=8,$B2066=9),$F2066,"")</f>
        <v/>
      </c>
      <c r="J2066" s="1" t="str">
        <f>IF(AND(B2065=7,B2066=8,B2067=9),AVERAGE(I2065:I2067),"")</f>
        <v/>
      </c>
      <c r="K2066" s="8" t="str">
        <f>IF(OR($B2066=13,$B2066=14,$B2066=15),$F2066,"")</f>
        <v/>
      </c>
      <c r="L2066" s="1" t="str">
        <f t="shared" si="105"/>
        <v/>
      </c>
      <c r="M2066" s="2" t="str">
        <f>IF(OR($B2066=19,$B2066=20,$B2066=21),$F2066,"")</f>
        <v/>
      </c>
      <c r="N2066" s="1" t="str">
        <f>IF(AND(B2065=19,B2066=20,B2067=21),AVERAGE(M2065:M2067),"")</f>
        <v/>
      </c>
      <c r="O2066" s="8" t="str">
        <f>IF(OR($B2066=25,$B2066=26,$B2066=27),$F2066,"")</f>
        <v/>
      </c>
      <c r="P2066" s="1" t="str">
        <f>IF(AND(B2065=25,B2066=26,B2067=27),AVERAGE(O2065:O2067),"")</f>
        <v/>
      </c>
    </row>
    <row r="2067" spans="1:16" x14ac:dyDescent="0.25">
      <c r="A2067" s="4">
        <v>42896.100787037038</v>
      </c>
      <c r="B2067" s="5">
        <v>2</v>
      </c>
      <c r="C2067" s="6">
        <v>5</v>
      </c>
      <c r="D2067" s="6">
        <v>3</v>
      </c>
      <c r="E2067" s="7">
        <v>4</v>
      </c>
      <c r="F2067">
        <v>76.909141256972518</v>
      </c>
      <c r="G2067" s="8">
        <f>IF(OR($B2067=1,$B2067=2,$B2067=3),$F2067,"")</f>
        <v>76.909141256972518</v>
      </c>
      <c r="H2067" s="9">
        <f>IF(AND(B2066=1,B2067=2,B2068=3),AVERAGE(G2066:G2068),"")</f>
        <v>1250.7319982205238</v>
      </c>
      <c r="I2067" s="2" t="str">
        <f>IF(OR($B2067=7,$B2067=8,$B2067=9),$F2067,"")</f>
        <v/>
      </c>
      <c r="J2067" s="1" t="str">
        <f>IF(AND(B2066=7,B2067=8,B2068=9),AVERAGE(I2066:I2068),"")</f>
        <v/>
      </c>
      <c r="K2067" s="8" t="str">
        <f>IF(OR($B2067=13,$B2067=14,$B2067=15),$F2067,"")</f>
        <v/>
      </c>
      <c r="L2067" s="1" t="str">
        <f t="shared" si="105"/>
        <v/>
      </c>
      <c r="M2067" s="2" t="str">
        <f>IF(OR($B2067=19,$B2067=20,$B2067=21),$F2067,"")</f>
        <v/>
      </c>
      <c r="N2067" s="1" t="str">
        <f>IF(AND(B2066=19,B2067=20,B2068=21),AVERAGE(M2066:M2068),"")</f>
        <v/>
      </c>
      <c r="O2067" s="8" t="str">
        <f>IF(OR($B2067=25,$B2067=26,$B2067=27),$F2067,"")</f>
        <v/>
      </c>
      <c r="P2067" s="1" t="str">
        <f>IF(AND(B2066=25,B2067=26,B2068=27),AVERAGE(O2066:O2068),"")</f>
        <v/>
      </c>
    </row>
    <row r="2068" spans="1:16" x14ac:dyDescent="0.25">
      <c r="A2068" s="4">
        <v>42896.100821759261</v>
      </c>
      <c r="B2068" s="5">
        <v>3</v>
      </c>
      <c r="C2068" s="6">
        <v>6</v>
      </c>
      <c r="D2068" s="6">
        <v>4</v>
      </c>
      <c r="E2068" s="7">
        <v>5</v>
      </c>
      <c r="F2068">
        <v>3569.9990773892191</v>
      </c>
      <c r="G2068" s="8">
        <f>IF(OR($B2068=1,$B2068=2,$B2068=3),$F2068,"")</f>
        <v>3569.9990773892191</v>
      </c>
      <c r="H2068" s="9" t="str">
        <f>IF(AND(B2067=1,B2068=2,B2069=3),AVERAGE(G2067:G2069),"")</f>
        <v/>
      </c>
      <c r="I2068" s="2" t="str">
        <f>IF(OR($B2068=7,$B2068=8,$B2068=9),$F2068,"")</f>
        <v/>
      </c>
      <c r="J2068" s="1" t="str">
        <f>IF(AND(B2067=7,B2068=8,B2069=9),AVERAGE(I2067:I2069),"")</f>
        <v/>
      </c>
      <c r="K2068" s="8" t="str">
        <f>IF(OR($B2068=13,$B2068=14,$B2068=15),$F2068,"")</f>
        <v/>
      </c>
      <c r="L2068" s="1" t="str">
        <f t="shared" si="105"/>
        <v/>
      </c>
      <c r="M2068" s="2" t="str">
        <f>IF(OR($B2068=19,$B2068=20,$B2068=21),$F2068,"")</f>
        <v/>
      </c>
      <c r="N2068" s="1" t="str">
        <f>IF(AND(B2067=19,B2068=20,B2069=21),AVERAGE(M2067:M2069),"")</f>
        <v/>
      </c>
      <c r="O2068" s="8" t="str">
        <f>IF(OR($B2068=25,$B2068=26,$B2068=27),$F2068,"")</f>
        <v/>
      </c>
      <c r="P2068" s="1" t="str">
        <f>IF(AND(B2067=25,B2068=26,B2069=27),AVERAGE(O2067:O2069),"")</f>
        <v/>
      </c>
    </row>
    <row r="2069" spans="1:16" x14ac:dyDescent="0.25">
      <c r="A2069" s="4">
        <v>42896.100868055553</v>
      </c>
      <c r="B2069" s="5">
        <v>7</v>
      </c>
      <c r="C2069" s="6">
        <v>10</v>
      </c>
      <c r="D2069" s="6">
        <v>8</v>
      </c>
      <c r="E2069" s="7">
        <v>9</v>
      </c>
      <c r="F2069">
        <v>1258.5883046330621</v>
      </c>
      <c r="G2069" s="8" t="str">
        <f>IF(OR($B2069=1,$B2069=2,$B2069=3),$F2069,"")</f>
        <v/>
      </c>
      <c r="H2069" s="9" t="str">
        <f>IF(AND(B2068=1,B2069=2,B2070=3),AVERAGE(G2068:G2070),"")</f>
        <v/>
      </c>
      <c r="I2069" s="2">
        <f>IF(OR($B2069=7,$B2069=8,$B2069=9),$F2069,"")</f>
        <v>1258.5883046330621</v>
      </c>
      <c r="J2069" s="1" t="str">
        <f>IF(AND(B2068=7,B2069=8,B2070=9),AVERAGE(I2068:I2070),"")</f>
        <v/>
      </c>
      <c r="K2069" s="8" t="str">
        <f>IF(OR($B2069=13,$B2069=14,$B2069=15),$F2069,"")</f>
        <v/>
      </c>
      <c r="L2069" s="1" t="str">
        <f t="shared" si="105"/>
        <v/>
      </c>
      <c r="M2069" s="2" t="str">
        <f>IF(OR($B2069=19,$B2069=20,$B2069=21),$F2069,"")</f>
        <v/>
      </c>
      <c r="N2069" s="1" t="str">
        <f>IF(AND(B2068=19,B2069=20,B2070=21),AVERAGE(M2068:M2070),"")</f>
        <v/>
      </c>
      <c r="O2069" s="8" t="str">
        <f>IF(OR($B2069=25,$B2069=26,$B2069=27),$F2069,"")</f>
        <v/>
      </c>
      <c r="P2069" s="1" t="str">
        <f>IF(AND(B2068=25,B2069=26,B2070=27),AVERAGE(O2068:O2070),"")</f>
        <v/>
      </c>
    </row>
    <row r="2070" spans="1:16" x14ac:dyDescent="0.25">
      <c r="A2070" s="4">
        <v>42896.100949074076</v>
      </c>
      <c r="B2070" s="5">
        <v>9</v>
      </c>
      <c r="C2070" s="6">
        <v>12</v>
      </c>
      <c r="D2070" s="6">
        <v>10</v>
      </c>
      <c r="E2070" s="7">
        <v>11</v>
      </c>
      <c r="F2070">
        <v>3254.8552368926048</v>
      </c>
      <c r="G2070" s="8" t="str">
        <f>IF(OR($B2070=1,$B2070=2,$B2070=3),$F2070,"")</f>
        <v/>
      </c>
      <c r="H2070" s="9" t="str">
        <f>IF(AND(B2069=1,B2070=2,B2071=3),AVERAGE(G2069:G2071),"")</f>
        <v/>
      </c>
      <c r="I2070" s="2">
        <f>IF(OR($B2070=7,$B2070=8,$B2070=9),$F2070,"")</f>
        <v>3254.8552368926048</v>
      </c>
      <c r="J2070" s="1">
        <f>AVERAGE(I2069:I2070)</f>
        <v>2256.7217707628333</v>
      </c>
      <c r="K2070" s="8" t="str">
        <f>IF(OR($B2070=13,$B2070=14,$B2070=15),$F2070,"")</f>
        <v/>
      </c>
      <c r="L2070" s="1" t="str">
        <f t="shared" si="105"/>
        <v/>
      </c>
      <c r="M2070" s="2" t="str">
        <f>IF(OR($B2070=19,$B2070=20,$B2070=21),$F2070,"")</f>
        <v/>
      </c>
      <c r="N2070" s="1" t="str">
        <f>IF(AND(B2069=19,B2070=20,B2071=21),AVERAGE(M2069:M2071),"")</f>
        <v/>
      </c>
      <c r="O2070" s="8" t="str">
        <f>IF(OR($B2070=25,$B2070=26,$B2070=27),$F2070,"")</f>
        <v/>
      </c>
      <c r="P2070" s="1" t="str">
        <f>IF(AND(B2069=25,B2070=26,B2071=27),AVERAGE(O2069:O2071),"")</f>
        <v/>
      </c>
    </row>
    <row r="2071" spans="1:16" x14ac:dyDescent="0.25">
      <c r="A2071" s="4">
        <v>42896.101030092592</v>
      </c>
      <c r="B2071" s="5">
        <v>14</v>
      </c>
      <c r="C2071" s="6">
        <v>17</v>
      </c>
      <c r="D2071" s="6">
        <v>15</v>
      </c>
      <c r="E2071" s="7">
        <v>16</v>
      </c>
      <c r="F2071">
        <v>8135.358379993253</v>
      </c>
      <c r="G2071" s="8" t="str">
        <f>IF(OR($B2071=1,$B2071=2,$B2071=3),$F2071,"")</f>
        <v/>
      </c>
      <c r="H2071" s="9" t="str">
        <f>IF(AND(B2070=1,B2071=2,B2072=3),AVERAGE(G2070:G2072),"")</f>
        <v/>
      </c>
      <c r="I2071" s="2" t="str">
        <f>IF(OR($B2071=7,$B2071=8,$B2071=9),$F2071,"")</f>
        <v/>
      </c>
      <c r="J2071" s="1" t="str">
        <f>IF(AND(B2070=7,B2071=8,B2072=9),AVERAGE(I2070:I2072),"")</f>
        <v/>
      </c>
      <c r="K2071" s="8">
        <f>IF(OR($B2071=13,$B2071=14,$B2071=15),$F2071,"")</f>
        <v>8135.358379993253</v>
      </c>
      <c r="L2071" s="1">
        <f t="shared" si="105"/>
        <v>8135.358379993253</v>
      </c>
      <c r="M2071" s="2" t="str">
        <f>IF(OR($B2071=19,$B2071=20,$B2071=21),$F2071,"")</f>
        <v/>
      </c>
      <c r="N2071" s="1" t="str">
        <f>IF(AND(B2070=19,B2071=20,B2072=21),AVERAGE(M2070:M2072),"")</f>
        <v/>
      </c>
      <c r="O2071" s="8" t="str">
        <f>IF(OR($B2071=25,$B2071=26,$B2071=27),$F2071,"")</f>
        <v/>
      </c>
      <c r="P2071" s="1" t="str">
        <f>IF(AND(B2070=25,B2071=26,B2072=27),AVERAGE(O2070:O2072),"")</f>
        <v/>
      </c>
    </row>
    <row r="2072" spans="1:16" x14ac:dyDescent="0.25">
      <c r="A2072" s="4">
        <v>42896.101076388892</v>
      </c>
      <c r="B2072" s="5">
        <v>15</v>
      </c>
      <c r="C2072" s="6">
        <v>18</v>
      </c>
      <c r="D2072" s="6">
        <v>16</v>
      </c>
      <c r="E2072" s="7">
        <v>17</v>
      </c>
      <c r="F2072">
        <v>2.3216190639247319E-3</v>
      </c>
      <c r="G2072" s="8" t="str">
        <f>IF(OR($B2072=1,$B2072=2,$B2072=3),$F2072,"")</f>
        <v/>
      </c>
      <c r="H2072" s="9" t="str">
        <f>IF(AND(B2071=1,B2072=2,B2073=3),AVERAGE(G2071:G2073),"")</f>
        <v/>
      </c>
      <c r="I2072" s="2" t="str">
        <f>IF(OR($B2072=7,$B2072=8,$B2072=9),$F2072,"")</f>
        <v/>
      </c>
      <c r="J2072" s="1" t="str">
        <f>IF(AND(B2071=7,B2072=8,B2073=9),AVERAGE(I2071:I2073),"")</f>
        <v/>
      </c>
      <c r="K2072" s="8">
        <f>IF(OR($B2072=13,$B2072=14,$B2072=15),$F2072,"")</f>
        <v>2.3216190639247319E-3</v>
      </c>
      <c r="L2072" s="1" t="str">
        <f t="shared" si="105"/>
        <v/>
      </c>
      <c r="M2072" s="2" t="str">
        <f>IF(OR($B2072=19,$B2072=20,$B2072=21),$F2072,"")</f>
        <v/>
      </c>
      <c r="N2072" s="1" t="str">
        <f>IF(AND(B2071=19,B2072=20,B2073=21),AVERAGE(M2071:M2073),"")</f>
        <v/>
      </c>
      <c r="O2072" s="8" t="str">
        <f>IF(OR($B2072=25,$B2072=26,$B2072=27),$F2072,"")</f>
        <v/>
      </c>
      <c r="P2072" s="1" t="str">
        <f>IF(AND(B2071=25,B2072=26,B2073=27),AVERAGE(O2071:O2073),"")</f>
        <v/>
      </c>
    </row>
    <row r="2073" spans="1:16" x14ac:dyDescent="0.25">
      <c r="A2073" s="4">
        <v>42896.101122685184</v>
      </c>
      <c r="B2073" s="5">
        <v>19</v>
      </c>
      <c r="C2073" s="6">
        <v>22</v>
      </c>
      <c r="D2073" s="6">
        <v>20</v>
      </c>
      <c r="E2073" s="7">
        <v>21</v>
      </c>
      <c r="F2073">
        <v>2.075496956505281</v>
      </c>
      <c r="G2073" s="8" t="str">
        <f>IF(OR($B2073=1,$B2073=2,$B2073=3),$F2073,"")</f>
        <v/>
      </c>
      <c r="I2073" s="2" t="str">
        <f>IF(OR($B2073=7,$B2073=8,$B2073=9),$F2073,"")</f>
        <v/>
      </c>
      <c r="J2073" s="1" t="str">
        <f>IF(AND(B2072=7,B2073=8,B2074=9),AVERAGE(I2072:I2074),"")</f>
        <v/>
      </c>
      <c r="K2073" s="8" t="str">
        <f>IF(OR($B2073=13,$B2073=14,$B2073=15),$F2073,"")</f>
        <v/>
      </c>
      <c r="L2073" s="1" t="str">
        <f t="shared" si="105"/>
        <v/>
      </c>
      <c r="M2073" s="2">
        <f>IF(OR($B2073=19,$B2073=20,$B2073=21),$F2073,"")</f>
        <v>2.075496956505281</v>
      </c>
      <c r="N2073" s="1" t="str">
        <f>IF(AND(B2072=19,B2073=20,B2074=21),AVERAGE(M2072:M2074),"")</f>
        <v/>
      </c>
      <c r="O2073" s="8" t="str">
        <f>IF(OR($B2073=25,$B2073=26,$B2073=27),$F2073,"")</f>
        <v/>
      </c>
      <c r="P2073" s="1" t="str">
        <f>IF(AND(B2072=25,B2073=26,B2074=27),AVERAGE(O2072:O2074),"")</f>
        <v/>
      </c>
    </row>
    <row r="2074" spans="1:16" x14ac:dyDescent="0.25">
      <c r="A2074" s="4">
        <v>42896.101157407407</v>
      </c>
      <c r="B2074" s="5">
        <v>20</v>
      </c>
      <c r="C2074" s="6">
        <v>23</v>
      </c>
      <c r="D2074" s="6">
        <v>21</v>
      </c>
      <c r="E2074" s="7">
        <v>22</v>
      </c>
      <c r="F2074">
        <v>2465.1951889012967</v>
      </c>
      <c r="G2074" s="8" t="str">
        <f>IF(OR($B2074=1,$B2074=2,$B2074=3),$F2074,"")</f>
        <v/>
      </c>
      <c r="I2074" s="2" t="str">
        <f>IF(OR($B2074=7,$B2074=8,$B2074=9),$F2074,"")</f>
        <v/>
      </c>
      <c r="J2074" s="1" t="str">
        <f>IF(AND(B2073=7,B2074=8,B2075=9),AVERAGE(I2073:I2075),"")</f>
        <v/>
      </c>
      <c r="K2074" s="8" t="str">
        <f>IF(OR($B2074=13,$B2074=14,$B2074=15),$F2074,"")</f>
        <v/>
      </c>
      <c r="L2074" s="1" t="str">
        <f t="shared" si="105"/>
        <v/>
      </c>
      <c r="M2074" s="2">
        <f>IF(OR($B2074=19,$B2074=20,$B2074=21),$F2074,"")</f>
        <v>2465.1951889012967</v>
      </c>
      <c r="N2074" s="1">
        <f>IF(AND(B2073=19,B2074=20,B2075=21),AVERAGE(M2073:M2075),"")</f>
        <v>888.28961756911121</v>
      </c>
      <c r="O2074" s="8" t="str">
        <f>IF(OR($B2074=25,$B2074=26,$B2074=27),$F2074,"")</f>
        <v/>
      </c>
      <c r="P2074" s="1" t="str">
        <f>IF(AND(B2073=25,B2074=26,B2075=27),AVERAGE(O2073:O2075),"")</f>
        <v/>
      </c>
    </row>
    <row r="2075" spans="1:16" x14ac:dyDescent="0.25">
      <c r="A2075" s="4">
        <v>42896.101203703707</v>
      </c>
      <c r="B2075" s="5">
        <v>21</v>
      </c>
      <c r="C2075" s="6">
        <v>24</v>
      </c>
      <c r="D2075" s="6">
        <v>22</v>
      </c>
      <c r="E2075" s="7">
        <v>23</v>
      </c>
      <c r="F2075">
        <v>197.59816684953131</v>
      </c>
      <c r="G2075" s="8" t="str">
        <f>IF(OR($B2075=1,$B2075=2,$B2075=3),$F2075,"")</f>
        <v/>
      </c>
      <c r="I2075" s="2" t="str">
        <f>IF(OR($B2075=7,$B2075=8,$B2075=9),$F2075,"")</f>
        <v/>
      </c>
      <c r="J2075" s="1" t="str">
        <f>IF(AND(B2074=7,B2075=8,B2076=9),AVERAGE(I2074:I2076),"")</f>
        <v/>
      </c>
      <c r="K2075" s="8" t="str">
        <f>IF(OR($B2075=13,$B2075=14,$B2075=15),$F2075,"")</f>
        <v/>
      </c>
      <c r="L2075" s="1" t="str">
        <f t="shared" si="105"/>
        <v/>
      </c>
      <c r="M2075" s="2">
        <f>IF(OR($B2075=19,$B2075=20,$B2075=21),$F2075,"")</f>
        <v>197.59816684953131</v>
      </c>
      <c r="N2075" s="1" t="str">
        <f>IF(AND(B2074=19,B2075=20,B2076=21),AVERAGE(M2074:M2076),"")</f>
        <v/>
      </c>
      <c r="O2075" s="8" t="str">
        <f>IF(OR($B2075=25,$B2075=26,$B2075=27),$F2075,"")</f>
        <v/>
      </c>
      <c r="P2075" s="1" t="str">
        <f>IF(AND(B2074=25,B2075=26,B2076=27),AVERAGE(O2074:O2076),"")</f>
        <v/>
      </c>
    </row>
    <row r="2076" spans="1:16" x14ac:dyDescent="0.25">
      <c r="A2076" s="4">
        <v>42896.101238425923</v>
      </c>
      <c r="B2076" s="5">
        <v>25</v>
      </c>
      <c r="C2076" s="6">
        <v>28</v>
      </c>
      <c r="D2076" s="6">
        <v>26</v>
      </c>
      <c r="E2076" s="7">
        <v>27</v>
      </c>
      <c r="F2076">
        <v>137.864803780118</v>
      </c>
      <c r="G2076" s="8" t="str">
        <f>IF(OR($B2076=1,$B2076=2,$B2076=3),$F2076,"")</f>
        <v/>
      </c>
      <c r="I2076" s="2" t="str">
        <f>IF(OR($B2076=7,$B2076=8,$B2076=9),$F2076,"")</f>
        <v/>
      </c>
      <c r="J2076" s="1" t="str">
        <f>IF(AND(B2075=7,B2076=8,B2077=9),AVERAGE(I2075:I2077),"")</f>
        <v/>
      </c>
      <c r="K2076" s="8" t="str">
        <f>IF(OR($B2076=13,$B2076=14,$B2076=15),$F2076,"")</f>
        <v/>
      </c>
      <c r="L2076" s="1" t="str">
        <f t="shared" si="105"/>
        <v/>
      </c>
      <c r="M2076" s="2" t="str">
        <f>IF(OR($B2076=19,$B2076=20,$B2076=21),$F2076,"")</f>
        <v/>
      </c>
      <c r="N2076" s="1" t="str">
        <f>IF(AND(B2075=19,B2076=20,B2077=21),AVERAGE(M2075:M2077),"")</f>
        <v/>
      </c>
      <c r="O2076" s="8">
        <f>IF(OR($B2076=25,$B2076=26,$B2076=27),$F2076,"")</f>
        <v>137.864803780118</v>
      </c>
      <c r="P2076" s="1" t="str">
        <f>IF(AND(B2075=25,B2076=26,B2077=27),AVERAGE(O2075:O2077),"")</f>
        <v/>
      </c>
    </row>
    <row r="2077" spans="1:16" x14ac:dyDescent="0.25">
      <c r="A2077" s="4">
        <v>42896.101331018515</v>
      </c>
      <c r="B2077" s="5">
        <v>27</v>
      </c>
      <c r="C2077" s="6">
        <v>30</v>
      </c>
      <c r="D2077" s="6">
        <v>28</v>
      </c>
      <c r="E2077" s="7">
        <v>29</v>
      </c>
      <c r="F2077">
        <v>246.36884810646345</v>
      </c>
      <c r="G2077" s="8" t="str">
        <f>IF(OR($B2077=1,$B2077=2,$B2077=3),$F2077,"")</f>
        <v/>
      </c>
      <c r="I2077" s="2" t="str">
        <f>IF(OR($B2077=7,$B2077=8,$B2077=9),$F2077,"")</f>
        <v/>
      </c>
      <c r="J2077" s="1" t="str">
        <f>IF(AND(B2076=7,B2077=8,B2078=9),AVERAGE(I2076:I2078),"")</f>
        <v/>
      </c>
      <c r="K2077" s="8" t="str">
        <f>IF(OR($B2077=13,$B2077=14,$B2077=15),$F2077,"")</f>
        <v/>
      </c>
      <c r="L2077" s="1" t="str">
        <f t="shared" si="105"/>
        <v/>
      </c>
      <c r="M2077" s="2" t="str">
        <f>IF(OR($B2077=19,$B2077=20,$B2077=21),$F2077,"")</f>
        <v/>
      </c>
      <c r="N2077" s="1" t="str">
        <f>IF(AND(B2076=19,B2077=20,B2078=21),AVERAGE(M2076:M2078),"")</f>
        <v/>
      </c>
      <c r="O2077" s="8">
        <f>IF(OR($B2077=25,$B2077=26,$B2077=27),$F2077,"")</f>
        <v>246.36884810646345</v>
      </c>
      <c r="P2077" s="1">
        <f>AVERAGE(O2076:O2077)</f>
        <v>192.11682594329073</v>
      </c>
    </row>
    <row r="2078" spans="1:16" x14ac:dyDescent="0.25">
      <c r="A2078" s="4">
        <v>42896.114629629628</v>
      </c>
      <c r="B2078" s="5">
        <v>1</v>
      </c>
      <c r="C2078" s="6">
        <v>4</v>
      </c>
      <c r="D2078" s="6">
        <v>2</v>
      </c>
      <c r="E2078" s="7">
        <v>3</v>
      </c>
      <c r="F2078">
        <v>116.12570518358696</v>
      </c>
      <c r="G2078" s="8">
        <f>IF(OR($B2078=1,$B2078=2,$B2078=3),$F2078,"")</f>
        <v>116.12570518358696</v>
      </c>
      <c r="I2078" s="2" t="str">
        <f>IF(OR($B2078=7,$B2078=8,$B2078=9),$F2078,"")</f>
        <v/>
      </c>
      <c r="J2078" s="1" t="str">
        <f>IF(AND(B2077=7,B2078=8,B2079=9),AVERAGE(I2077:I2079),"")</f>
        <v/>
      </c>
      <c r="K2078" s="8" t="str">
        <f>IF(OR($B2078=13,$B2078=14,$B2078=15),$F2078,"")</f>
        <v/>
      </c>
      <c r="L2078" s="1" t="str">
        <f t="shared" si="105"/>
        <v/>
      </c>
      <c r="M2078" s="2" t="str">
        <f>IF(OR($B2078=19,$B2078=20,$B2078=21),$F2078,"")</f>
        <v/>
      </c>
      <c r="N2078" s="1" t="str">
        <f>IF(AND(B2077=19,B2078=20,B2079=21),AVERAGE(M2077:M2079),"")</f>
        <v/>
      </c>
      <c r="O2078" s="8" t="str">
        <f>IF(OR($B2078=25,$B2078=26,$B2078=27),$F2078,"")</f>
        <v/>
      </c>
      <c r="P2078" s="1" t="str">
        <f>IF(AND(B2077=25,B2078=26,B2079=27),AVERAGE(O2077:O2079),"")</f>
        <v/>
      </c>
    </row>
    <row r="2079" spans="1:16" x14ac:dyDescent="0.25">
      <c r="A2079" s="4">
        <v>42896.114675925928</v>
      </c>
      <c r="B2079" s="5">
        <v>2</v>
      </c>
      <c r="C2079" s="6">
        <v>5</v>
      </c>
      <c r="D2079" s="6">
        <v>3</v>
      </c>
      <c r="E2079" s="7">
        <v>4</v>
      </c>
      <c r="F2079">
        <v>65.827927153671382</v>
      </c>
      <c r="G2079" s="8">
        <f>IF(OR($B2079=1,$B2079=2,$B2079=3),$F2079,"")</f>
        <v>65.827927153671382</v>
      </c>
      <c r="H2079" s="9">
        <f t="shared" ref="H2079:H2112" si="106">(G2079+G2078)/2</f>
        <v>90.976816168629171</v>
      </c>
      <c r="I2079" s="2" t="str">
        <f>IF(OR($B2079=7,$B2079=8,$B2079=9),$F2079,"")</f>
        <v/>
      </c>
      <c r="J2079" s="1" t="str">
        <f>IF(AND(B2078=7,B2079=8,B2080=9),AVERAGE(I2078:I2080),"")</f>
        <v/>
      </c>
      <c r="K2079" s="8" t="str">
        <f>IF(OR($B2079=13,$B2079=14,$B2079=15),$F2079,"")</f>
        <v/>
      </c>
      <c r="L2079" s="1" t="str">
        <f t="shared" si="105"/>
        <v/>
      </c>
      <c r="M2079" s="2" t="str">
        <f>IF(OR($B2079=19,$B2079=20,$B2079=21),$F2079,"")</f>
        <v/>
      </c>
      <c r="N2079" s="1" t="str">
        <f>IF(AND(B2078=19,B2079=20,B2080=21),AVERAGE(M2078:M2080),"")</f>
        <v/>
      </c>
      <c r="O2079" s="8" t="str">
        <f>IF(OR($B2079=25,$B2079=26,$B2079=27),$F2079,"")</f>
        <v/>
      </c>
      <c r="P2079" s="1" t="str">
        <f>IF(AND(B2078=25,B2079=26,B2080=27),AVERAGE(O2078:O2080),"")</f>
        <v/>
      </c>
    </row>
    <row r="2080" spans="1:16" x14ac:dyDescent="0.25">
      <c r="A2080" s="4">
        <v>42896.114745370367</v>
      </c>
      <c r="B2080" s="5">
        <v>7</v>
      </c>
      <c r="C2080" s="6">
        <v>10</v>
      </c>
      <c r="D2080" s="6">
        <v>8</v>
      </c>
      <c r="E2080" s="7">
        <v>9</v>
      </c>
      <c r="F2080">
        <v>1196.0253718924132</v>
      </c>
      <c r="G2080" s="8" t="str">
        <f>IF(OR($B2080=1,$B2080=2,$B2080=3),$F2080,"")</f>
        <v/>
      </c>
      <c r="I2080" s="2">
        <f>IF(OR($B2080=7,$B2080=8,$B2080=9),$F2080,"")</f>
        <v>1196.0253718924132</v>
      </c>
      <c r="J2080" s="1" t="str">
        <f>IF(AND(B2079=7,B2080=8,B2081=9),AVERAGE(I2079:I2081),"")</f>
        <v/>
      </c>
      <c r="K2080" s="8" t="str">
        <f>IF(OR($B2080=13,$B2080=14,$B2080=15),$F2080,"")</f>
        <v/>
      </c>
      <c r="L2080" s="1" t="str">
        <f t="shared" si="105"/>
        <v/>
      </c>
      <c r="M2080" s="2" t="str">
        <f>IF(OR($B2080=19,$B2080=20,$B2080=21),$F2080,"")</f>
        <v/>
      </c>
      <c r="N2080" s="1" t="str">
        <f>IF(AND(B2079=19,B2080=20,B2081=21),AVERAGE(M2079:M2081),"")</f>
        <v/>
      </c>
      <c r="O2080" s="8" t="str">
        <f>IF(OR($B2080=25,$B2080=26,$B2080=27),$F2080,"")</f>
        <v/>
      </c>
      <c r="P2080" s="1" t="str">
        <f>IF(AND(B2079=25,B2080=26,B2081=27),AVERAGE(O2079:O2081),"")</f>
        <v/>
      </c>
    </row>
    <row r="2081" spans="1:16" x14ac:dyDescent="0.25">
      <c r="A2081" s="4">
        <v>42896.11482638889</v>
      </c>
      <c r="B2081" s="5">
        <v>9</v>
      </c>
      <c r="C2081" s="6">
        <v>12</v>
      </c>
      <c r="D2081" s="6">
        <v>10</v>
      </c>
      <c r="E2081" s="7">
        <v>11</v>
      </c>
      <c r="F2081">
        <v>3096.7545866006981</v>
      </c>
      <c r="G2081" s="8" t="str">
        <f>IF(OR($B2081=1,$B2081=2,$B2081=3),$F2081,"")</f>
        <v/>
      </c>
      <c r="I2081" s="2">
        <f>IF(OR($B2081=7,$B2081=8,$B2081=9),$F2081,"")</f>
        <v>3096.7545866006981</v>
      </c>
      <c r="J2081" s="1">
        <f>AVERAGE(I2080:I2081)</f>
        <v>2146.3899792465554</v>
      </c>
      <c r="K2081" s="8" t="str">
        <f>IF(OR($B2081=13,$B2081=14,$B2081=15),$F2081,"")</f>
        <v/>
      </c>
      <c r="L2081" s="1" t="str">
        <f>IF(K2081&gt;10,K2081,"")</f>
        <v/>
      </c>
      <c r="M2081" s="2" t="str">
        <f>IF(OR($B2081=19,$B2081=20,$B2081=21),$F2081,"")</f>
        <v/>
      </c>
      <c r="N2081" s="1" t="str">
        <f>IF(AND(B2080=19,B2081=20,B2082=21),AVERAGE(M2080:M2082),"")</f>
        <v/>
      </c>
      <c r="O2081" s="8" t="str">
        <f>IF(OR($B2081=25,$B2081=26,$B2081=27),$F2081,"")</f>
        <v/>
      </c>
      <c r="P2081" s="1" t="str">
        <f>IF(AND(B2080=25,B2081=26,B2082=27),AVERAGE(O2080:O2082),"")</f>
        <v/>
      </c>
    </row>
    <row r="2082" spans="1:16" x14ac:dyDescent="0.25">
      <c r="A2082" s="4">
        <v>42896.114918981482</v>
      </c>
      <c r="B2082" s="5">
        <v>14</v>
      </c>
      <c r="C2082" s="6">
        <v>17</v>
      </c>
      <c r="D2082" s="6">
        <v>15</v>
      </c>
      <c r="E2082" s="7">
        <v>16</v>
      </c>
      <c r="F2082">
        <v>7473.5818875145633</v>
      </c>
      <c r="G2082" s="8" t="str">
        <f>IF(OR($B2082=1,$B2082=2,$B2082=3),$F2082,"")</f>
        <v/>
      </c>
      <c r="I2082" s="2" t="str">
        <f>IF(OR($B2082=7,$B2082=8,$B2082=9),$F2082,"")</f>
        <v/>
      </c>
      <c r="J2082" s="1" t="str">
        <f>IF(AND(B2081=7,B2082=8,B2083=9),AVERAGE(I2081:I2083),"")</f>
        <v/>
      </c>
      <c r="K2082" s="8">
        <f>IF(OR($B2082=13,$B2082=14,$B2082=15),$F2082,"")</f>
        <v>7473.5818875145633</v>
      </c>
      <c r="L2082" s="1">
        <f t="shared" si="105"/>
        <v>7473.5818875145633</v>
      </c>
      <c r="M2082" s="2" t="str">
        <f>IF(OR($B2082=19,$B2082=20,$B2082=21),$F2082,"")</f>
        <v/>
      </c>
      <c r="N2082" s="1" t="str">
        <f>IF(AND(B2081=19,B2082=20,B2083=21),AVERAGE(M2081:M2083),"")</f>
        <v/>
      </c>
      <c r="O2082" s="8" t="str">
        <f>IF(OR($B2082=25,$B2082=26,$B2082=27),$F2082,"")</f>
        <v/>
      </c>
      <c r="P2082" s="1" t="str">
        <f>IF(AND(B2081=25,B2082=26,B2083=27),AVERAGE(O2081:O2083),"")</f>
        <v/>
      </c>
    </row>
    <row r="2083" spans="1:16" x14ac:dyDescent="0.25">
      <c r="A2083" s="4">
        <v>42896.114953703705</v>
      </c>
      <c r="B2083" s="5">
        <v>15</v>
      </c>
      <c r="C2083" s="6">
        <v>18</v>
      </c>
      <c r="D2083" s="6">
        <v>16</v>
      </c>
      <c r="E2083" s="7">
        <v>17</v>
      </c>
      <c r="F2083">
        <v>1.2625105830610687E-3</v>
      </c>
      <c r="G2083" s="8" t="str">
        <f>IF(OR($B2083=1,$B2083=2,$B2083=3),$F2083,"")</f>
        <v/>
      </c>
      <c r="I2083" s="2" t="str">
        <f>IF(OR($B2083=7,$B2083=8,$B2083=9),$F2083,"")</f>
        <v/>
      </c>
      <c r="J2083" s="1" t="str">
        <f>IF(AND(B2082=7,B2083=8,B2084=9),AVERAGE(I2082:I2084),"")</f>
        <v/>
      </c>
      <c r="K2083" s="8">
        <f>IF(OR($B2083=13,$B2083=14,$B2083=15),$F2083,"")</f>
        <v>1.2625105830610687E-3</v>
      </c>
      <c r="L2083" s="1" t="str">
        <f t="shared" si="105"/>
        <v/>
      </c>
      <c r="M2083" s="2" t="str">
        <f>IF(OR($B2083=19,$B2083=20,$B2083=21),$F2083,"")</f>
        <v/>
      </c>
      <c r="N2083" s="1" t="str">
        <f>IF(AND(B2082=19,B2083=20,B2084=21),AVERAGE(M2082:M2084),"")</f>
        <v/>
      </c>
      <c r="O2083" s="8" t="str">
        <f>IF(OR($B2083=25,$B2083=26,$B2083=27),$F2083,"")</f>
        <v/>
      </c>
      <c r="P2083" s="1" t="str">
        <f>IF(AND(B2082=25,B2083=26,B2084=27),AVERAGE(O2082:O2084),"")</f>
        <v/>
      </c>
    </row>
    <row r="2084" spans="1:16" x14ac:dyDescent="0.25">
      <c r="A2084" s="4">
        <v>42896.115069444444</v>
      </c>
      <c r="B2084" s="5">
        <v>21</v>
      </c>
      <c r="C2084" s="6">
        <v>24</v>
      </c>
      <c r="D2084" s="6">
        <v>22</v>
      </c>
      <c r="E2084" s="7">
        <v>23</v>
      </c>
      <c r="F2084">
        <v>181.2199762048655</v>
      </c>
      <c r="G2084" s="8" t="str">
        <f>IF(OR($B2084=1,$B2084=2,$B2084=3),$F2084,"")</f>
        <v/>
      </c>
      <c r="I2084" s="2" t="str">
        <f>IF(OR($B2084=7,$B2084=8,$B2084=9),$F2084,"")</f>
        <v/>
      </c>
      <c r="J2084" s="1" t="str">
        <f>IF(AND(B2083=7,B2084=8,B2085=9),AVERAGE(I2083:I2085),"")</f>
        <v/>
      </c>
      <c r="K2084" s="8" t="str">
        <f>IF(OR($B2084=13,$B2084=14,$B2084=15),$F2084,"")</f>
        <v/>
      </c>
      <c r="L2084" s="1" t="str">
        <f t="shared" si="105"/>
        <v/>
      </c>
      <c r="M2084" s="2">
        <f>IF(OR($B2084=19,$B2084=20,$B2084=21),$F2084,"")</f>
        <v>181.2199762048655</v>
      </c>
      <c r="N2084" s="1">
        <f>M2084</f>
        <v>181.2199762048655</v>
      </c>
      <c r="O2084" s="8" t="str">
        <f>IF(OR($B2084=25,$B2084=26,$B2084=27),$F2084,"")</f>
        <v/>
      </c>
      <c r="P2084" s="1" t="str">
        <f>IF(AND(B2083=25,B2084=26,B2085=27),AVERAGE(O2083:O2085),"")</f>
        <v/>
      </c>
    </row>
    <row r="2085" spans="1:16" x14ac:dyDescent="0.25">
      <c r="A2085" s="4">
        <v>42896.115115740744</v>
      </c>
      <c r="B2085" s="5">
        <v>25</v>
      </c>
      <c r="C2085" s="6">
        <v>28</v>
      </c>
      <c r="D2085" s="6">
        <v>26</v>
      </c>
      <c r="E2085" s="7">
        <v>27</v>
      </c>
      <c r="F2085">
        <v>103.65216863214137</v>
      </c>
      <c r="G2085" s="8" t="str">
        <f>IF(OR($B2085=1,$B2085=2,$B2085=3),$F2085,"")</f>
        <v/>
      </c>
      <c r="I2085" s="2" t="str">
        <f>IF(OR($B2085=7,$B2085=8,$B2085=9),$F2085,"")</f>
        <v/>
      </c>
      <c r="J2085" s="1" t="str">
        <f>IF(AND(B2084=7,B2085=8,B2086=9),AVERAGE(I2084:I2086),"")</f>
        <v/>
      </c>
      <c r="K2085" s="8" t="str">
        <f>IF(OR($B2085=13,$B2085=14,$B2085=15),$F2085,"")</f>
        <v/>
      </c>
      <c r="L2085" s="1" t="str">
        <f t="shared" si="105"/>
        <v/>
      </c>
      <c r="M2085" s="2" t="str">
        <f>IF(OR($B2085=19,$B2085=20,$B2085=21),$F2085,"")</f>
        <v/>
      </c>
      <c r="N2085" s="1" t="str">
        <f>IF(AND(B2084=19,B2085=20,B2086=21),AVERAGE(M2084:M2086),"")</f>
        <v/>
      </c>
      <c r="O2085" s="8">
        <f>IF(OR($B2085=25,$B2085=26,$B2085=27),$F2085,"")</f>
        <v>103.65216863214137</v>
      </c>
      <c r="P2085" s="1" t="str">
        <f>IF(AND(B2084=25,B2085=26,B2086=27),AVERAGE(O2084:O2086),"")</f>
        <v/>
      </c>
    </row>
    <row r="2086" spans="1:16" x14ac:dyDescent="0.25">
      <c r="A2086" s="4">
        <v>42896.115208333336</v>
      </c>
      <c r="B2086" s="5">
        <v>27</v>
      </c>
      <c r="C2086" s="6">
        <v>30</v>
      </c>
      <c r="D2086" s="6">
        <v>28</v>
      </c>
      <c r="E2086" s="7">
        <v>29</v>
      </c>
      <c r="F2086">
        <v>351.98215595260825</v>
      </c>
      <c r="G2086" s="8" t="str">
        <f>IF(OR($B2086=1,$B2086=2,$B2086=3),$F2086,"")</f>
        <v/>
      </c>
      <c r="I2086" s="2" t="str">
        <f>IF(OR($B2086=7,$B2086=8,$B2086=9),$F2086,"")</f>
        <v/>
      </c>
      <c r="J2086" s="1" t="str">
        <f>IF(AND(B2085=7,B2086=8,B2087=9),AVERAGE(I2085:I2087),"")</f>
        <v/>
      </c>
      <c r="K2086" s="8" t="str">
        <f>IF(OR($B2086=13,$B2086=14,$B2086=15),$F2086,"")</f>
        <v/>
      </c>
      <c r="L2086" s="1" t="str">
        <f t="shared" si="105"/>
        <v/>
      </c>
      <c r="M2086" s="2" t="str">
        <f>IF(OR($B2086=19,$B2086=20,$B2086=21),$F2086,"")</f>
        <v/>
      </c>
      <c r="N2086" s="1" t="str">
        <f>IF(AND(B2085=19,B2086=20,B2087=21),AVERAGE(M2085:M2087),"")</f>
        <v/>
      </c>
      <c r="O2086" s="8">
        <f>IF(OR($B2086=25,$B2086=26,$B2086=27),$F2086,"")</f>
        <v>351.98215595260825</v>
      </c>
      <c r="P2086" s="1">
        <f>AVERAGE(O2085:O2086)</f>
        <v>227.8171622923748</v>
      </c>
    </row>
    <row r="2087" spans="1:16" x14ac:dyDescent="0.25">
      <c r="A2087" s="4">
        <v>42896.128541666665</v>
      </c>
      <c r="B2087" s="5">
        <v>2</v>
      </c>
      <c r="C2087" s="6">
        <v>5</v>
      </c>
      <c r="D2087" s="6">
        <v>3</v>
      </c>
      <c r="E2087" s="7">
        <v>4</v>
      </c>
      <c r="F2087">
        <v>179.02108125883842</v>
      </c>
      <c r="G2087" s="8">
        <f>IF(OR($B2087=1,$B2087=2,$B2087=3),$F2087,"")</f>
        <v>179.02108125883842</v>
      </c>
      <c r="I2087" s="2" t="str">
        <f>IF(OR($B2087=7,$B2087=8,$B2087=9),$F2087,"")</f>
        <v/>
      </c>
      <c r="J2087" s="1" t="str">
        <f>IF(AND(B2086=7,B2087=8,B2088=9),AVERAGE(I2086:I2088),"")</f>
        <v/>
      </c>
      <c r="K2087" s="8" t="str">
        <f>IF(OR($B2087=13,$B2087=14,$B2087=15),$F2087,"")</f>
        <v/>
      </c>
      <c r="L2087" s="1" t="str">
        <f t="shared" si="105"/>
        <v/>
      </c>
      <c r="M2087" s="2" t="str">
        <f>IF(OR($B2087=19,$B2087=20,$B2087=21),$F2087,"")</f>
        <v/>
      </c>
      <c r="N2087" s="1" t="str">
        <f>IF(AND(B2086=19,B2087=20,B2088=21),AVERAGE(M2086:M2088),"")</f>
        <v/>
      </c>
      <c r="O2087" s="8" t="str">
        <f>IF(OR($B2087=25,$B2087=26,$B2087=27),$F2087,"")</f>
        <v/>
      </c>
      <c r="P2087" s="1" t="str">
        <f>IF(AND(B2086=25,B2087=26,B2088=27),AVERAGE(O2086:O2088),"")</f>
        <v/>
      </c>
    </row>
    <row r="2088" spans="1:16" x14ac:dyDescent="0.25">
      <c r="A2088" s="4">
        <v>42896.128576388888</v>
      </c>
      <c r="B2088" s="5">
        <v>3</v>
      </c>
      <c r="C2088" s="6">
        <v>6</v>
      </c>
      <c r="D2088" s="6">
        <v>4</v>
      </c>
      <c r="E2088" s="7">
        <v>5</v>
      </c>
      <c r="F2088">
        <v>3444.8870349155973</v>
      </c>
      <c r="G2088" s="8">
        <f>IF(OR($B2088=1,$B2088=2,$B2088=3),$F2088,"")</f>
        <v>3444.8870349155973</v>
      </c>
      <c r="H2088" s="9">
        <f t="shared" si="106"/>
        <v>1811.9540580872178</v>
      </c>
      <c r="I2088" s="2" t="str">
        <f>IF(OR($B2088=7,$B2088=8,$B2088=9),$F2088,"")</f>
        <v/>
      </c>
      <c r="J2088" s="1" t="str">
        <f>IF(AND(B2087=7,B2088=8,B2089=9),AVERAGE(I2087:I2089),"")</f>
        <v/>
      </c>
      <c r="K2088" s="8" t="str">
        <f>IF(OR($B2088=13,$B2088=14,$B2088=15),$F2088,"")</f>
        <v/>
      </c>
      <c r="L2088" s="1" t="str">
        <f t="shared" si="105"/>
        <v/>
      </c>
      <c r="M2088" s="2" t="str">
        <f>IF(OR($B2088=19,$B2088=20,$B2088=21),$F2088,"")</f>
        <v/>
      </c>
      <c r="N2088" s="1" t="str">
        <f>IF(AND(B2087=19,B2088=20,B2089=21),AVERAGE(M2087:M2089),"")</f>
        <v/>
      </c>
      <c r="O2088" s="8" t="str">
        <f>IF(OR($B2088=25,$B2088=26,$B2088=27),$F2088,"")</f>
        <v/>
      </c>
      <c r="P2088" s="1" t="str">
        <f>IF(AND(B2087=25,B2088=26,B2089=27),AVERAGE(O2087:O2089),"")</f>
        <v/>
      </c>
    </row>
    <row r="2089" spans="1:16" x14ac:dyDescent="0.25">
      <c r="A2089" s="4">
        <v>42896.128622685188</v>
      </c>
      <c r="B2089" s="5">
        <v>7</v>
      </c>
      <c r="C2089" s="6">
        <v>10</v>
      </c>
      <c r="D2089" s="6">
        <v>8</v>
      </c>
      <c r="E2089" s="7">
        <v>9</v>
      </c>
      <c r="F2089">
        <v>1217.6480116492758</v>
      </c>
      <c r="G2089" s="8" t="str">
        <f>IF(OR($B2089=1,$B2089=2,$B2089=3),$F2089,"")</f>
        <v/>
      </c>
      <c r="I2089" s="2">
        <f>IF(OR($B2089=7,$B2089=8,$B2089=9),$F2089,"")</f>
        <v>1217.6480116492758</v>
      </c>
      <c r="J2089" s="1" t="str">
        <f>IF(AND(B2088=7,B2089=8,B2090=9),AVERAGE(I2088:I2090),"")</f>
        <v/>
      </c>
      <c r="K2089" s="8" t="str">
        <f>IF(OR($B2089=13,$B2089=14,$B2089=15),$F2089,"")</f>
        <v/>
      </c>
      <c r="L2089" s="1" t="str">
        <f>IF(K2089&gt;10,K2089,"")</f>
        <v/>
      </c>
      <c r="M2089" s="2" t="str">
        <f>IF(OR($B2089=19,$B2089=20,$B2089=21),$F2089,"")</f>
        <v/>
      </c>
      <c r="N2089" s="1" t="str">
        <f>IF(AND(B2088=19,B2089=20,B2090=21),AVERAGE(M2088:M2090),"")</f>
        <v/>
      </c>
      <c r="O2089" s="8" t="str">
        <f>IF(OR($B2089=25,$B2089=26,$B2089=27),$F2089,"")</f>
        <v/>
      </c>
      <c r="P2089" s="1" t="str">
        <f>IF(AND(B2088=25,B2089=26,B2090=27),AVERAGE(O2088:O2090),"")</f>
        <v/>
      </c>
    </row>
    <row r="2090" spans="1:16" x14ac:dyDescent="0.25">
      <c r="A2090" s="4">
        <v>42896.128657407404</v>
      </c>
      <c r="B2090" s="5">
        <v>8</v>
      </c>
      <c r="C2090" s="6">
        <v>11</v>
      </c>
      <c r="D2090" s="6">
        <v>9</v>
      </c>
      <c r="E2090" s="7">
        <v>10</v>
      </c>
      <c r="F2090">
        <v>1.209526994639746</v>
      </c>
      <c r="G2090" s="8" t="str">
        <f>IF(OR($B2090=1,$B2090=2,$B2090=3),$F2090,"")</f>
        <v/>
      </c>
      <c r="I2090" s="2">
        <f>IF(OR($B2090=7,$B2090=8,$B2090=9),$F2090,"")</f>
        <v>1.209526994639746</v>
      </c>
      <c r="J2090" s="1">
        <f>IF(AND(B2089=7,B2090=8,B2091=9),AVERAGE(I2089:I2091),"")</f>
        <v>1359.0700558706983</v>
      </c>
      <c r="K2090" s="8" t="str">
        <f>IF(OR($B2090=13,$B2090=14,$B2090=15),$F2090,"")</f>
        <v/>
      </c>
      <c r="L2090" s="1" t="str">
        <f t="shared" si="105"/>
        <v/>
      </c>
      <c r="M2090" s="2" t="str">
        <f>IF(OR($B2090=19,$B2090=20,$B2090=21),$F2090,"")</f>
        <v/>
      </c>
      <c r="N2090" s="1" t="str">
        <f>IF(AND(B2089=19,B2090=20,B2091=21),AVERAGE(M2089:M2091),"")</f>
        <v/>
      </c>
      <c r="O2090" s="8" t="str">
        <f>IF(OR($B2090=25,$B2090=26,$B2090=27),$F2090,"")</f>
        <v/>
      </c>
      <c r="P2090" s="1" t="str">
        <f>IF(AND(B2089=25,B2090=26,B2091=27),AVERAGE(O2089:O2091),"")</f>
        <v/>
      </c>
    </row>
    <row r="2091" spans="1:16" x14ac:dyDescent="0.25">
      <c r="A2091" s="4">
        <v>42896.128703703704</v>
      </c>
      <c r="B2091" s="5">
        <v>9</v>
      </c>
      <c r="C2091" s="6">
        <v>12</v>
      </c>
      <c r="D2091" s="6">
        <v>10</v>
      </c>
      <c r="E2091" s="7">
        <v>11</v>
      </c>
      <c r="F2091">
        <v>2858.3526289681795</v>
      </c>
      <c r="G2091" s="8" t="str">
        <f>IF(OR($B2091=1,$B2091=2,$B2091=3),$F2091,"")</f>
        <v/>
      </c>
      <c r="I2091" s="2">
        <f>IF(OR($B2091=7,$B2091=8,$B2091=9),$F2091,"")</f>
        <v>2858.3526289681795</v>
      </c>
      <c r="J2091" s="1" t="str">
        <f>IF(AND(B2090=7,B2091=8,B2092=9),AVERAGE(I2090:I2092),"")</f>
        <v/>
      </c>
      <c r="K2091" s="8" t="str">
        <f>IF(OR($B2091=13,$B2091=14,$B2091=15),$F2091,"")</f>
        <v/>
      </c>
      <c r="L2091" s="1" t="str">
        <f t="shared" si="105"/>
        <v/>
      </c>
      <c r="M2091" s="2" t="str">
        <f>IF(OR($B2091=19,$B2091=20,$B2091=21),$F2091,"")</f>
        <v/>
      </c>
      <c r="N2091" s="1" t="str">
        <f>IF(AND(B2090=19,B2091=20,B2092=21),AVERAGE(M2090:M2092),"")</f>
        <v/>
      </c>
      <c r="O2091" s="8" t="str">
        <f>IF(OR($B2091=25,$B2091=26,$B2091=27),$F2091,"")</f>
        <v/>
      </c>
      <c r="P2091" s="1" t="str">
        <f>IF(AND(B2090=25,B2091=26,B2092=27),AVERAGE(O2090:O2092),"")</f>
        <v/>
      </c>
    </row>
    <row r="2092" spans="1:16" x14ac:dyDescent="0.25">
      <c r="A2092" s="4">
        <v>42896.128819444442</v>
      </c>
      <c r="B2092" s="5">
        <v>15</v>
      </c>
      <c r="C2092" s="6">
        <v>18</v>
      </c>
      <c r="D2092" s="6">
        <v>16</v>
      </c>
      <c r="E2092" s="7">
        <v>17</v>
      </c>
      <c r="F2092">
        <v>1.243745850141177E-3</v>
      </c>
      <c r="G2092" s="8" t="str">
        <f>IF(OR($B2092=1,$B2092=2,$B2092=3),$F2092,"")</f>
        <v/>
      </c>
      <c r="I2092" s="2" t="str">
        <f>IF(OR($B2092=7,$B2092=8,$B2092=9),$F2092,"")</f>
        <v/>
      </c>
      <c r="J2092" s="1" t="str">
        <f>IF(AND(B2091=7,B2092=8,B2093=9),AVERAGE(I2091:I2093),"")</f>
        <v/>
      </c>
      <c r="K2092" s="8">
        <f>IF(OR($B2092=13,$B2092=14,$B2092=15),$F2092,"")</f>
        <v>1.243745850141177E-3</v>
      </c>
      <c r="L2092" s="1" t="str">
        <f t="shared" si="105"/>
        <v/>
      </c>
      <c r="M2092" s="2" t="str">
        <f>IF(OR($B2092=19,$B2092=20,$B2092=21),$F2092,"")</f>
        <v/>
      </c>
      <c r="N2092" s="1" t="str">
        <f>IF(AND(B2091=19,B2092=20,B2093=21),AVERAGE(M2091:M2093),"")</f>
        <v/>
      </c>
      <c r="O2092" s="8" t="str">
        <f>IF(OR($B2092=25,$B2092=26,$B2092=27),$F2092,"")</f>
        <v/>
      </c>
      <c r="P2092" s="1" t="str">
        <f>IF(AND(B2091=25,B2092=26,B2093=27),AVERAGE(O2091:O2093),"")</f>
        <v/>
      </c>
    </row>
    <row r="2093" spans="1:16" x14ac:dyDescent="0.25">
      <c r="A2093" s="4">
        <v>42896.128935185188</v>
      </c>
      <c r="B2093" s="5">
        <v>21</v>
      </c>
      <c r="C2093" s="6">
        <v>24</v>
      </c>
      <c r="D2093" s="6">
        <v>22</v>
      </c>
      <c r="E2093" s="7">
        <v>23</v>
      </c>
      <c r="F2093">
        <v>195.17706705511583</v>
      </c>
      <c r="G2093" s="8" t="str">
        <f>IF(OR($B2093=1,$B2093=2,$B2093=3),$F2093,"")</f>
        <v/>
      </c>
      <c r="I2093" s="2" t="str">
        <f>IF(OR($B2093=7,$B2093=8,$B2093=9),$F2093,"")</f>
        <v/>
      </c>
      <c r="J2093" s="1" t="str">
        <f>IF(AND(B2092=7,B2093=8,B2094=9),AVERAGE(I2092:I2094),"")</f>
        <v/>
      </c>
      <c r="K2093" s="8" t="str">
        <f>IF(OR($B2093=13,$B2093=14,$B2093=15),$F2093,"")</f>
        <v/>
      </c>
      <c r="L2093" s="1" t="str">
        <f t="shared" si="105"/>
        <v/>
      </c>
      <c r="M2093" s="2">
        <f>IF(OR($B2093=19,$B2093=20,$B2093=21),$F2093,"")</f>
        <v>195.17706705511583</v>
      </c>
      <c r="N2093" s="1">
        <f>M2093</f>
        <v>195.17706705511583</v>
      </c>
      <c r="O2093" s="8" t="str">
        <f>IF(OR($B2093=25,$B2093=26,$B2093=27),$F2093,"")</f>
        <v/>
      </c>
      <c r="P2093" s="1" t="str">
        <f>IF(AND(B2092=25,B2093=26,B2094=27),AVERAGE(O2092:O2094),"")</f>
        <v/>
      </c>
    </row>
    <row r="2094" spans="1:16" x14ac:dyDescent="0.25">
      <c r="A2094" s="4">
        <v>42896.128981481481</v>
      </c>
      <c r="B2094" s="5">
        <v>25</v>
      </c>
      <c r="C2094" s="6">
        <v>28</v>
      </c>
      <c r="D2094" s="6">
        <v>26</v>
      </c>
      <c r="E2094" s="7">
        <v>27</v>
      </c>
      <c r="F2094">
        <v>73.438875179964157</v>
      </c>
      <c r="G2094" s="8" t="str">
        <f>IF(OR($B2094=1,$B2094=2,$B2094=3),$F2094,"")</f>
        <v/>
      </c>
      <c r="I2094" s="2" t="str">
        <f>IF(OR($B2094=7,$B2094=8,$B2094=9),$F2094,"")</f>
        <v/>
      </c>
      <c r="J2094" s="1" t="str">
        <f>IF(AND(B2093=7,B2094=8,B2095=9),AVERAGE(I2093:I2095),"")</f>
        <v/>
      </c>
      <c r="K2094" s="8" t="str">
        <f>IF(OR($B2094=13,$B2094=14,$B2094=15),$F2094,"")</f>
        <v/>
      </c>
      <c r="L2094" s="1" t="str">
        <f t="shared" si="105"/>
        <v/>
      </c>
      <c r="M2094" s="2" t="str">
        <f>IF(OR($B2094=19,$B2094=20,$B2094=21),$F2094,"")</f>
        <v/>
      </c>
      <c r="N2094" s="1" t="str">
        <f>IF(AND(B2093=19,B2094=20,B2095=21),AVERAGE(M2093:M2095),"")</f>
        <v/>
      </c>
      <c r="O2094" s="8">
        <f>IF(OR($B2094=25,$B2094=26,$B2094=27),$F2094,"")</f>
        <v>73.438875179964157</v>
      </c>
      <c r="P2094" s="1">
        <f>AVERAGE(O2093:O2094)</f>
        <v>73.438875179964157</v>
      </c>
    </row>
    <row r="2095" spans="1:16" x14ac:dyDescent="0.25">
      <c r="A2095" s="4">
        <v>42896.142442129632</v>
      </c>
      <c r="B2095" s="5">
        <v>2</v>
      </c>
      <c r="C2095" s="6">
        <v>5</v>
      </c>
      <c r="D2095" s="6">
        <v>3</v>
      </c>
      <c r="E2095" s="7">
        <v>4</v>
      </c>
      <c r="F2095">
        <v>64.485021957967888</v>
      </c>
      <c r="G2095" s="8">
        <f>IF(OR($B2095=1,$B2095=2,$B2095=3),$F2095,"")</f>
        <v>64.485021957967888</v>
      </c>
      <c r="H2095" s="9">
        <f>G2095</f>
        <v>64.485021957967888</v>
      </c>
      <c r="I2095" s="2" t="str">
        <f>IF(OR($B2095=7,$B2095=8,$B2095=9),$F2095,"")</f>
        <v/>
      </c>
      <c r="J2095" s="1" t="str">
        <f>IF(AND(B2094=7,B2095=8,B2096=9),AVERAGE(I2094:I2096),"")</f>
        <v/>
      </c>
      <c r="K2095" s="8" t="str">
        <f>IF(OR($B2095=13,$B2095=14,$B2095=15),$F2095,"")</f>
        <v/>
      </c>
      <c r="L2095" s="1" t="str">
        <f t="shared" si="105"/>
        <v/>
      </c>
      <c r="M2095" s="2" t="str">
        <f>IF(OR($B2095=19,$B2095=20,$B2095=21),$F2095,"")</f>
        <v/>
      </c>
      <c r="N2095" s="1" t="str">
        <f>IF(AND(B2094=19,B2095=20,B2096=21),AVERAGE(M2094:M2096),"")</f>
        <v/>
      </c>
      <c r="O2095" s="8" t="str">
        <f>IF(OR($B2095=25,$B2095=26,$B2095=27),$F2095,"")</f>
        <v/>
      </c>
      <c r="P2095" s="1" t="str">
        <f>IF(AND(B2094=25,B2095=26,B2096=27),AVERAGE(O2094:O2096),"")</f>
        <v/>
      </c>
    </row>
    <row r="2096" spans="1:16" x14ac:dyDescent="0.25">
      <c r="A2096" s="4">
        <v>42896.142511574071</v>
      </c>
      <c r="B2096" s="5">
        <v>7</v>
      </c>
      <c r="C2096" s="6">
        <v>10</v>
      </c>
      <c r="D2096" s="6">
        <v>8</v>
      </c>
      <c r="E2096" s="7">
        <v>9</v>
      </c>
      <c r="F2096">
        <v>1211.9183749676588</v>
      </c>
      <c r="G2096" s="8" t="str">
        <f>IF(OR($B2096=1,$B2096=2,$B2096=3),$F2096,"")</f>
        <v/>
      </c>
      <c r="H2096" s="9" t="str">
        <f t="shared" ref="H2096:H2105" si="107">G2096</f>
        <v/>
      </c>
      <c r="I2096" s="2">
        <f>IF(OR($B2096=7,$B2096=8,$B2096=9),$F2096,"")</f>
        <v>1211.9183749676588</v>
      </c>
      <c r="J2096" s="1" t="str">
        <f>IF(AND(B2095=7,B2096=8,B2097=9),AVERAGE(I2095:I2097),"")</f>
        <v/>
      </c>
      <c r="K2096" s="8" t="str">
        <f>IF(OR($B2096=13,$B2096=14,$B2096=15),$F2096,"")</f>
        <v/>
      </c>
      <c r="L2096" s="1" t="str">
        <f>IF(K2096&gt;10,K2096,"")</f>
        <v/>
      </c>
      <c r="M2096" s="2" t="str">
        <f>IF(OR($B2096=19,$B2096=20,$B2096=21),$F2096,"")</f>
        <v/>
      </c>
      <c r="N2096" s="1" t="str">
        <f>IF(AND(B2095=19,B2096=20,B2097=21),AVERAGE(M2095:M2097),"")</f>
        <v/>
      </c>
      <c r="O2096" s="8" t="str">
        <f>IF(OR($B2096=25,$B2096=26,$B2096=27),$F2096,"")</f>
        <v/>
      </c>
      <c r="P2096" s="1" t="str">
        <f>IF(AND(B2095=25,B2096=26,B2097=27),AVERAGE(O2095:O2097),"")</f>
        <v/>
      </c>
    </row>
    <row r="2097" spans="1:16" x14ac:dyDescent="0.25">
      <c r="A2097" s="4">
        <v>42896.142557870371</v>
      </c>
      <c r="B2097" s="5">
        <v>8</v>
      </c>
      <c r="C2097" s="6">
        <v>11</v>
      </c>
      <c r="D2097" s="6">
        <v>9</v>
      </c>
      <c r="E2097" s="7">
        <v>10</v>
      </c>
      <c r="F2097">
        <v>4.9942872307839559E-2</v>
      </c>
      <c r="G2097" s="8" t="str">
        <f>IF(OR($B2097=1,$B2097=2,$B2097=3),$F2097,"")</f>
        <v/>
      </c>
      <c r="H2097" s="9" t="str">
        <f t="shared" si="107"/>
        <v/>
      </c>
      <c r="I2097" s="2">
        <f>IF(OR($B2097=7,$B2097=8,$B2097=9),$F2097,"")</f>
        <v>4.9942872307839559E-2</v>
      </c>
      <c r="J2097" s="1">
        <f>IF(AND(B2096=7,B2097=8,B2098=9),AVERAGE(I2096:I2098),"")</f>
        <v>1338.7991312882898</v>
      </c>
      <c r="K2097" s="8" t="str">
        <f>IF(OR($B2097=13,$B2097=14,$B2097=15),$F2097,"")</f>
        <v/>
      </c>
      <c r="L2097" s="1" t="str">
        <f t="shared" si="105"/>
        <v/>
      </c>
      <c r="M2097" s="2" t="str">
        <f>IF(OR($B2097=19,$B2097=20,$B2097=21),$F2097,"")</f>
        <v/>
      </c>
      <c r="N2097" s="1" t="str">
        <f>IF(AND(B2096=19,B2097=20,B2098=21),AVERAGE(M2096:M2098),"")</f>
        <v/>
      </c>
      <c r="O2097" s="8" t="str">
        <f>IF(OR($B2097=25,$B2097=26,$B2097=27),$F2097,"")</f>
        <v/>
      </c>
      <c r="P2097" s="1" t="str">
        <f>IF(AND(B2096=25,B2097=26,B2098=27),AVERAGE(O2096:O2098),"")</f>
        <v/>
      </c>
    </row>
    <row r="2098" spans="1:16" x14ac:dyDescent="0.25">
      <c r="A2098" s="4">
        <v>42896.142592592594</v>
      </c>
      <c r="B2098" s="5">
        <v>9</v>
      </c>
      <c r="C2098" s="6">
        <v>12</v>
      </c>
      <c r="D2098" s="6">
        <v>10</v>
      </c>
      <c r="E2098" s="7">
        <v>11</v>
      </c>
      <c r="F2098">
        <v>2804.4290760249028</v>
      </c>
      <c r="G2098" s="8" t="str">
        <f>IF(OR($B2098=1,$B2098=2,$B2098=3),$F2098,"")</f>
        <v/>
      </c>
      <c r="H2098" s="9" t="str">
        <f t="shared" si="107"/>
        <v/>
      </c>
      <c r="I2098" s="2">
        <f>IF(OR($B2098=7,$B2098=8,$B2098=9),$F2098,"")</f>
        <v>2804.4290760249028</v>
      </c>
      <c r="J2098" s="1" t="str">
        <f>IF(AND(B2097=7,B2098=8,B2099=9),AVERAGE(I2097:I2099),"")</f>
        <v/>
      </c>
      <c r="K2098" s="8" t="str">
        <f>IF(OR($B2098=13,$B2098=14,$B2098=15),$F2098,"")</f>
        <v/>
      </c>
      <c r="L2098" s="1" t="str">
        <f t="shared" si="105"/>
        <v/>
      </c>
      <c r="M2098" s="2" t="str">
        <f>IF(OR($B2098=19,$B2098=20,$B2098=21),$F2098,"")</f>
        <v/>
      </c>
      <c r="N2098" s="1" t="str">
        <f>IF(AND(B2097=19,B2098=20,B2099=21),AVERAGE(M2097:M2099),"")</f>
        <v/>
      </c>
      <c r="O2098" s="8" t="str">
        <f>IF(OR($B2098=25,$B2098=26,$B2098=27),$F2098,"")</f>
        <v/>
      </c>
      <c r="P2098" s="1" t="str">
        <f>IF(AND(B2097=25,B2098=26,B2099=27),AVERAGE(O2097:O2099),"")</f>
        <v/>
      </c>
    </row>
    <row r="2099" spans="1:16" x14ac:dyDescent="0.25">
      <c r="A2099" s="4">
        <v>42896.142685185187</v>
      </c>
      <c r="B2099" s="5">
        <v>14</v>
      </c>
      <c r="C2099" s="6">
        <v>17</v>
      </c>
      <c r="D2099" s="6">
        <v>15</v>
      </c>
      <c r="E2099" s="7">
        <v>16</v>
      </c>
      <c r="F2099">
        <v>6886.415078965977</v>
      </c>
      <c r="G2099" s="8" t="str">
        <f>IF(OR($B2099=1,$B2099=2,$B2099=3),$F2099,"")</f>
        <v/>
      </c>
      <c r="H2099" s="9" t="str">
        <f t="shared" si="107"/>
        <v/>
      </c>
      <c r="I2099" s="2" t="str">
        <f>IF(OR($B2099=7,$B2099=8,$B2099=9),$F2099,"")</f>
        <v/>
      </c>
      <c r="J2099" s="1" t="str">
        <f>IF(AND(B2098=7,B2099=8,B2100=9),AVERAGE(I2098:I2100),"")</f>
        <v/>
      </c>
      <c r="K2099" s="8">
        <f>IF(OR($B2099=13,$B2099=14,$B2099=15),$F2099,"")</f>
        <v>6886.415078965977</v>
      </c>
      <c r="L2099" s="1">
        <f t="shared" si="105"/>
        <v>6886.415078965977</v>
      </c>
      <c r="M2099" s="2" t="str">
        <f>IF(OR($B2099=19,$B2099=20,$B2099=21),$F2099,"")</f>
        <v/>
      </c>
      <c r="N2099" s="1" t="str">
        <f>IF(AND(B2098=19,B2099=20,B2100=21),AVERAGE(M2098:M2100),"")</f>
        <v/>
      </c>
      <c r="O2099" s="8" t="str">
        <f>IF(OR($B2099=25,$B2099=26,$B2099=27),$F2099,"")</f>
        <v/>
      </c>
      <c r="P2099" s="1" t="str">
        <f>IF(AND(B2098=25,B2099=26,B2100=27),AVERAGE(O2098:O2100),"")</f>
        <v/>
      </c>
    </row>
    <row r="2100" spans="1:16" x14ac:dyDescent="0.25">
      <c r="A2100" s="4">
        <v>42896.14271990741</v>
      </c>
      <c r="B2100" s="5">
        <v>15</v>
      </c>
      <c r="C2100" s="6">
        <v>18</v>
      </c>
      <c r="D2100" s="6">
        <v>16</v>
      </c>
      <c r="E2100" s="7">
        <v>17</v>
      </c>
      <c r="F2100">
        <v>1.3846368558767183E-3</v>
      </c>
      <c r="G2100" s="8" t="str">
        <f>IF(OR($B2100=1,$B2100=2,$B2100=3),$F2100,"")</f>
        <v/>
      </c>
      <c r="H2100" s="9" t="str">
        <f t="shared" si="107"/>
        <v/>
      </c>
      <c r="I2100" s="2" t="str">
        <f>IF(OR($B2100=7,$B2100=8,$B2100=9),$F2100,"")</f>
        <v/>
      </c>
      <c r="J2100" s="1" t="str">
        <f>IF(AND(B2099=7,B2100=8,B2101=9),AVERAGE(I2099:I2101),"")</f>
        <v/>
      </c>
      <c r="K2100" s="8">
        <f>IF(OR($B2100=13,$B2100=14,$B2100=15),$F2100,"")</f>
        <v>1.3846368558767183E-3</v>
      </c>
      <c r="L2100" s="1" t="str">
        <f t="shared" si="105"/>
        <v/>
      </c>
      <c r="M2100" s="2" t="str">
        <f>IF(OR($B2100=19,$B2100=20,$B2100=21),$F2100,"")</f>
        <v/>
      </c>
      <c r="N2100" s="1" t="str">
        <f>IF(AND(B2099=19,B2100=20,B2101=21),AVERAGE(M2099:M2101),"")</f>
        <v/>
      </c>
      <c r="O2100" s="8" t="str">
        <f>IF(OR($B2100=25,$B2100=26,$B2100=27),$F2100,"")</f>
        <v/>
      </c>
      <c r="P2100" s="1" t="str">
        <f>IF(AND(B2099=25,B2100=26,B2101=27),AVERAGE(O2099:O2101),"")</f>
        <v/>
      </c>
    </row>
    <row r="2101" spans="1:16" x14ac:dyDescent="0.25">
      <c r="A2101" s="4">
        <v>42896.142800925925</v>
      </c>
      <c r="B2101" s="5">
        <v>20</v>
      </c>
      <c r="C2101" s="6">
        <v>23</v>
      </c>
      <c r="D2101" s="6">
        <v>21</v>
      </c>
      <c r="E2101" s="7">
        <v>22</v>
      </c>
      <c r="F2101">
        <v>2530.8060948344578</v>
      </c>
      <c r="G2101" s="8" t="str">
        <f>IF(OR($B2101=1,$B2101=2,$B2101=3),$F2101,"")</f>
        <v/>
      </c>
      <c r="H2101" s="9" t="str">
        <f t="shared" si="107"/>
        <v/>
      </c>
      <c r="I2101" s="2" t="str">
        <f>IF(OR($B2101=7,$B2101=8,$B2101=9),$F2101,"")</f>
        <v/>
      </c>
      <c r="J2101" s="1" t="str">
        <f>IF(AND(B2100=7,B2101=8,B2102=9),AVERAGE(I2100:I2102),"")</f>
        <v/>
      </c>
      <c r="K2101" s="8" t="str">
        <f>IF(OR($B2101=13,$B2101=14,$B2101=15),$F2101,"")</f>
        <v/>
      </c>
      <c r="L2101" s="1" t="str">
        <f t="shared" si="105"/>
        <v/>
      </c>
      <c r="M2101" s="2">
        <f>IF(OR($B2101=19,$B2101=20,$B2101=21),$F2101,"")</f>
        <v>2530.8060948344578</v>
      </c>
      <c r="N2101" s="1" t="str">
        <f>IF(AND(B2100=19,B2101=20,B2102=21),AVERAGE(M2100:M2102),"")</f>
        <v/>
      </c>
      <c r="O2101" s="8" t="str">
        <f>IF(OR($B2101=25,$B2101=26,$B2101=27),$F2101,"")</f>
        <v/>
      </c>
      <c r="P2101" s="1" t="str">
        <f>IF(AND(B2100=25,B2101=26,B2102=27),AVERAGE(O2100:O2102),"")</f>
        <v/>
      </c>
    </row>
    <row r="2102" spans="1:16" x14ac:dyDescent="0.25">
      <c r="A2102" s="4">
        <v>42896.142847222225</v>
      </c>
      <c r="B2102" s="5">
        <v>21</v>
      </c>
      <c r="C2102" s="6">
        <v>24</v>
      </c>
      <c r="D2102" s="6">
        <v>22</v>
      </c>
      <c r="E2102" s="7">
        <v>23</v>
      </c>
      <c r="F2102">
        <v>194.54881135625092</v>
      </c>
      <c r="G2102" s="8" t="str">
        <f>IF(OR($B2102=1,$B2102=2,$B2102=3),$F2102,"")</f>
        <v/>
      </c>
      <c r="H2102" s="9" t="str">
        <f t="shared" si="107"/>
        <v/>
      </c>
      <c r="I2102" s="2" t="str">
        <f>IF(OR($B2102=7,$B2102=8,$B2102=9),$F2102,"")</f>
        <v/>
      </c>
      <c r="J2102" s="1" t="str">
        <f>IF(AND(B2101=7,B2102=8,B2103=9),AVERAGE(I2101:I2103),"")</f>
        <v/>
      </c>
      <c r="K2102" s="8" t="str">
        <f>IF(OR($B2102=13,$B2102=14,$B2102=15),$F2102,"")</f>
        <v/>
      </c>
      <c r="L2102" s="1" t="str">
        <f t="shared" si="105"/>
        <v/>
      </c>
      <c r="M2102" s="2">
        <f>IF(OR($B2102=19,$B2102=20,$B2102=21),$F2102,"")</f>
        <v>194.54881135625092</v>
      </c>
      <c r="N2102" s="1">
        <f>IF(AND(B2101=20,B2102=21),AVERAGE(M2101:M2102),"")</f>
        <v>1362.6774530953544</v>
      </c>
      <c r="O2102" s="8" t="str">
        <f>IF(OR($B2102=25,$B2102=26,$B2102=27),$F2102,"")</f>
        <v/>
      </c>
      <c r="P2102" s="1" t="str">
        <f>IF(AND(B2101=25,B2102=26,B2103=27),AVERAGE(O2101:O2103),"")</f>
        <v/>
      </c>
    </row>
    <row r="2103" spans="1:16" x14ac:dyDescent="0.25">
      <c r="A2103" s="4">
        <v>42896.142881944441</v>
      </c>
      <c r="B2103" s="5">
        <v>25</v>
      </c>
      <c r="C2103" s="6">
        <v>28</v>
      </c>
      <c r="D2103" s="6">
        <v>26</v>
      </c>
      <c r="E2103" s="7">
        <v>27</v>
      </c>
      <c r="F2103">
        <v>67.208500045291416</v>
      </c>
      <c r="G2103" s="8" t="str">
        <f>IF(OR($B2103=1,$B2103=2,$B2103=3),$F2103,"")</f>
        <v/>
      </c>
      <c r="H2103" s="9" t="str">
        <f t="shared" si="107"/>
        <v/>
      </c>
      <c r="I2103" s="2" t="str">
        <f>IF(OR($B2103=7,$B2103=8,$B2103=9),$F2103,"")</f>
        <v/>
      </c>
      <c r="J2103" s="1" t="str">
        <f>IF(AND(B2102=7,B2103=8,B2104=9),AVERAGE(I2102:I2104),"")</f>
        <v/>
      </c>
      <c r="K2103" s="8" t="str">
        <f>IF(OR($B2103=13,$B2103=14,$B2103=15),$F2103,"")</f>
        <v/>
      </c>
      <c r="L2103" s="1" t="str">
        <f t="shared" si="105"/>
        <v/>
      </c>
      <c r="M2103" s="2" t="str">
        <f>IF(OR($B2103=19,$B2103=20,$B2103=21),$F2103,"")</f>
        <v/>
      </c>
      <c r="N2103" s="1" t="str">
        <f>IF(AND(B2102=19,B2103=20,B2104=21),AVERAGE(M2102:M2104),"")</f>
        <v/>
      </c>
      <c r="O2103" s="8">
        <f>IF(OR($B2103=25,$B2103=26,$B2103=27),$F2103,"")</f>
        <v>67.208500045291416</v>
      </c>
      <c r="P2103" s="1">
        <f>AVERAGE(O2102:O2103)</f>
        <v>67.208500045291416</v>
      </c>
    </row>
    <row r="2104" spans="1:16" x14ac:dyDescent="0.25">
      <c r="A2104" s="4">
        <v>42896.156307870369</v>
      </c>
      <c r="B2104" s="5">
        <v>2</v>
      </c>
      <c r="C2104" s="6">
        <v>5</v>
      </c>
      <c r="D2104" s="6">
        <v>3</v>
      </c>
      <c r="E2104" s="7">
        <v>4</v>
      </c>
      <c r="F2104">
        <v>66.153458984436355</v>
      </c>
      <c r="G2104" s="8">
        <f>IF(OR($B2104=1,$B2104=2,$B2104=3),$F2104,"")</f>
        <v>66.153458984436355</v>
      </c>
      <c r="H2104" s="9">
        <f t="shared" si="107"/>
        <v>66.153458984436355</v>
      </c>
      <c r="I2104" s="2" t="str">
        <f>IF(OR($B2104=7,$B2104=8,$B2104=9),$F2104,"")</f>
        <v/>
      </c>
      <c r="J2104" s="1" t="str">
        <f>IF(AND(B2103=7,B2104=8,B2105=9),AVERAGE(I2103:I2105),"")</f>
        <v/>
      </c>
      <c r="K2104" s="8" t="str">
        <f>IF(OR($B2104=13,$B2104=14,$B2104=15),$F2104,"")</f>
        <v/>
      </c>
      <c r="L2104" s="1" t="str">
        <f t="shared" si="105"/>
        <v/>
      </c>
      <c r="M2104" s="2" t="str">
        <f>IF(OR($B2104=19,$B2104=20,$B2104=21),$F2104,"")</f>
        <v/>
      </c>
      <c r="N2104" s="1" t="str">
        <f>IF(AND(B2103=19,B2104=20,B2105=21),AVERAGE(M2103:M2105),"")</f>
        <v/>
      </c>
      <c r="O2104" s="8" t="str">
        <f>IF(OR($B2104=25,$B2104=26,$B2104=27),$F2104,"")</f>
        <v/>
      </c>
      <c r="P2104" s="1" t="str">
        <f>IF(AND(B2103=25,B2104=26,B2105=27),AVERAGE(O2103:O2105),"")</f>
        <v/>
      </c>
    </row>
    <row r="2105" spans="1:16" x14ac:dyDescent="0.25">
      <c r="A2105" s="4">
        <v>42896.156377314815</v>
      </c>
      <c r="B2105" s="5">
        <v>7</v>
      </c>
      <c r="C2105" s="6">
        <v>10</v>
      </c>
      <c r="D2105" s="6">
        <v>8</v>
      </c>
      <c r="E2105" s="7">
        <v>9</v>
      </c>
      <c r="F2105">
        <v>1197.2521638236401</v>
      </c>
      <c r="G2105" s="8" t="str">
        <f>IF(OR($B2105=1,$B2105=2,$B2105=3),$F2105,"")</f>
        <v/>
      </c>
      <c r="H2105" s="9" t="str">
        <f t="shared" si="107"/>
        <v/>
      </c>
      <c r="I2105" s="2">
        <f>IF(OR($B2105=7,$B2105=8,$B2105=9),$F2105,"")</f>
        <v>1197.2521638236401</v>
      </c>
      <c r="J2105" s="1" t="str">
        <f>IF(AND(B2104=7,B2105=8,B2106=9),AVERAGE(I2104:I2106),"")</f>
        <v/>
      </c>
      <c r="K2105" s="8" t="str">
        <f>IF(OR($B2105=13,$B2105=14,$B2105=15),$F2105,"")</f>
        <v/>
      </c>
      <c r="L2105" s="1" t="str">
        <f t="shared" si="105"/>
        <v/>
      </c>
      <c r="M2105" s="2" t="str">
        <f>IF(OR($B2105=19,$B2105=20,$B2105=21),$F2105,"")</f>
        <v/>
      </c>
      <c r="N2105" s="1" t="str">
        <f>IF(AND(B2104=19,B2105=20,B2106=21),AVERAGE(M2104:M2106),"")</f>
        <v/>
      </c>
      <c r="O2105" s="8" t="str">
        <f>IF(OR($B2105=25,$B2105=26,$B2105=27),$F2105,"")</f>
        <v/>
      </c>
      <c r="P2105" s="1" t="str">
        <f>IF(AND(B2104=25,B2105=26,B2106=27),AVERAGE(O2104:O2106),"")</f>
        <v/>
      </c>
    </row>
    <row r="2106" spans="1:16" x14ac:dyDescent="0.25">
      <c r="A2106" s="4">
        <v>42896.156423611108</v>
      </c>
      <c r="B2106" s="5">
        <v>8</v>
      </c>
      <c r="C2106" s="6">
        <v>11</v>
      </c>
      <c r="D2106" s="6">
        <v>9</v>
      </c>
      <c r="E2106" s="7">
        <v>10</v>
      </c>
      <c r="F2106">
        <v>5.6473552284268952E-2</v>
      </c>
      <c r="G2106" s="8" t="str">
        <f>IF(OR($B2106=1,$B2106=2,$B2106=3),$F2106,"")</f>
        <v/>
      </c>
      <c r="I2106" s="2">
        <f>IF(OR($B2106=7,$B2106=8,$B2106=9),$F2106,"")</f>
        <v>5.6473552284268952E-2</v>
      </c>
      <c r="J2106" s="1">
        <f>IF(AND(B2105=7,B2106=8,B2107=9),AVERAGE(I2105:I2107),"")</f>
        <v>1300.0231639817846</v>
      </c>
      <c r="K2106" s="8" t="str">
        <f>IF(OR($B2106=13,$B2106=14,$B2106=15),$F2106,"")</f>
        <v/>
      </c>
      <c r="L2106" s="1" t="str">
        <f t="shared" si="105"/>
        <v/>
      </c>
      <c r="M2106" s="2" t="str">
        <f>IF(OR($B2106=19,$B2106=20,$B2106=21),$F2106,"")</f>
        <v/>
      </c>
      <c r="N2106" s="1" t="str">
        <f>IF(AND(B2105=19,B2106=20,B2107=21),AVERAGE(M2105:M2107),"")</f>
        <v/>
      </c>
      <c r="O2106" s="8" t="str">
        <f>IF(OR($B2106=25,$B2106=26,$B2106=27),$F2106,"")</f>
        <v/>
      </c>
      <c r="P2106" s="1" t="str">
        <f>IF(AND(B2105=25,B2106=26,B2107=27),AVERAGE(O2105:O2107),"")</f>
        <v/>
      </c>
    </row>
    <row r="2107" spans="1:16" x14ac:dyDescent="0.25">
      <c r="A2107" s="4">
        <v>42896.156458333331</v>
      </c>
      <c r="B2107" s="5">
        <v>9</v>
      </c>
      <c r="C2107" s="6">
        <v>12</v>
      </c>
      <c r="D2107" s="6">
        <v>10</v>
      </c>
      <c r="E2107" s="7">
        <v>11</v>
      </c>
      <c r="F2107">
        <v>2702.7608545694297</v>
      </c>
      <c r="G2107" s="8" t="str">
        <f>IF(OR($B2107=1,$B2107=2,$B2107=3),$F2107,"")</f>
        <v/>
      </c>
      <c r="I2107" s="2">
        <f>IF(OR($B2107=7,$B2107=8,$B2107=9),$F2107,"")</f>
        <v>2702.7608545694297</v>
      </c>
      <c r="J2107" s="1" t="str">
        <f>IF(AND(B2106=7,B2107=8,B2108=9),AVERAGE(I2106:I2108),"")</f>
        <v/>
      </c>
      <c r="K2107" s="8" t="str">
        <f>IF(OR($B2107=13,$B2107=14,$B2107=15),$F2107,"")</f>
        <v/>
      </c>
      <c r="L2107" s="1" t="str">
        <f t="shared" si="105"/>
        <v/>
      </c>
      <c r="M2107" s="2" t="str">
        <f>IF(OR($B2107=19,$B2107=20,$B2107=21),$F2107,"")</f>
        <v/>
      </c>
      <c r="N2107" s="1" t="str">
        <f>IF(AND(B2106=19,B2107=20,B2108=21),AVERAGE(M2106:M2108),"")</f>
        <v/>
      </c>
      <c r="O2107" s="8" t="str">
        <f>IF(OR($B2107=25,$B2107=26,$B2107=27),$F2107,"")</f>
        <v/>
      </c>
      <c r="P2107" s="1" t="str">
        <f>IF(AND(B2106=25,B2107=26,B2108=27),AVERAGE(O2106:O2108),"")</f>
        <v/>
      </c>
    </row>
    <row r="2108" spans="1:16" x14ac:dyDescent="0.25">
      <c r="A2108" s="4">
        <v>42896.156574074077</v>
      </c>
      <c r="B2108" s="5">
        <v>15</v>
      </c>
      <c r="C2108" s="6">
        <v>18</v>
      </c>
      <c r="D2108" s="6">
        <v>16</v>
      </c>
      <c r="E2108" s="7">
        <v>17</v>
      </c>
      <c r="F2108">
        <v>1.3441354433866386E-3</v>
      </c>
      <c r="G2108" s="8" t="str">
        <f>IF(OR($B2108=1,$B2108=2,$B2108=3),$F2108,"")</f>
        <v/>
      </c>
      <c r="I2108" s="2" t="str">
        <f>IF(OR($B2108=7,$B2108=8,$B2108=9),$F2108,"")</f>
        <v/>
      </c>
      <c r="J2108" s="1" t="str">
        <f>IF(AND(B2107=7,B2108=8,B2109=9),AVERAGE(I2107:I2109),"")</f>
        <v/>
      </c>
      <c r="K2108" s="8">
        <f>IF(OR($B2108=13,$B2108=14,$B2108=15),$F2108,"")</f>
        <v>1.3441354433866386E-3</v>
      </c>
      <c r="L2108" s="1" t="str">
        <f t="shared" si="105"/>
        <v/>
      </c>
      <c r="M2108" s="2" t="str">
        <f>IF(OR($B2108=19,$B2108=20,$B2108=21),$F2108,"")</f>
        <v/>
      </c>
      <c r="N2108" s="1" t="str">
        <f>IF(AND(B2107=19,B2108=20,B2109=21),AVERAGE(M2107:M2109),"")</f>
        <v/>
      </c>
      <c r="O2108" s="8" t="str">
        <f>IF(OR($B2108=25,$B2108=26,$B2108=27),$F2108,"")</f>
        <v/>
      </c>
      <c r="P2108" s="1" t="str">
        <f>IF(AND(B2107=25,B2108=26,B2109=27),AVERAGE(O2107:O2109),"")</f>
        <v/>
      </c>
    </row>
    <row r="2109" spans="1:16" x14ac:dyDescent="0.25">
      <c r="A2109" s="4">
        <v>42896.156701388885</v>
      </c>
      <c r="B2109" s="5">
        <v>21</v>
      </c>
      <c r="C2109" s="6">
        <v>24</v>
      </c>
      <c r="D2109" s="6">
        <v>22</v>
      </c>
      <c r="E2109" s="7">
        <v>23</v>
      </c>
      <c r="F2109">
        <v>196.71971471173458</v>
      </c>
      <c r="G2109" s="8" t="str">
        <f>IF(OR($B2109=1,$B2109=2,$B2109=3),$F2109,"")</f>
        <v/>
      </c>
      <c r="I2109" s="2" t="str">
        <f>IF(OR($B2109=7,$B2109=8,$B2109=9),$F2109,"")</f>
        <v/>
      </c>
      <c r="J2109" s="1" t="str">
        <f>IF(AND(B2108=7,B2109=8,B2110=9),AVERAGE(I2108:I2110),"")</f>
        <v/>
      </c>
      <c r="K2109" s="8" t="str">
        <f>IF(OR($B2109=13,$B2109=14,$B2109=15),$F2109,"")</f>
        <v/>
      </c>
      <c r="L2109" s="1" t="str">
        <f t="shared" si="105"/>
        <v/>
      </c>
      <c r="M2109" s="2">
        <f>IF(OR($B2109=19,$B2109=20,$B2109=21),$F2109,"")</f>
        <v>196.71971471173458</v>
      </c>
      <c r="N2109" s="1">
        <f>M2109</f>
        <v>196.71971471173458</v>
      </c>
      <c r="O2109" s="8" t="str">
        <f>IF(OR($B2109=25,$B2109=26,$B2109=27),$F2109,"")</f>
        <v/>
      </c>
      <c r="P2109" s="1" t="str">
        <f>IF(AND(B2108=25,B2109=26,B2110=27),AVERAGE(O2108:O2110),"")</f>
        <v/>
      </c>
    </row>
    <row r="2110" spans="1:16" x14ac:dyDescent="0.25">
      <c r="A2110" s="4">
        <v>42896.156736111108</v>
      </c>
      <c r="B2110" s="5">
        <v>25</v>
      </c>
      <c r="C2110" s="6">
        <v>28</v>
      </c>
      <c r="D2110" s="6">
        <v>26</v>
      </c>
      <c r="E2110" s="7">
        <v>27</v>
      </c>
      <c r="F2110">
        <v>70.607232057577534</v>
      </c>
      <c r="G2110" s="8" t="str">
        <f>IF(OR($B2110=1,$B2110=2,$B2110=3),$F2110,"")</f>
        <v/>
      </c>
      <c r="I2110" s="2" t="str">
        <f>IF(OR($B2110=7,$B2110=8,$B2110=9),$F2110,"")</f>
        <v/>
      </c>
      <c r="J2110" s="1" t="str">
        <f>IF(AND(B2109=7,B2110=8,B2111=9),AVERAGE(I2109:I2111),"")</f>
        <v/>
      </c>
      <c r="K2110" s="8" t="str">
        <f>IF(OR($B2110=13,$B2110=14,$B2110=15),$F2110,"")</f>
        <v/>
      </c>
      <c r="L2110" s="1" t="str">
        <f t="shared" si="105"/>
        <v/>
      </c>
      <c r="M2110" s="2" t="str">
        <f>IF(OR($B2110=19,$B2110=20,$B2110=21),$F2110,"")</f>
        <v/>
      </c>
      <c r="N2110" s="1" t="str">
        <f t="shared" ref="N2110:N2129" si="108">M2110</f>
        <v/>
      </c>
      <c r="O2110" s="8">
        <f>IF(OR($B2110=25,$B2110=26,$B2110=27),$F2110,"")</f>
        <v>70.607232057577534</v>
      </c>
      <c r="P2110" s="1">
        <f>AVERAGE(O2109:O2110)</f>
        <v>70.607232057577534</v>
      </c>
    </row>
    <row r="2111" spans="1:16" x14ac:dyDescent="0.25">
      <c r="A2111" s="4">
        <v>42896.17019675926</v>
      </c>
      <c r="B2111" s="5">
        <v>2</v>
      </c>
      <c r="C2111" s="6">
        <v>5</v>
      </c>
      <c r="D2111" s="6">
        <v>3</v>
      </c>
      <c r="E2111" s="7">
        <v>4</v>
      </c>
      <c r="F2111">
        <v>63.399915855417966</v>
      </c>
      <c r="G2111" s="8">
        <f>IF(OR($B2111=1,$B2111=2,$B2111=3),$F2111,"")</f>
        <v>63.399915855417966</v>
      </c>
      <c r="I2111" s="2" t="str">
        <f>IF(OR($B2111=7,$B2111=8,$B2111=9),$F2111,"")</f>
        <v/>
      </c>
      <c r="J2111" s="1" t="str">
        <f>IF(AND(B2110=7,B2111=8,B2112=9),AVERAGE(I2110:I2112),"")</f>
        <v/>
      </c>
      <c r="K2111" s="8" t="str">
        <f>IF(OR($B2111=13,$B2111=14,$B2111=15),$F2111,"")</f>
        <v/>
      </c>
      <c r="L2111" s="1" t="str">
        <f>IF(K2111&gt;10,K2111,"")</f>
        <v/>
      </c>
      <c r="M2111" s="2" t="str">
        <f>IF(OR($B2111=19,$B2111=20,$B2111=21),$F2111,"")</f>
        <v/>
      </c>
      <c r="N2111" s="1" t="str">
        <f t="shared" si="108"/>
        <v/>
      </c>
      <c r="O2111" s="8" t="str">
        <f>IF(OR($B2111=25,$B2111=26,$B2111=27),$F2111,"")</f>
        <v/>
      </c>
      <c r="P2111" s="1" t="str">
        <f>IF(AND(B2110=25,B2111=26,B2112=27),AVERAGE(O2110:O2112),"")</f>
        <v/>
      </c>
    </row>
    <row r="2112" spans="1:16" x14ac:dyDescent="0.25">
      <c r="A2112" s="4">
        <v>42896.170231481483</v>
      </c>
      <c r="B2112" s="5">
        <v>3</v>
      </c>
      <c r="C2112" s="6">
        <v>6</v>
      </c>
      <c r="D2112" s="6">
        <v>4</v>
      </c>
      <c r="E2112" s="7">
        <v>5</v>
      </c>
      <c r="F2112">
        <v>3524.4522670974739</v>
      </c>
      <c r="G2112" s="8">
        <f>IF(OR($B2112=1,$B2112=2,$B2112=3),$F2112,"")</f>
        <v>3524.4522670974739</v>
      </c>
      <c r="H2112" s="9">
        <f t="shared" si="106"/>
        <v>1793.9260914764459</v>
      </c>
      <c r="I2112" s="2" t="str">
        <f>IF(OR($B2112=7,$B2112=8,$B2112=9),$F2112,"")</f>
        <v/>
      </c>
      <c r="J2112" s="1" t="str">
        <f>IF(AND(B2111=7,B2112=8,B2113=9),AVERAGE(I2111:I2113),"")</f>
        <v/>
      </c>
      <c r="K2112" s="8" t="str">
        <f>IF(OR($B2112=13,$B2112=14,$B2112=15),$F2112,"")</f>
        <v/>
      </c>
      <c r="L2112" s="1" t="str">
        <f t="shared" si="105"/>
        <v/>
      </c>
      <c r="M2112" s="2" t="str">
        <f>IF(OR($B2112=19,$B2112=20,$B2112=21),$F2112,"")</f>
        <v/>
      </c>
      <c r="N2112" s="1" t="str">
        <f t="shared" si="108"/>
        <v/>
      </c>
      <c r="O2112" s="8" t="str">
        <f>IF(OR($B2112=25,$B2112=26,$B2112=27),$F2112,"")</f>
        <v/>
      </c>
      <c r="P2112" s="1" t="str">
        <f>IF(AND(B2111=25,B2112=26,B2113=27),AVERAGE(O2111:O2113),"")</f>
        <v/>
      </c>
    </row>
    <row r="2113" spans="1:16" x14ac:dyDescent="0.25">
      <c r="A2113" s="4">
        <v>42896.170277777775</v>
      </c>
      <c r="B2113" s="5">
        <v>7</v>
      </c>
      <c r="C2113" s="6">
        <v>10</v>
      </c>
      <c r="D2113" s="6">
        <v>8</v>
      </c>
      <c r="E2113" s="7">
        <v>9</v>
      </c>
      <c r="F2113">
        <v>1195.7454559869784</v>
      </c>
      <c r="G2113" s="8" t="str">
        <f>IF(OR($B2113=1,$B2113=2,$B2113=3),$F2113,"")</f>
        <v/>
      </c>
      <c r="I2113" s="2">
        <f>IF(OR($B2113=7,$B2113=8,$B2113=9),$F2113,"")</f>
        <v>1195.7454559869784</v>
      </c>
      <c r="J2113" s="1" t="str">
        <f>IF(AND(B2112=7,B2113=8,B2114=9),AVERAGE(I2112:I2114),"")</f>
        <v/>
      </c>
      <c r="K2113" s="8" t="str">
        <f>IF(OR($B2113=13,$B2113=14,$B2113=15),$F2113,"")</f>
        <v/>
      </c>
      <c r="L2113" s="1" t="str">
        <f t="shared" si="105"/>
        <v/>
      </c>
      <c r="M2113" s="2" t="str">
        <f>IF(OR($B2113=19,$B2113=20,$B2113=21),$F2113,"")</f>
        <v/>
      </c>
      <c r="N2113" s="1" t="str">
        <f t="shared" si="108"/>
        <v/>
      </c>
      <c r="O2113" s="8" t="str">
        <f>IF(OR($B2113=25,$B2113=26,$B2113=27),$F2113,"")</f>
        <v/>
      </c>
      <c r="P2113" s="1" t="str">
        <f>IF(AND(B2112=25,B2113=26,B2114=27),AVERAGE(O2112:O2114),"")</f>
        <v/>
      </c>
    </row>
    <row r="2114" spans="1:16" x14ac:dyDescent="0.25">
      <c r="A2114" s="4">
        <v>42896.170358796298</v>
      </c>
      <c r="B2114" s="5">
        <v>9</v>
      </c>
      <c r="C2114" s="6">
        <v>12</v>
      </c>
      <c r="D2114" s="6">
        <v>10</v>
      </c>
      <c r="E2114" s="7">
        <v>11</v>
      </c>
      <c r="F2114">
        <v>2829.5662154833358</v>
      </c>
      <c r="G2114" s="8" t="str">
        <f>IF(OR($B2114=1,$B2114=2,$B2114=3),$F2114,"")</f>
        <v/>
      </c>
      <c r="I2114" s="2">
        <f>IF(OR($B2114=7,$B2114=8,$B2114=9),$F2114,"")</f>
        <v>2829.5662154833358</v>
      </c>
      <c r="J2114" s="1">
        <f>AVERAGE(I2113:I2114)</f>
        <v>2012.6558357351571</v>
      </c>
      <c r="K2114" s="8" t="str">
        <f>IF(OR($B2114=13,$B2114=14,$B2114=15),$F2114,"")</f>
        <v/>
      </c>
      <c r="L2114" s="1" t="str">
        <f t="shared" si="105"/>
        <v/>
      </c>
      <c r="M2114" s="2" t="str">
        <f>IF(OR($B2114=19,$B2114=20,$B2114=21),$F2114,"")</f>
        <v/>
      </c>
      <c r="N2114" s="1" t="str">
        <f t="shared" si="108"/>
        <v/>
      </c>
      <c r="O2114" s="8" t="str">
        <f>IF(OR($B2114=25,$B2114=26,$B2114=27),$F2114,"")</f>
        <v/>
      </c>
      <c r="P2114" s="1" t="str">
        <f>IF(AND(B2113=25,B2114=26,B2115=27),AVERAGE(O2113:O2115),"")</f>
        <v/>
      </c>
    </row>
    <row r="2115" spans="1:16" x14ac:dyDescent="0.25">
      <c r="A2115" s="4">
        <v>42896.170451388891</v>
      </c>
      <c r="B2115" s="5">
        <v>14</v>
      </c>
      <c r="C2115" s="6">
        <v>17</v>
      </c>
      <c r="D2115" s="6">
        <v>15</v>
      </c>
      <c r="E2115" s="7">
        <v>16</v>
      </c>
      <c r="F2115">
        <v>6642.7500111608988</v>
      </c>
      <c r="G2115" s="8" t="str">
        <f>IF(OR($B2115=1,$B2115=2,$B2115=3),$F2115,"")</f>
        <v/>
      </c>
      <c r="I2115" s="2" t="str">
        <f>IF(OR($B2115=7,$B2115=8,$B2115=9),$F2115,"")</f>
        <v/>
      </c>
      <c r="J2115" s="1" t="str">
        <f>IF(AND(B2114=7,B2115=8,B2116=9),AVERAGE(I2114:I2116),"")</f>
        <v/>
      </c>
      <c r="K2115" s="8">
        <f>IF(OR($B2115=13,$B2115=14,$B2115=15),$F2115,"")</f>
        <v>6642.7500111608988</v>
      </c>
      <c r="L2115" s="1">
        <f t="shared" si="105"/>
        <v>6642.7500111608988</v>
      </c>
      <c r="M2115" s="2" t="str">
        <f>IF(OR($B2115=19,$B2115=20,$B2115=21),$F2115,"")</f>
        <v/>
      </c>
      <c r="N2115" s="1" t="str">
        <f t="shared" si="108"/>
        <v/>
      </c>
      <c r="O2115" s="8" t="str">
        <f>IF(OR($B2115=25,$B2115=26,$B2115=27),$F2115,"")</f>
        <v/>
      </c>
      <c r="P2115" s="1" t="str">
        <f>IF(AND(B2114=25,B2115=26,B2116=27),AVERAGE(O2114:O2116),"")</f>
        <v/>
      </c>
    </row>
    <row r="2116" spans="1:16" x14ac:dyDescent="0.25">
      <c r="A2116" s="4">
        <v>42896.170486111114</v>
      </c>
      <c r="B2116" s="5">
        <v>15</v>
      </c>
      <c r="C2116" s="6">
        <v>18</v>
      </c>
      <c r="D2116" s="6">
        <v>16</v>
      </c>
      <c r="E2116" s="7">
        <v>17</v>
      </c>
      <c r="F2116">
        <v>1.3577200041800263E-3</v>
      </c>
      <c r="G2116" s="8" t="str">
        <f>IF(OR($B2116=1,$B2116=2,$B2116=3),$F2116,"")</f>
        <v/>
      </c>
      <c r="I2116" s="2" t="str">
        <f>IF(OR($B2116=7,$B2116=8,$B2116=9),$F2116,"")</f>
        <v/>
      </c>
      <c r="J2116" s="1" t="str">
        <f>IF(AND(B2115=7,B2116=8,B2117=9),AVERAGE(I2115:I2117),"")</f>
        <v/>
      </c>
      <c r="K2116" s="8">
        <f>IF(OR($B2116=13,$B2116=14,$B2116=15),$F2116,"")</f>
        <v>1.3577200041800263E-3</v>
      </c>
      <c r="L2116" s="1" t="str">
        <f t="shared" si="105"/>
        <v/>
      </c>
      <c r="M2116" s="2" t="str">
        <f>IF(OR($B2116=19,$B2116=20,$B2116=21),$F2116,"")</f>
        <v/>
      </c>
      <c r="N2116" s="1" t="str">
        <f t="shared" si="108"/>
        <v/>
      </c>
      <c r="O2116" s="8" t="str">
        <f>IF(OR($B2116=25,$B2116=26,$B2116=27),$F2116,"")</f>
        <v/>
      </c>
      <c r="P2116" s="1" t="str">
        <f>IF(AND(B2115=25,B2116=26,B2117=27),AVERAGE(O2115:O2117),"")</f>
        <v/>
      </c>
    </row>
    <row r="2117" spans="1:16" x14ac:dyDescent="0.25">
      <c r="A2117" s="4">
        <v>42896.170601851853</v>
      </c>
      <c r="B2117" s="5">
        <v>21</v>
      </c>
      <c r="C2117" s="6">
        <v>24</v>
      </c>
      <c r="D2117" s="6">
        <v>22</v>
      </c>
      <c r="E2117" s="7">
        <v>23</v>
      </c>
      <c r="F2117">
        <v>193.62716231946729</v>
      </c>
      <c r="G2117" s="8" t="str">
        <f>IF(OR($B2117=1,$B2117=2,$B2117=3),$F2117,"")</f>
        <v/>
      </c>
      <c r="I2117" s="2" t="str">
        <f>IF(OR($B2117=7,$B2117=8,$B2117=9),$F2117,"")</f>
        <v/>
      </c>
      <c r="J2117" s="1" t="str">
        <f>IF(AND(B2116=7,B2117=8,B2118=9),AVERAGE(I2116:I2118),"")</f>
        <v/>
      </c>
      <c r="K2117" s="8" t="str">
        <f>IF(OR($B2117=13,$B2117=14,$B2117=15),$F2117,"")</f>
        <v/>
      </c>
      <c r="L2117" s="1" t="str">
        <f t="shared" si="105"/>
        <v/>
      </c>
      <c r="M2117" s="2">
        <f>IF(OR($B2117=19,$B2117=20,$B2117=21),$F2117,"")</f>
        <v>193.62716231946729</v>
      </c>
      <c r="N2117" s="1">
        <f t="shared" si="108"/>
        <v>193.62716231946729</v>
      </c>
      <c r="O2117" s="8" t="str">
        <f>IF(OR($B2117=25,$B2117=26,$B2117=27),$F2117,"")</f>
        <v/>
      </c>
      <c r="P2117" s="1" t="str">
        <f>IF(AND(B2116=25,B2117=26,B2118=27),AVERAGE(O2116:O2118),"")</f>
        <v/>
      </c>
    </row>
    <row r="2118" spans="1:16" x14ac:dyDescent="0.25">
      <c r="A2118" s="4">
        <v>42896.170648148145</v>
      </c>
      <c r="B2118" s="5">
        <v>25</v>
      </c>
      <c r="C2118" s="6">
        <v>28</v>
      </c>
      <c r="D2118" s="6">
        <v>26</v>
      </c>
      <c r="E2118" s="7">
        <v>27</v>
      </c>
      <c r="F2118">
        <v>68.596330015941234</v>
      </c>
      <c r="G2118" s="8" t="str">
        <f>IF(OR($B2118=1,$B2118=2,$B2118=3),$F2118,"")</f>
        <v/>
      </c>
      <c r="I2118" s="2" t="str">
        <f>IF(OR($B2118=7,$B2118=8,$B2118=9),$F2118,"")</f>
        <v/>
      </c>
      <c r="J2118" s="1" t="str">
        <f>IF(AND(B2117=7,B2118=8,B2119=9),AVERAGE(I2117:I2119),"")</f>
        <v/>
      </c>
      <c r="K2118" s="8" t="str">
        <f>IF(OR($B2118=13,$B2118=14,$B2118=15),$F2118,"")</f>
        <v/>
      </c>
      <c r="L2118" s="1" t="str">
        <f t="shared" si="105"/>
        <v/>
      </c>
      <c r="M2118" s="2" t="str">
        <f>IF(OR($B2118=19,$B2118=20,$B2118=21),$F2118,"")</f>
        <v/>
      </c>
      <c r="N2118" s="1" t="str">
        <f t="shared" si="108"/>
        <v/>
      </c>
      <c r="O2118" s="8">
        <f>IF(OR($B2118=25,$B2118=26,$B2118=27),$F2118,"")</f>
        <v>68.596330015941234</v>
      </c>
      <c r="P2118" s="1">
        <f>O2118</f>
        <v>68.596330015941234</v>
      </c>
    </row>
    <row r="2119" spans="1:16" x14ac:dyDescent="0.25">
      <c r="A2119" s="4">
        <v>42896.184062499997</v>
      </c>
      <c r="B2119" s="5">
        <v>1</v>
      </c>
      <c r="C2119" s="6">
        <v>4</v>
      </c>
      <c r="D2119" s="6">
        <v>2</v>
      </c>
      <c r="E2119" s="7">
        <v>3</v>
      </c>
      <c r="F2119">
        <v>121.28617952415318</v>
      </c>
      <c r="G2119" s="8">
        <f>IF(OR($B2119=1,$B2119=2,$B2119=3),$F2119,"")</f>
        <v>121.28617952415318</v>
      </c>
      <c r="I2119" s="2" t="str">
        <f>IF(OR($B2119=7,$B2119=8,$B2119=9),$F2119,"")</f>
        <v/>
      </c>
      <c r="J2119" s="1" t="str">
        <f>IF(AND(B2118=7,B2119=8,B2120=9),AVERAGE(I2118:I2120),"")</f>
        <v/>
      </c>
      <c r="K2119" s="8" t="str">
        <f>IF(OR($B2119=13,$B2119=14,$B2119=15),$F2119,"")</f>
        <v/>
      </c>
      <c r="L2119" s="1" t="str">
        <f t="shared" si="105"/>
        <v/>
      </c>
      <c r="M2119" s="2" t="str">
        <f>IF(OR($B2119=19,$B2119=20,$B2119=21),$F2119,"")</f>
        <v/>
      </c>
      <c r="N2119" s="1" t="str">
        <f t="shared" si="108"/>
        <v/>
      </c>
      <c r="O2119" s="8" t="str">
        <f>IF(OR($B2119=25,$B2119=26,$B2119=27),$F2119,"")</f>
        <v/>
      </c>
      <c r="P2119" s="1" t="str">
        <f t="shared" ref="P2119:P2182" si="109">O2119</f>
        <v/>
      </c>
    </row>
    <row r="2120" spans="1:16" x14ac:dyDescent="0.25">
      <c r="A2120" s="4">
        <v>42896.184108796297</v>
      </c>
      <c r="B2120" s="5">
        <v>2</v>
      </c>
      <c r="C2120" s="6">
        <v>5</v>
      </c>
      <c r="D2120" s="6">
        <v>3</v>
      </c>
      <c r="E2120" s="7">
        <v>4</v>
      </c>
      <c r="F2120">
        <v>62.986953501103592</v>
      </c>
      <c r="G2120" s="8">
        <f>IF(OR($B2120=1,$B2120=2,$B2120=3),$F2120,"")</f>
        <v>62.986953501103592</v>
      </c>
      <c r="H2120" s="9">
        <f t="shared" ref="H2120:H2165" si="110">(G2120+G2119)/2</f>
        <v>92.136566512628391</v>
      </c>
      <c r="I2120" s="2" t="str">
        <f>IF(OR($B2120=7,$B2120=8,$B2120=9),$F2120,"")</f>
        <v/>
      </c>
      <c r="J2120" s="1" t="str">
        <f>IF(AND(B2119=7,B2120=8,B2121=9),AVERAGE(I2119:I2121),"")</f>
        <v/>
      </c>
      <c r="K2120" s="8" t="str">
        <f>IF(OR($B2120=13,$B2120=14,$B2120=15),$F2120,"")</f>
        <v/>
      </c>
      <c r="L2120" s="1" t="str">
        <f t="shared" si="105"/>
        <v/>
      </c>
      <c r="M2120" s="2" t="str">
        <f>IF(OR($B2120=19,$B2120=20,$B2120=21),$F2120,"")</f>
        <v/>
      </c>
      <c r="N2120" s="1" t="str">
        <f t="shared" si="108"/>
        <v/>
      </c>
      <c r="O2120" s="8" t="str">
        <f>IF(OR($B2120=25,$B2120=26,$B2120=27),$F2120,"")</f>
        <v/>
      </c>
      <c r="P2120" s="1" t="str">
        <f t="shared" si="109"/>
        <v/>
      </c>
    </row>
    <row r="2121" spans="1:16" x14ac:dyDescent="0.25">
      <c r="A2121" s="4">
        <v>42896.184189814812</v>
      </c>
      <c r="B2121" s="5">
        <v>7</v>
      </c>
      <c r="C2121" s="6">
        <v>10</v>
      </c>
      <c r="D2121" s="6">
        <v>8</v>
      </c>
      <c r="E2121" s="7">
        <v>9</v>
      </c>
      <c r="F2121">
        <v>1151.0694951788089</v>
      </c>
      <c r="G2121" s="8" t="str">
        <f>IF(OR($B2121=1,$B2121=2,$B2121=3),$F2121,"")</f>
        <v/>
      </c>
      <c r="I2121" s="2">
        <f>IF(OR($B2121=7,$B2121=8,$B2121=9),$F2121,"")</f>
        <v>1151.0694951788089</v>
      </c>
      <c r="J2121" s="1" t="str">
        <f>IF(AND(B2120=7,B2121=8,B2122=9),AVERAGE(I2120:I2122),"")</f>
        <v/>
      </c>
      <c r="K2121" s="8" t="str">
        <f>IF(OR($B2121=13,$B2121=14,$B2121=15),$F2121,"")</f>
        <v/>
      </c>
      <c r="L2121" s="1" t="str">
        <f t="shared" si="105"/>
        <v/>
      </c>
      <c r="M2121" s="2" t="str">
        <f>IF(OR($B2121=19,$B2121=20,$B2121=21),$F2121,"")</f>
        <v/>
      </c>
      <c r="N2121" s="1" t="str">
        <f t="shared" si="108"/>
        <v/>
      </c>
      <c r="O2121" s="8" t="str">
        <f>IF(OR($B2121=25,$B2121=26,$B2121=27),$F2121,"")</f>
        <v/>
      </c>
      <c r="P2121" s="1" t="str">
        <f t="shared" si="109"/>
        <v/>
      </c>
    </row>
    <row r="2122" spans="1:16" x14ac:dyDescent="0.25">
      <c r="A2122" s="4">
        <v>42896.184236111112</v>
      </c>
      <c r="B2122" s="5">
        <v>8</v>
      </c>
      <c r="C2122" s="6">
        <v>11</v>
      </c>
      <c r="D2122" s="6">
        <v>9</v>
      </c>
      <c r="E2122" s="7">
        <v>10</v>
      </c>
      <c r="F2122">
        <v>4.1770364594717602E-4</v>
      </c>
      <c r="G2122" s="8" t="str">
        <f>IF(OR($B2122=1,$B2122=2,$B2122=3),$F2122,"")</f>
        <v/>
      </c>
      <c r="I2122" s="2">
        <f>IF(OR($B2122=7,$B2122=8,$B2122=9),$F2122,"")</f>
        <v>4.1770364594717602E-4</v>
      </c>
      <c r="J2122" s="1">
        <f>IF(AND(B2121=7,B2122=8,B2123=9),AVERAGE(I2121:I2123),"")</f>
        <v>1261.161827129921</v>
      </c>
      <c r="K2122" s="8" t="str">
        <f>IF(OR($B2122=13,$B2122=14,$B2122=15),$F2122,"")</f>
        <v/>
      </c>
      <c r="L2122" s="1" t="str">
        <f t="shared" si="105"/>
        <v/>
      </c>
      <c r="M2122" s="2" t="str">
        <f>IF(OR($B2122=19,$B2122=20,$B2122=21),$F2122,"")</f>
        <v/>
      </c>
      <c r="N2122" s="1" t="str">
        <f t="shared" si="108"/>
        <v/>
      </c>
      <c r="O2122" s="8" t="str">
        <f>IF(OR($B2122=25,$B2122=26,$B2122=27),$F2122,"")</f>
        <v/>
      </c>
      <c r="P2122" s="1" t="str">
        <f t="shared" si="109"/>
        <v/>
      </c>
    </row>
    <row r="2123" spans="1:16" x14ac:dyDescent="0.25">
      <c r="A2123" s="4">
        <v>42896.184270833335</v>
      </c>
      <c r="B2123" s="5">
        <v>9</v>
      </c>
      <c r="C2123" s="6">
        <v>12</v>
      </c>
      <c r="D2123" s="6">
        <v>10</v>
      </c>
      <c r="E2123" s="7">
        <v>11</v>
      </c>
      <c r="F2123">
        <v>2632.4155685073083</v>
      </c>
      <c r="G2123" s="8" t="str">
        <f>IF(OR($B2123=1,$B2123=2,$B2123=3),$F2123,"")</f>
        <v/>
      </c>
      <c r="I2123" s="2">
        <f>IF(OR($B2123=7,$B2123=8,$B2123=9),$F2123,"")</f>
        <v>2632.4155685073083</v>
      </c>
      <c r="J2123" s="1" t="str">
        <f>IF(AND(B2122=7,B2123=8,B2124=9),AVERAGE(I2122:I2124),"")</f>
        <v/>
      </c>
      <c r="K2123" s="8" t="str">
        <f>IF(OR($B2123=13,$B2123=14,$B2123=15),$F2123,"")</f>
        <v/>
      </c>
      <c r="L2123" s="1" t="str">
        <f t="shared" si="105"/>
        <v/>
      </c>
      <c r="M2123" s="2" t="str">
        <f>IF(OR($B2123=19,$B2123=20,$B2123=21),$F2123,"")</f>
        <v/>
      </c>
      <c r="N2123" s="1" t="str">
        <f t="shared" si="108"/>
        <v/>
      </c>
      <c r="O2123" s="8" t="str">
        <f>IF(OR($B2123=25,$B2123=26,$B2123=27),$F2123,"")</f>
        <v/>
      </c>
      <c r="P2123" s="1" t="str">
        <f t="shared" si="109"/>
        <v/>
      </c>
    </row>
    <row r="2124" spans="1:16" x14ac:dyDescent="0.25">
      <c r="A2124" s="4">
        <v>42896.184398148151</v>
      </c>
      <c r="B2124" s="5">
        <v>15</v>
      </c>
      <c r="C2124" s="6">
        <v>18</v>
      </c>
      <c r="D2124" s="6">
        <v>16</v>
      </c>
      <c r="E2124" s="7">
        <v>17</v>
      </c>
      <c r="F2124">
        <v>1.3860295239000548E-3</v>
      </c>
      <c r="G2124" s="8" t="str">
        <f>IF(OR($B2124=1,$B2124=2,$B2124=3),$F2124,"")</f>
        <v/>
      </c>
      <c r="I2124" s="2" t="str">
        <f>IF(OR($B2124=7,$B2124=8,$B2124=9),$F2124,"")</f>
        <v/>
      </c>
      <c r="J2124" s="1" t="str">
        <f>IF(AND(B2123=7,B2124=8,B2125=9),AVERAGE(I2123:I2125),"")</f>
        <v/>
      </c>
      <c r="K2124" s="8">
        <f>IF(OR($B2124=13,$B2124=14,$B2124=15),$F2124,"")</f>
        <v>1.3860295239000548E-3</v>
      </c>
      <c r="L2124" s="1" t="str">
        <f t="shared" ref="L2124:L2125" si="111">IF(K2124&gt;10,K2124,"")</f>
        <v/>
      </c>
      <c r="M2124" s="2" t="str">
        <f>IF(OR($B2124=19,$B2124=20,$B2124=21),$F2124,"")</f>
        <v/>
      </c>
      <c r="N2124" s="1" t="str">
        <f t="shared" si="108"/>
        <v/>
      </c>
      <c r="O2124" s="8" t="str">
        <f>IF(OR($B2124=25,$B2124=26,$B2124=27),$F2124,"")</f>
        <v/>
      </c>
      <c r="P2124" s="1" t="str">
        <f t="shared" si="109"/>
        <v/>
      </c>
    </row>
    <row r="2125" spans="1:16" x14ac:dyDescent="0.25">
      <c r="A2125" s="4">
        <v>42896.184513888889</v>
      </c>
      <c r="B2125" s="5">
        <v>21</v>
      </c>
      <c r="C2125" s="6">
        <v>24</v>
      </c>
      <c r="D2125" s="6">
        <v>22</v>
      </c>
      <c r="E2125" s="7">
        <v>23</v>
      </c>
      <c r="F2125">
        <v>189.5262215172508</v>
      </c>
      <c r="G2125" s="8" t="str">
        <f>IF(OR($B2125=1,$B2125=2,$B2125=3),$F2125,"")</f>
        <v/>
      </c>
      <c r="I2125" s="2" t="str">
        <f>IF(OR($B2125=7,$B2125=8,$B2125=9),$F2125,"")</f>
        <v/>
      </c>
      <c r="J2125" s="1" t="str">
        <f>IF(AND(B2124=7,B2125=8,B2126=9),AVERAGE(I2124:I2126),"")</f>
        <v/>
      </c>
      <c r="K2125" s="8" t="str">
        <f>IF(OR($B2125=13,$B2125=14,$B2125=15),$F2125,"")</f>
        <v/>
      </c>
      <c r="L2125" s="1" t="str">
        <f t="shared" si="111"/>
        <v/>
      </c>
      <c r="M2125" s="2">
        <f>IF(OR($B2125=19,$B2125=20,$B2125=21),$F2125,"")</f>
        <v>189.5262215172508</v>
      </c>
      <c r="N2125" s="1">
        <f t="shared" si="108"/>
        <v>189.5262215172508</v>
      </c>
      <c r="O2125" s="8" t="str">
        <f>IF(OR($B2125=25,$B2125=26,$B2125=27),$F2125,"")</f>
        <v/>
      </c>
      <c r="P2125" s="1" t="str">
        <f t="shared" si="109"/>
        <v/>
      </c>
    </row>
    <row r="2126" spans="1:16" x14ac:dyDescent="0.25">
      <c r="A2126" s="4">
        <v>42896.184560185182</v>
      </c>
      <c r="B2126" s="5">
        <v>25</v>
      </c>
      <c r="C2126" s="6">
        <v>28</v>
      </c>
      <c r="D2126" s="6">
        <v>26</v>
      </c>
      <c r="E2126" s="7">
        <v>27</v>
      </c>
      <c r="F2126">
        <v>77.499383684728969</v>
      </c>
      <c r="G2126" s="8" t="str">
        <f>IF(OR($B2126=1,$B2126=2,$B2126=3),$F2126,"")</f>
        <v/>
      </c>
      <c r="I2126" s="2" t="str">
        <f>IF(OR($B2126=7,$B2126=8,$B2126=9),$F2126,"")</f>
        <v/>
      </c>
      <c r="J2126" s="1" t="str">
        <f>IF(AND(B2125=7,B2126=8,B2127=9),AVERAGE(I2125:I2127),"")</f>
        <v/>
      </c>
      <c r="K2126" s="8" t="str">
        <f>IF(OR($B2126=13,$B2126=14,$B2126=15),$F2126,"")</f>
        <v/>
      </c>
      <c r="L2126" s="1" t="str">
        <f>IF(K2126&gt;10,K2126,"")</f>
        <v/>
      </c>
      <c r="M2126" s="2" t="str">
        <f>IF(OR($B2126=19,$B2126=20,$B2126=21),$F2126,"")</f>
        <v/>
      </c>
      <c r="N2126" s="1" t="str">
        <f t="shared" si="108"/>
        <v/>
      </c>
      <c r="O2126" s="8">
        <f>IF(OR($B2126=25,$B2126=26,$B2126=27),$F2126,"")</f>
        <v>77.499383684728969</v>
      </c>
      <c r="P2126" s="1">
        <f t="shared" si="109"/>
        <v>77.499383684728969</v>
      </c>
    </row>
    <row r="2127" spans="1:16" x14ac:dyDescent="0.25">
      <c r="A2127" s="4">
        <v>42896.197962962964</v>
      </c>
      <c r="B2127" s="5">
        <v>1</v>
      </c>
      <c r="C2127" s="6">
        <v>4</v>
      </c>
      <c r="D2127" s="6">
        <v>2</v>
      </c>
      <c r="E2127" s="7">
        <v>3</v>
      </c>
      <c r="F2127">
        <v>107.74274217860105</v>
      </c>
      <c r="G2127" s="8">
        <f>IF(OR($B2127=1,$B2127=2,$B2127=3),$F2127,"")</f>
        <v>107.74274217860105</v>
      </c>
      <c r="I2127" s="2" t="str">
        <f>IF(OR($B2127=7,$B2127=8,$B2127=9),$F2127,"")</f>
        <v/>
      </c>
      <c r="J2127" s="1" t="str">
        <f>IF(AND(B2126=7,B2127=8,B2128=9),AVERAGE(I2126:I2128),"")</f>
        <v/>
      </c>
      <c r="K2127" s="8" t="str">
        <f>IF(OR($B2127=13,$B2127=14,$B2127=15),$F2127,"")</f>
        <v/>
      </c>
      <c r="L2127" s="1" t="str">
        <f t="shared" ref="L2127:L2151" si="112">IF(K2127&gt;10,K2127,"")</f>
        <v/>
      </c>
      <c r="M2127" s="2" t="str">
        <f>IF(OR($B2127=19,$B2127=20,$B2127=21),$F2127,"")</f>
        <v/>
      </c>
      <c r="N2127" s="1" t="str">
        <f t="shared" si="108"/>
        <v/>
      </c>
      <c r="O2127" s="8" t="str">
        <f>IF(OR($B2127=25,$B2127=26,$B2127=27),$F2127,"")</f>
        <v/>
      </c>
      <c r="P2127" s="1" t="str">
        <f t="shared" si="109"/>
        <v/>
      </c>
    </row>
    <row r="2128" spans="1:16" x14ac:dyDescent="0.25">
      <c r="A2128" s="4">
        <v>42896.198009259257</v>
      </c>
      <c r="B2128" s="5">
        <v>2</v>
      </c>
      <c r="C2128" s="6">
        <v>5</v>
      </c>
      <c r="D2128" s="6">
        <v>3</v>
      </c>
      <c r="E2128" s="7">
        <v>4</v>
      </c>
      <c r="F2128">
        <v>420.9036722241226</v>
      </c>
      <c r="G2128" s="8">
        <f>IF(OR($B2128=1,$B2128=2,$B2128=3),$F2128,"")</f>
        <v>420.9036722241226</v>
      </c>
      <c r="H2128" s="9">
        <f>AVERAGE(G2127:G2129)</f>
        <v>1198.2494938274488</v>
      </c>
      <c r="I2128" s="2" t="str">
        <f>IF(OR($B2128=7,$B2128=8,$B2128=9),$F2128,"")</f>
        <v/>
      </c>
      <c r="J2128" s="1" t="str">
        <f>IF(AND(B2127=7,B2128=8,B2129=9),AVERAGE(I2127:I2129),"")</f>
        <v/>
      </c>
      <c r="K2128" s="8" t="str">
        <f>IF(OR($B2128=13,$B2128=14,$B2128=15),$F2128,"")</f>
        <v/>
      </c>
      <c r="L2128" s="1" t="str">
        <f t="shared" si="112"/>
        <v/>
      </c>
      <c r="M2128" s="2" t="str">
        <f>IF(OR($B2128=19,$B2128=20,$B2128=21),$F2128,"")</f>
        <v/>
      </c>
      <c r="N2128" s="1" t="str">
        <f t="shared" si="108"/>
        <v/>
      </c>
      <c r="O2128" s="8" t="str">
        <f>IF(OR($B2128=25,$B2128=26,$B2128=27),$F2128,"")</f>
        <v/>
      </c>
      <c r="P2128" s="1" t="str">
        <f t="shared" si="109"/>
        <v/>
      </c>
    </row>
    <row r="2129" spans="1:16" x14ac:dyDescent="0.25">
      <c r="A2129" s="4">
        <v>42896.198055555556</v>
      </c>
      <c r="B2129" s="5">
        <v>3</v>
      </c>
      <c r="C2129" s="6">
        <v>6</v>
      </c>
      <c r="D2129" s="6">
        <v>4</v>
      </c>
      <c r="E2129" s="7">
        <v>5</v>
      </c>
      <c r="F2129">
        <v>3066.1020670796224</v>
      </c>
      <c r="G2129" s="8">
        <f>IF(OR($B2129=1,$B2129=2,$B2129=3),$F2129,"")</f>
        <v>3066.1020670796224</v>
      </c>
      <c r="I2129" s="2" t="str">
        <f>IF(OR($B2129=7,$B2129=8,$B2129=9),$F2129,"")</f>
        <v/>
      </c>
      <c r="J2129" s="1" t="str">
        <f>IF(AND(B2128=7,B2129=8,B2130=9),AVERAGE(I2128:I2130),"")</f>
        <v/>
      </c>
      <c r="K2129" s="8" t="str">
        <f>IF(OR($B2129=13,$B2129=14,$B2129=15),$F2129,"")</f>
        <v/>
      </c>
      <c r="L2129" s="1" t="str">
        <f t="shared" si="112"/>
        <v/>
      </c>
      <c r="M2129" s="2" t="str">
        <f>IF(OR($B2129=19,$B2129=20,$B2129=21),$F2129,"")</f>
        <v/>
      </c>
      <c r="N2129" s="1" t="str">
        <f t="shared" si="108"/>
        <v/>
      </c>
      <c r="O2129" s="8" t="str">
        <f>IF(OR($B2129=25,$B2129=26,$B2129=27),$F2129,"")</f>
        <v/>
      </c>
      <c r="P2129" s="1" t="str">
        <f t="shared" si="109"/>
        <v/>
      </c>
    </row>
    <row r="2130" spans="1:16" x14ac:dyDescent="0.25">
      <c r="A2130" s="4">
        <v>42896.19809027778</v>
      </c>
      <c r="B2130" s="5">
        <v>7</v>
      </c>
      <c r="C2130" s="6">
        <v>10</v>
      </c>
      <c r="D2130" s="6">
        <v>8</v>
      </c>
      <c r="E2130" s="7">
        <v>9</v>
      </c>
      <c r="F2130">
        <v>1136.8628990400102</v>
      </c>
      <c r="G2130" s="8" t="str">
        <f>IF(OR($B2130=1,$B2130=2,$B2130=3),$F2130,"")</f>
        <v/>
      </c>
      <c r="I2130" s="2">
        <f>IF(OR($B2130=7,$B2130=8,$B2130=9),$F2130,"")</f>
        <v>1136.8628990400102</v>
      </c>
      <c r="J2130" s="1" t="str">
        <f>IF(AND(B2129=7,B2130=8,B2131=9),AVERAGE(I2129:I2131),"")</f>
        <v/>
      </c>
      <c r="K2130" s="8" t="str">
        <f>IF(OR($B2130=13,$B2130=14,$B2130=15),$F2130,"")</f>
        <v/>
      </c>
      <c r="L2130" s="1" t="str">
        <f t="shared" si="112"/>
        <v/>
      </c>
      <c r="M2130" s="2" t="str">
        <f>IF(OR($B2130=19,$B2130=20,$B2130=21),$F2130,"")</f>
        <v/>
      </c>
      <c r="N2130" s="1" t="str">
        <f>IF(AND(B2129=19,B2130=20,B2131=21),AVERAGE(M2129:M2131),"")</f>
        <v/>
      </c>
      <c r="O2130" s="8" t="str">
        <f>IF(OR($B2130=25,$B2130=26,$B2130=27),$F2130,"")</f>
        <v/>
      </c>
      <c r="P2130" s="1" t="str">
        <f t="shared" si="109"/>
        <v/>
      </c>
    </row>
    <row r="2131" spans="1:16" x14ac:dyDescent="0.25">
      <c r="A2131" s="4">
        <v>42896.198171296295</v>
      </c>
      <c r="B2131" s="5">
        <v>9</v>
      </c>
      <c r="C2131" s="6">
        <v>12</v>
      </c>
      <c r="D2131" s="6">
        <v>10</v>
      </c>
      <c r="E2131" s="7">
        <v>11</v>
      </c>
      <c r="F2131">
        <v>2714.6555526744514</v>
      </c>
      <c r="G2131" s="8" t="str">
        <f>IF(OR($B2131=1,$B2131=2,$B2131=3),$F2131,"")</f>
        <v/>
      </c>
      <c r="I2131" s="2">
        <f>IF(OR($B2131=7,$B2131=8,$B2131=9),$F2131,"")</f>
        <v>2714.6555526744514</v>
      </c>
      <c r="J2131" s="1">
        <f>AVERAGE(I2130:I2131)</f>
        <v>1925.7592258572308</v>
      </c>
      <c r="K2131" s="8" t="str">
        <f>IF(OR($B2131=13,$B2131=14,$B2131=15),$F2131,"")</f>
        <v/>
      </c>
      <c r="L2131" s="1" t="str">
        <f t="shared" si="112"/>
        <v/>
      </c>
      <c r="M2131" s="2" t="str">
        <f>IF(OR($B2131=19,$B2131=20,$B2131=21),$F2131,"")</f>
        <v/>
      </c>
      <c r="N2131" s="1" t="str">
        <f>IF(AND(B2130=19,B2131=20,B2132=21),AVERAGE(M2130:M2132),"")</f>
        <v/>
      </c>
      <c r="O2131" s="8" t="str">
        <f>IF(OR($B2131=25,$B2131=26,$B2131=27),$F2131,"")</f>
        <v/>
      </c>
      <c r="P2131" s="1" t="str">
        <f t="shared" si="109"/>
        <v/>
      </c>
    </row>
    <row r="2132" spans="1:16" x14ac:dyDescent="0.25">
      <c r="A2132" s="4">
        <v>42896.198298611111</v>
      </c>
      <c r="B2132" s="5">
        <v>15</v>
      </c>
      <c r="C2132" s="6">
        <v>18</v>
      </c>
      <c r="D2132" s="6">
        <v>16</v>
      </c>
      <c r="E2132" s="7">
        <v>17</v>
      </c>
      <c r="F2132">
        <v>1.4187209370533102E-3</v>
      </c>
      <c r="G2132" s="8" t="str">
        <f>IF(OR($B2132=1,$B2132=2,$B2132=3),$F2132,"")</f>
        <v/>
      </c>
      <c r="I2132" s="2" t="str">
        <f>IF(OR($B2132=7,$B2132=8,$B2132=9),$F2132,"")</f>
        <v/>
      </c>
      <c r="J2132" s="1" t="str">
        <f>IF(AND(B2131=7,B2132=8,B2133=9),AVERAGE(I2131:I2133),"")</f>
        <v/>
      </c>
      <c r="K2132" s="8">
        <f>IF(OR($B2132=13,$B2132=14,$B2132=15),$F2132,"")</f>
        <v>1.4187209370533102E-3</v>
      </c>
      <c r="L2132" s="1" t="str">
        <f t="shared" si="112"/>
        <v/>
      </c>
      <c r="M2132" s="2" t="str">
        <f>IF(OR($B2132=19,$B2132=20,$B2132=21),$F2132,"")</f>
        <v/>
      </c>
      <c r="N2132" s="1" t="str">
        <f>IF(AND(B2131=19,B2132=20,B2133=21),AVERAGE(M2131:M2133),"")</f>
        <v/>
      </c>
      <c r="O2132" s="8" t="str">
        <f>IF(OR($B2132=25,$B2132=26,$B2132=27),$F2132,"")</f>
        <v/>
      </c>
      <c r="P2132" s="1" t="str">
        <f t="shared" si="109"/>
        <v/>
      </c>
    </row>
    <row r="2133" spans="1:16" x14ac:dyDescent="0.25">
      <c r="A2133" s="4">
        <v>42896.198391203703</v>
      </c>
      <c r="B2133" s="5">
        <v>20</v>
      </c>
      <c r="C2133" s="6">
        <v>23</v>
      </c>
      <c r="D2133" s="6">
        <v>21</v>
      </c>
      <c r="E2133" s="7">
        <v>22</v>
      </c>
      <c r="F2133">
        <v>2478.7970284542789</v>
      </c>
      <c r="G2133" s="8" t="str">
        <f>IF(OR($B2133=1,$B2133=2,$B2133=3),$F2133,"")</f>
        <v/>
      </c>
      <c r="I2133" s="2" t="str">
        <f>IF(OR($B2133=7,$B2133=8,$B2133=9),$F2133,"")</f>
        <v/>
      </c>
      <c r="J2133" s="1" t="str">
        <f>IF(AND(B2132=7,B2133=8,B2134=9),AVERAGE(I2132:I2134),"")</f>
        <v/>
      </c>
      <c r="K2133" s="8" t="str">
        <f>IF(OR($B2133=13,$B2133=14,$B2133=15),$F2133,"")</f>
        <v/>
      </c>
      <c r="L2133" s="1" t="str">
        <f t="shared" si="112"/>
        <v/>
      </c>
      <c r="M2133" s="2">
        <f>IF(OR($B2133=19,$B2133=20,$B2133=21),$F2133,"")</f>
        <v>2478.7970284542789</v>
      </c>
      <c r="N2133" s="1" t="str">
        <f>IF(AND(B2132=19,B2133=20,B2134=21),AVERAGE(M2132:M2134),"")</f>
        <v/>
      </c>
      <c r="O2133" s="8" t="str">
        <f>IF(OR($B2133=25,$B2133=26,$B2133=27),$F2133,"")</f>
        <v/>
      </c>
      <c r="P2133" s="1" t="str">
        <f t="shared" si="109"/>
        <v/>
      </c>
    </row>
    <row r="2134" spans="1:16" x14ac:dyDescent="0.25">
      <c r="A2134" s="4">
        <v>42896.198425925926</v>
      </c>
      <c r="B2134" s="5">
        <v>21</v>
      </c>
      <c r="C2134" s="6">
        <v>24</v>
      </c>
      <c r="D2134" s="6">
        <v>22</v>
      </c>
      <c r="E2134" s="7">
        <v>23</v>
      </c>
      <c r="F2134">
        <v>188.6757609699975</v>
      </c>
      <c r="G2134" s="8" t="str">
        <f>IF(OR($B2134=1,$B2134=2,$B2134=3),$F2134,"")</f>
        <v/>
      </c>
      <c r="I2134" s="2" t="str">
        <f>IF(OR($B2134=7,$B2134=8,$B2134=9),$F2134,"")</f>
        <v/>
      </c>
      <c r="J2134" s="1" t="str">
        <f>IF(AND(B2133=7,B2134=8,B2135=9),AVERAGE(I2133:I2135),"")</f>
        <v/>
      </c>
      <c r="K2134" s="8" t="str">
        <f>IF(OR($B2134=13,$B2134=14,$B2134=15),$F2134,"")</f>
        <v/>
      </c>
      <c r="L2134" s="1" t="str">
        <f t="shared" si="112"/>
        <v/>
      </c>
      <c r="M2134" s="2">
        <f>IF(OR($B2134=19,$B2134=20,$B2134=21),$F2134,"")</f>
        <v>188.6757609699975</v>
      </c>
      <c r="N2134" s="1">
        <f>IF(AND(B2133=20,B2134=21),AVERAGE(M2133:M2134),"")</f>
        <v>1333.7363947121382</v>
      </c>
      <c r="O2134" s="8" t="str">
        <f>IF(OR($B2134=25,$B2134=26,$B2134=27),$F2134,"")</f>
        <v/>
      </c>
      <c r="P2134" s="1" t="str">
        <f t="shared" si="109"/>
        <v/>
      </c>
    </row>
    <row r="2135" spans="1:16" x14ac:dyDescent="0.25">
      <c r="A2135" s="4">
        <v>42896.198483796295</v>
      </c>
      <c r="B2135" s="5">
        <v>25</v>
      </c>
      <c r="C2135" s="6">
        <v>28</v>
      </c>
      <c r="D2135" s="6">
        <v>26</v>
      </c>
      <c r="E2135" s="7">
        <v>27</v>
      </c>
      <c r="F2135">
        <v>72.736320814841875</v>
      </c>
      <c r="G2135" s="8" t="str">
        <f>IF(OR($B2135=1,$B2135=2,$B2135=3),$F2135,"")</f>
        <v/>
      </c>
      <c r="I2135" s="2" t="str">
        <f>IF(OR($B2135=7,$B2135=8,$B2135=9),$F2135,"")</f>
        <v/>
      </c>
      <c r="J2135" s="1" t="str">
        <f>IF(AND(B2134=7,B2135=8,B2136=9),AVERAGE(I2134:I2136),"")</f>
        <v/>
      </c>
      <c r="K2135" s="8" t="str">
        <f>IF(OR($B2135=13,$B2135=14,$B2135=15),$F2135,"")</f>
        <v/>
      </c>
      <c r="L2135" s="1" t="str">
        <f t="shared" si="112"/>
        <v/>
      </c>
      <c r="M2135" s="2" t="str">
        <f>IF(OR($B2135=19,$B2135=20,$B2135=21),$F2135,"")</f>
        <v/>
      </c>
      <c r="N2135" s="1" t="str">
        <f>IF(AND(B2134=19,B2135=20,B2136=21),AVERAGE(M2134:M2136),"")</f>
        <v/>
      </c>
      <c r="O2135" s="8">
        <f>IF(OR($B2135=25,$B2135=26,$B2135=27),$F2135,"")</f>
        <v>72.736320814841875</v>
      </c>
      <c r="P2135" s="1">
        <f t="shared" si="109"/>
        <v>72.736320814841875</v>
      </c>
    </row>
    <row r="2136" spans="1:16" x14ac:dyDescent="0.25">
      <c r="A2136" s="4">
        <v>42896.211840277778</v>
      </c>
      <c r="B2136" s="5">
        <v>1</v>
      </c>
      <c r="C2136" s="6">
        <v>4</v>
      </c>
      <c r="D2136" s="6">
        <v>2</v>
      </c>
      <c r="E2136" s="7">
        <v>3</v>
      </c>
      <c r="F2136">
        <v>117.94101166661076</v>
      </c>
      <c r="G2136" s="8">
        <f>IF(OR($B2136=1,$B2136=2,$B2136=3),$F2136,"")</f>
        <v>117.94101166661076</v>
      </c>
      <c r="I2136" s="2" t="str">
        <f>IF(OR($B2136=7,$B2136=8,$B2136=9),$F2136,"")</f>
        <v/>
      </c>
      <c r="J2136" s="1" t="str">
        <f>IF(AND(B2135=7,B2136=8,B2137=9),AVERAGE(I2135:I2137),"")</f>
        <v/>
      </c>
      <c r="K2136" s="8" t="str">
        <f>IF(OR($B2136=13,$B2136=14,$B2136=15),$F2136,"")</f>
        <v/>
      </c>
      <c r="L2136" s="1" t="str">
        <f t="shared" si="112"/>
        <v/>
      </c>
      <c r="M2136" s="2" t="str">
        <f>IF(OR($B2136=19,$B2136=20,$B2136=21),$F2136,"")</f>
        <v/>
      </c>
      <c r="N2136" s="1" t="str">
        <f>IF(AND(B2135=19,B2136=20,B2137=21),AVERAGE(M2135:M2137),"")</f>
        <v/>
      </c>
      <c r="O2136" s="8" t="str">
        <f>IF(OR($B2136=25,$B2136=26,$B2136=27),$F2136,"")</f>
        <v/>
      </c>
      <c r="P2136" s="1" t="str">
        <f t="shared" si="109"/>
        <v/>
      </c>
    </row>
    <row r="2137" spans="1:16" x14ac:dyDescent="0.25">
      <c r="A2137" s="4">
        <v>42896.211886574078</v>
      </c>
      <c r="B2137" s="5">
        <v>2</v>
      </c>
      <c r="C2137" s="6">
        <v>5</v>
      </c>
      <c r="D2137" s="6">
        <v>3</v>
      </c>
      <c r="E2137" s="7">
        <v>4</v>
      </c>
      <c r="F2137">
        <v>66.51182045843133</v>
      </c>
      <c r="G2137" s="8">
        <f>IF(OR($B2137=1,$B2137=2,$B2137=3),$F2137,"")</f>
        <v>66.51182045843133</v>
      </c>
      <c r="H2137" s="9">
        <f t="shared" si="110"/>
        <v>92.226416062521054</v>
      </c>
      <c r="I2137" s="2" t="str">
        <f>IF(OR($B2137=7,$B2137=8,$B2137=9),$F2137,"")</f>
        <v/>
      </c>
      <c r="J2137" s="1" t="str">
        <f>IF(AND(B2136=7,B2137=8,B2138=9),AVERAGE(I2136:I2138),"")</f>
        <v/>
      </c>
      <c r="K2137" s="8" t="str">
        <f>IF(OR($B2137=13,$B2137=14,$B2137=15),$F2137,"")</f>
        <v/>
      </c>
      <c r="L2137" s="1" t="str">
        <f t="shared" si="112"/>
        <v/>
      </c>
      <c r="M2137" s="2" t="str">
        <f>IF(OR($B2137=19,$B2137=20,$B2137=21),$F2137,"")</f>
        <v/>
      </c>
      <c r="N2137" s="1" t="str">
        <f>IF(AND(B2136=19,B2137=20,B2138=21),AVERAGE(M2136:M2138),"")</f>
        <v/>
      </c>
      <c r="O2137" s="8" t="str">
        <f>IF(OR($B2137=25,$B2137=26,$B2137=27),$F2137,"")</f>
        <v/>
      </c>
      <c r="P2137" s="1" t="str">
        <f t="shared" si="109"/>
        <v/>
      </c>
    </row>
    <row r="2138" spans="1:16" x14ac:dyDescent="0.25">
      <c r="A2138" s="4">
        <v>42896.211967592593</v>
      </c>
      <c r="B2138" s="5">
        <v>7</v>
      </c>
      <c r="C2138" s="6">
        <v>10</v>
      </c>
      <c r="D2138" s="6">
        <v>8</v>
      </c>
      <c r="E2138" s="7">
        <v>9</v>
      </c>
      <c r="F2138">
        <v>1129.4192094065947</v>
      </c>
      <c r="G2138" s="8" t="str">
        <f>IF(OR($B2138=1,$B2138=2,$B2138=3),$F2138,"")</f>
        <v/>
      </c>
      <c r="I2138" s="2">
        <f>IF(OR($B2138=7,$B2138=8,$B2138=9),$F2138,"")</f>
        <v>1129.4192094065947</v>
      </c>
      <c r="J2138" s="1" t="str">
        <f>IF(AND(B2137=7,B2138=8,B2139=9),AVERAGE(I2137:I2139),"")</f>
        <v/>
      </c>
      <c r="K2138" s="8" t="str">
        <f>IF(OR($B2138=13,$B2138=14,$B2138=15),$F2138,"")</f>
        <v/>
      </c>
      <c r="L2138" s="1" t="str">
        <f t="shared" si="112"/>
        <v/>
      </c>
      <c r="M2138" s="2" t="str">
        <f>IF(OR($B2138=19,$B2138=20,$B2138=21),$F2138,"")</f>
        <v/>
      </c>
      <c r="N2138" s="1" t="str">
        <f>IF(AND(B2137=19,B2138=20,B2139=21),AVERAGE(M2137:M2139),"")</f>
        <v/>
      </c>
      <c r="O2138" s="8" t="str">
        <f>IF(OR($B2138=25,$B2138=26,$B2138=27),$F2138,"")</f>
        <v/>
      </c>
      <c r="P2138" s="1" t="str">
        <f t="shared" si="109"/>
        <v/>
      </c>
    </row>
    <row r="2139" spans="1:16" x14ac:dyDescent="0.25">
      <c r="A2139" s="4">
        <v>42896.212048611109</v>
      </c>
      <c r="B2139" s="5">
        <v>9</v>
      </c>
      <c r="C2139" s="6">
        <v>12</v>
      </c>
      <c r="D2139" s="6">
        <v>10</v>
      </c>
      <c r="E2139" s="7">
        <v>11</v>
      </c>
      <c r="F2139">
        <v>2766.1289775071937</v>
      </c>
      <c r="G2139" s="8" t="str">
        <f>IF(OR($B2139=1,$B2139=2,$B2139=3),$F2139,"")</f>
        <v/>
      </c>
      <c r="I2139" s="2">
        <f>IF(OR($B2139=7,$B2139=8,$B2139=9),$F2139,"")</f>
        <v>2766.1289775071937</v>
      </c>
      <c r="J2139" s="1">
        <f>AVERAGE(I2138:I2139)</f>
        <v>1947.7740934568942</v>
      </c>
      <c r="K2139" s="8" t="str">
        <f>IF(OR($B2139=13,$B2139=14,$B2139=15),$F2139,"")</f>
        <v/>
      </c>
      <c r="L2139" s="1" t="str">
        <f t="shared" si="112"/>
        <v/>
      </c>
      <c r="M2139" s="2" t="str">
        <f>IF(OR($B2139=19,$B2139=20,$B2139=21),$F2139,"")</f>
        <v/>
      </c>
      <c r="N2139" s="1" t="str">
        <f>IF(AND(B2138=19,B2139=20,B2140=21),AVERAGE(M2138:M2140),"")</f>
        <v/>
      </c>
      <c r="O2139" s="8" t="str">
        <f>IF(OR($B2139=25,$B2139=26,$B2139=27),$F2139,"")</f>
        <v/>
      </c>
      <c r="P2139" s="1" t="str">
        <f t="shared" si="109"/>
        <v/>
      </c>
    </row>
    <row r="2140" spans="1:16" x14ac:dyDescent="0.25">
      <c r="A2140" s="4">
        <v>42896.212152777778</v>
      </c>
      <c r="B2140" s="5">
        <v>14</v>
      </c>
      <c r="C2140" s="6">
        <v>17</v>
      </c>
      <c r="D2140" s="6">
        <v>15</v>
      </c>
      <c r="E2140" s="7">
        <v>16</v>
      </c>
      <c r="F2140">
        <v>7158.3481974680553</v>
      </c>
      <c r="G2140" s="8" t="str">
        <f>IF(OR($B2140=1,$B2140=2,$B2140=3),$F2140,"")</f>
        <v/>
      </c>
      <c r="I2140" s="2" t="str">
        <f>IF(OR($B2140=7,$B2140=8,$B2140=9),$F2140,"")</f>
        <v/>
      </c>
      <c r="J2140" s="1" t="str">
        <f>IF(AND(B2139=7,B2140=8,B2141=9),AVERAGE(I2139:I2141),"")</f>
        <v/>
      </c>
      <c r="K2140" s="8">
        <f>IF(OR($B2140=13,$B2140=14,$B2140=15),$F2140,"")</f>
        <v>7158.3481974680553</v>
      </c>
      <c r="L2140" s="1">
        <f t="shared" si="112"/>
        <v>7158.3481974680553</v>
      </c>
      <c r="M2140" s="2" t="str">
        <f>IF(OR($B2140=19,$B2140=20,$B2140=21),$F2140,"")</f>
        <v/>
      </c>
      <c r="N2140" s="1" t="str">
        <f>IF(AND(B2139=19,B2140=20,B2141=21),AVERAGE(M2139:M2141),"")</f>
        <v/>
      </c>
      <c r="O2140" s="8" t="str">
        <f>IF(OR($B2140=25,$B2140=26,$B2140=27),$F2140,"")</f>
        <v/>
      </c>
      <c r="P2140" s="1" t="str">
        <f t="shared" si="109"/>
        <v/>
      </c>
    </row>
    <row r="2141" spans="1:16" x14ac:dyDescent="0.25">
      <c r="A2141" s="4">
        <v>42896.212187500001</v>
      </c>
      <c r="B2141" s="5">
        <v>15</v>
      </c>
      <c r="C2141" s="6">
        <v>18</v>
      </c>
      <c r="D2141" s="6">
        <v>16</v>
      </c>
      <c r="E2141" s="7">
        <v>17</v>
      </c>
      <c r="F2141">
        <v>1.43519105069902E-3</v>
      </c>
      <c r="G2141" s="8" t="str">
        <f>IF(OR($B2141=1,$B2141=2,$B2141=3),$F2141,"")</f>
        <v/>
      </c>
      <c r="I2141" s="2" t="str">
        <f>IF(OR($B2141=7,$B2141=8,$B2141=9),$F2141,"")</f>
        <v/>
      </c>
      <c r="J2141" s="1" t="str">
        <f>IF(AND(B2140=7,B2141=8,B2142=9),AVERAGE(I2140:I2142),"")</f>
        <v/>
      </c>
      <c r="K2141" s="8">
        <f>IF(OR($B2141=13,$B2141=14,$B2141=15),$F2141,"")</f>
        <v>1.43519105069902E-3</v>
      </c>
      <c r="L2141" s="1" t="str">
        <f t="shared" si="112"/>
        <v/>
      </c>
      <c r="M2141" s="2" t="str">
        <f>IF(OR($B2141=19,$B2141=20,$B2141=21),$F2141,"")</f>
        <v/>
      </c>
      <c r="N2141" s="1" t="str">
        <f>IF(AND(B2140=19,B2141=20,B2142=21),AVERAGE(M2140:M2142),"")</f>
        <v/>
      </c>
      <c r="O2141" s="8" t="str">
        <f>IF(OR($B2141=25,$B2141=26,$B2141=27),$F2141,"")</f>
        <v/>
      </c>
      <c r="P2141" s="1" t="str">
        <f t="shared" si="109"/>
        <v/>
      </c>
    </row>
    <row r="2142" spans="1:16" x14ac:dyDescent="0.25">
      <c r="A2142" s="4">
        <v>42896.212280092594</v>
      </c>
      <c r="B2142" s="5">
        <v>20</v>
      </c>
      <c r="C2142" s="6">
        <v>23</v>
      </c>
      <c r="D2142" s="6">
        <v>21</v>
      </c>
      <c r="E2142" s="7">
        <v>22</v>
      </c>
      <c r="F2142">
        <v>2497.0917791131933</v>
      </c>
      <c r="G2142" s="8" t="str">
        <f>IF(OR($B2142=1,$B2142=2,$B2142=3),$F2142,"")</f>
        <v/>
      </c>
      <c r="I2142" s="2" t="str">
        <f>IF(OR($B2142=7,$B2142=8,$B2142=9),$F2142,"")</f>
        <v/>
      </c>
      <c r="J2142" s="1" t="str">
        <f>IF(AND(B2141=7,B2142=8,B2143=9),AVERAGE(I2141:I2143),"")</f>
        <v/>
      </c>
      <c r="K2142" s="8" t="str">
        <f>IF(OR($B2142=13,$B2142=14,$B2142=15),$F2142,"")</f>
        <v/>
      </c>
      <c r="L2142" s="1" t="str">
        <f t="shared" si="112"/>
        <v/>
      </c>
      <c r="M2142" s="2">
        <f>IF(OR($B2142=19,$B2142=20,$B2142=21),$F2142,"")</f>
        <v>2497.0917791131933</v>
      </c>
      <c r="N2142" s="1" t="str">
        <f>IF(AND(B2141=19,B2142=20,B2143=21),AVERAGE(M2141:M2143),"")</f>
        <v/>
      </c>
      <c r="O2142" s="8" t="str">
        <f>IF(OR($B2142=25,$B2142=26,$B2142=27),$F2142,"")</f>
        <v/>
      </c>
      <c r="P2142" s="1" t="str">
        <f t="shared" si="109"/>
        <v/>
      </c>
    </row>
    <row r="2143" spans="1:16" x14ac:dyDescent="0.25">
      <c r="A2143" s="4">
        <v>42896.212326388886</v>
      </c>
      <c r="B2143" s="5">
        <v>21</v>
      </c>
      <c r="C2143" s="6">
        <v>24</v>
      </c>
      <c r="D2143" s="6">
        <v>22</v>
      </c>
      <c r="E2143" s="7">
        <v>23</v>
      </c>
      <c r="F2143">
        <v>190.40709268139082</v>
      </c>
      <c r="G2143" s="8" t="str">
        <f>IF(OR($B2143=1,$B2143=2,$B2143=3),$F2143,"")</f>
        <v/>
      </c>
      <c r="I2143" s="2" t="str">
        <f>IF(OR($B2143=7,$B2143=8,$B2143=9),$F2143,"")</f>
        <v/>
      </c>
      <c r="J2143" s="1" t="str">
        <f>IF(AND(B2142=7,B2143=8,B2144=9),AVERAGE(I2142:I2144),"")</f>
        <v/>
      </c>
      <c r="K2143" s="8" t="str">
        <f>IF(OR($B2143=13,$B2143=14,$B2143=15),$F2143,"")</f>
        <v/>
      </c>
      <c r="L2143" s="1" t="str">
        <f t="shared" si="112"/>
        <v/>
      </c>
      <c r="M2143" s="2">
        <f>IF(OR($B2143=19,$B2143=20,$B2143=21),$F2143,"")</f>
        <v>190.40709268139082</v>
      </c>
      <c r="N2143" s="1">
        <f>IF(AND(B2142=20,B2143=21),AVERAGE(M2142:M2143),"")</f>
        <v>1343.749435897292</v>
      </c>
      <c r="O2143" s="8" t="str">
        <f>IF(OR($B2143=25,$B2143=26,$B2143=27),$F2143,"")</f>
        <v/>
      </c>
      <c r="P2143" s="1" t="str">
        <f t="shared" si="109"/>
        <v/>
      </c>
    </row>
    <row r="2144" spans="1:16" x14ac:dyDescent="0.25">
      <c r="A2144" s="4">
        <v>42896.212372685186</v>
      </c>
      <c r="B2144" s="5">
        <v>25</v>
      </c>
      <c r="C2144" s="6">
        <v>28</v>
      </c>
      <c r="D2144" s="6">
        <v>26</v>
      </c>
      <c r="E2144" s="7">
        <v>27</v>
      </c>
      <c r="F2144">
        <v>68.692399919288007</v>
      </c>
      <c r="G2144" s="8" t="str">
        <f>IF(OR($B2144=1,$B2144=2,$B2144=3),$F2144,"")</f>
        <v/>
      </c>
      <c r="H2144" s="9" t="str">
        <f>G2144</f>
        <v/>
      </c>
      <c r="I2144" s="2" t="str">
        <f>IF(OR($B2144=7,$B2144=8,$B2144=9),$F2144,"")</f>
        <v/>
      </c>
      <c r="J2144" s="1" t="str">
        <f>IF(AND(B2143=7,B2144=8,B2145=9),AVERAGE(I2143:I2145),"")</f>
        <v/>
      </c>
      <c r="K2144" s="8" t="str">
        <f>IF(OR($B2144=13,$B2144=14,$B2144=15),$F2144,"")</f>
        <v/>
      </c>
      <c r="L2144" s="1" t="str">
        <f t="shared" si="112"/>
        <v/>
      </c>
      <c r="M2144" s="2" t="str">
        <f>IF(OR($B2144=19,$B2144=20,$B2144=21),$F2144,"")</f>
        <v/>
      </c>
      <c r="N2144" s="1" t="str">
        <f>IF(AND(B2143=19,B2144=20,B2145=21),AVERAGE(M2143:M2145),"")</f>
        <v/>
      </c>
      <c r="O2144" s="8">
        <f>IF(OR($B2144=25,$B2144=26,$B2144=27),$F2144,"")</f>
        <v>68.692399919288007</v>
      </c>
      <c r="P2144" s="1">
        <f t="shared" si="109"/>
        <v>68.692399919288007</v>
      </c>
    </row>
    <row r="2145" spans="1:16" x14ac:dyDescent="0.25">
      <c r="A2145" s="4">
        <v>42896.225752314815</v>
      </c>
      <c r="B2145" s="5">
        <v>2</v>
      </c>
      <c r="C2145" s="6">
        <v>5</v>
      </c>
      <c r="D2145" s="6">
        <v>3</v>
      </c>
      <c r="E2145" s="7">
        <v>4</v>
      </c>
      <c r="F2145">
        <v>190.82281963724037</v>
      </c>
      <c r="G2145" s="8">
        <f>IF(OR($B2145=1,$B2145=2,$B2145=3),$F2145,"")</f>
        <v>190.82281963724037</v>
      </c>
      <c r="H2145" s="9">
        <f t="shared" ref="H2145:H2146" si="113">G2145</f>
        <v>190.82281963724037</v>
      </c>
      <c r="I2145" s="2" t="str">
        <f>IF(OR($B2145=7,$B2145=8,$B2145=9),$F2145,"")</f>
        <v/>
      </c>
      <c r="J2145" s="1" t="str">
        <f>IF(AND(B2144=7,B2145=8,B2146=9),AVERAGE(I2144:I2146),"")</f>
        <v/>
      </c>
      <c r="K2145" s="8" t="str">
        <f>IF(OR($B2145=13,$B2145=14,$B2145=15),$F2145,"")</f>
        <v/>
      </c>
      <c r="L2145" s="1" t="str">
        <f t="shared" si="112"/>
        <v/>
      </c>
      <c r="M2145" s="2" t="str">
        <f>IF(OR($B2145=19,$B2145=20,$B2145=21),$F2145,"")</f>
        <v/>
      </c>
      <c r="N2145" s="1" t="str">
        <f>IF(AND(B2144=19,B2145=20,B2146=21),AVERAGE(M2144:M2146),"")</f>
        <v/>
      </c>
      <c r="O2145" s="8" t="str">
        <f>IF(OR($B2145=25,$B2145=26,$B2145=27),$F2145,"")</f>
        <v/>
      </c>
      <c r="P2145" s="1" t="str">
        <f t="shared" si="109"/>
        <v/>
      </c>
    </row>
    <row r="2146" spans="1:16" x14ac:dyDescent="0.25">
      <c r="A2146" s="4">
        <v>42896.22583333333</v>
      </c>
      <c r="B2146" s="5">
        <v>7</v>
      </c>
      <c r="C2146" s="6">
        <v>10</v>
      </c>
      <c r="D2146" s="6">
        <v>8</v>
      </c>
      <c r="E2146" s="7">
        <v>9</v>
      </c>
      <c r="F2146">
        <v>1112.873069218668</v>
      </c>
      <c r="G2146" s="8" t="str">
        <f>IF(OR($B2146=1,$B2146=2,$B2146=3),$F2146,"")</f>
        <v/>
      </c>
      <c r="H2146" s="9" t="str">
        <f t="shared" si="113"/>
        <v/>
      </c>
      <c r="I2146" s="2">
        <f>IF(OR($B2146=7,$B2146=8,$B2146=9),$F2146,"")</f>
        <v>1112.873069218668</v>
      </c>
      <c r="J2146" s="1" t="str">
        <f>IF(AND(B2145=7,B2146=8,B2147=9),AVERAGE(I2145:I2147),"")</f>
        <v/>
      </c>
      <c r="K2146" s="8" t="str">
        <f>IF(OR($B2146=13,$B2146=14,$B2146=15),$F2146,"")</f>
        <v/>
      </c>
      <c r="L2146" s="1" t="str">
        <f t="shared" si="112"/>
        <v/>
      </c>
      <c r="M2146" s="2" t="str">
        <f>IF(OR($B2146=19,$B2146=20,$B2146=21),$F2146,"")</f>
        <v/>
      </c>
      <c r="N2146" s="1" t="str">
        <f>IF(AND(B2145=19,B2146=20,B2147=21),AVERAGE(M2145:M2147),"")</f>
        <v/>
      </c>
      <c r="O2146" s="8" t="str">
        <f>IF(OR($B2146=25,$B2146=26,$B2146=27),$F2146,"")</f>
        <v/>
      </c>
      <c r="P2146" s="1" t="str">
        <f t="shared" si="109"/>
        <v/>
      </c>
    </row>
    <row r="2147" spans="1:16" x14ac:dyDescent="0.25">
      <c r="A2147" s="4">
        <v>42896.225914351853</v>
      </c>
      <c r="B2147" s="5">
        <v>9</v>
      </c>
      <c r="C2147" s="6">
        <v>12</v>
      </c>
      <c r="D2147" s="6">
        <v>10</v>
      </c>
      <c r="E2147" s="7">
        <v>11</v>
      </c>
      <c r="F2147">
        <v>2759.1518143828357</v>
      </c>
      <c r="G2147" s="8" t="str">
        <f>IF(OR($B2147=1,$B2147=2,$B2147=3),$F2147,"")</f>
        <v/>
      </c>
      <c r="I2147" s="2">
        <f>IF(OR($B2147=7,$B2147=8,$B2147=9),$F2147,"")</f>
        <v>2759.1518143828357</v>
      </c>
      <c r="J2147" s="1">
        <f>AVERAGE(I2146:I2147)</f>
        <v>1936.0124418007517</v>
      </c>
      <c r="K2147" s="8" t="str">
        <f>IF(OR($B2147=13,$B2147=14,$B2147=15),$F2147,"")</f>
        <v/>
      </c>
      <c r="L2147" s="1" t="str">
        <f t="shared" si="112"/>
        <v/>
      </c>
      <c r="M2147" s="2" t="str">
        <f>IF(OR($B2147=19,$B2147=20,$B2147=21),$F2147,"")</f>
        <v/>
      </c>
      <c r="N2147" s="1" t="str">
        <f>IF(AND(B2146=19,B2147=20,B2148=21),AVERAGE(M2146:M2148),"")</f>
        <v/>
      </c>
      <c r="O2147" s="8" t="str">
        <f>IF(OR($B2147=25,$B2147=26,$B2147=27),$F2147,"")</f>
        <v/>
      </c>
      <c r="P2147" s="1" t="str">
        <f t="shared" si="109"/>
        <v/>
      </c>
    </row>
    <row r="2148" spans="1:16" x14ac:dyDescent="0.25">
      <c r="A2148" s="4">
        <v>42896.226030092592</v>
      </c>
      <c r="B2148" s="5">
        <v>15</v>
      </c>
      <c r="C2148" s="6">
        <v>18</v>
      </c>
      <c r="D2148" s="6">
        <v>16</v>
      </c>
      <c r="E2148" s="7">
        <v>17</v>
      </c>
      <c r="F2148">
        <v>1.3652881008825242E-3</v>
      </c>
      <c r="G2148" s="8" t="str">
        <f>IF(OR($B2148=1,$B2148=2,$B2148=3),$F2148,"")</f>
        <v/>
      </c>
      <c r="I2148" s="2" t="str">
        <f>IF(OR($B2148=7,$B2148=8,$B2148=9),$F2148,"")</f>
        <v/>
      </c>
      <c r="J2148" s="1" t="str">
        <f>IF(AND(B2147=7,B2148=8,B2149=9),AVERAGE(I2147:I2149),"")</f>
        <v/>
      </c>
      <c r="K2148" s="8">
        <f>IF(OR($B2148=13,$B2148=14,$B2148=15),$F2148,"")</f>
        <v>1.3652881008825242E-3</v>
      </c>
      <c r="L2148" s="1" t="str">
        <f>IF(K2148&gt;10,K2148,"")</f>
        <v/>
      </c>
      <c r="M2148" s="2" t="str">
        <f>IF(OR($B2148=19,$B2148=20,$B2148=21),$F2148,"")</f>
        <v/>
      </c>
      <c r="N2148" s="1" t="str">
        <f>IF(AND(B2147=19,B2148=20,B2149=21),AVERAGE(M2147:M2149),"")</f>
        <v/>
      </c>
      <c r="O2148" s="8" t="str">
        <f>IF(OR($B2148=25,$B2148=26,$B2148=27),$F2148,"")</f>
        <v/>
      </c>
      <c r="P2148" s="1" t="str">
        <f t="shared" si="109"/>
        <v/>
      </c>
    </row>
    <row r="2149" spans="1:16" x14ac:dyDescent="0.25">
      <c r="A2149" s="4">
        <v>42896.226145833331</v>
      </c>
      <c r="B2149" s="5">
        <v>21</v>
      </c>
      <c r="C2149" s="6">
        <v>24</v>
      </c>
      <c r="D2149" s="6">
        <v>22</v>
      </c>
      <c r="E2149" s="7">
        <v>23</v>
      </c>
      <c r="F2149">
        <v>186.96758279646113</v>
      </c>
      <c r="G2149" s="8" t="str">
        <f>IF(OR($B2149=1,$B2149=2,$B2149=3),$F2149,"")</f>
        <v/>
      </c>
      <c r="I2149" s="2" t="str">
        <f>IF(OR($B2149=7,$B2149=8,$B2149=9),$F2149,"")</f>
        <v/>
      </c>
      <c r="J2149" s="1" t="str">
        <f>IF(AND(B2148=7,B2149=8,B2150=9),AVERAGE(I2148:I2150),"")</f>
        <v/>
      </c>
      <c r="K2149" s="8" t="str">
        <f>IF(OR($B2149=13,$B2149=14,$B2149=15),$F2149,"")</f>
        <v/>
      </c>
      <c r="L2149" s="1" t="str">
        <f t="shared" si="112"/>
        <v/>
      </c>
      <c r="M2149" s="2">
        <f>IF(OR($B2149=19,$B2149=20,$B2149=21),$F2149,"")</f>
        <v>186.96758279646113</v>
      </c>
      <c r="N2149" s="1">
        <f>M2149</f>
        <v>186.96758279646113</v>
      </c>
      <c r="O2149" s="8" t="str">
        <f>IF(OR($B2149=25,$B2149=26,$B2149=27),$F2149,"")</f>
        <v/>
      </c>
      <c r="P2149" s="1" t="str">
        <f t="shared" si="109"/>
        <v/>
      </c>
    </row>
    <row r="2150" spans="1:16" x14ac:dyDescent="0.25">
      <c r="A2150" s="4">
        <v>42896.22619212963</v>
      </c>
      <c r="B2150" s="5">
        <v>25</v>
      </c>
      <c r="C2150" s="6">
        <v>28</v>
      </c>
      <c r="D2150" s="6">
        <v>26</v>
      </c>
      <c r="E2150" s="7">
        <v>27</v>
      </c>
      <c r="F2150">
        <v>69.997637419074962</v>
      </c>
      <c r="G2150" s="8" t="str">
        <f>IF(OR($B2150=1,$B2150=2,$B2150=3),$F2150,"")</f>
        <v/>
      </c>
      <c r="I2150" s="2" t="str">
        <f>IF(OR($B2150=7,$B2150=8,$B2150=9),$F2150,"")</f>
        <v/>
      </c>
      <c r="J2150" s="1" t="str">
        <f>IF(AND(B2149=7,B2150=8,B2151=9),AVERAGE(I2149:I2151),"")</f>
        <v/>
      </c>
      <c r="K2150" s="8" t="str">
        <f>IF(OR($B2150=13,$B2150=14,$B2150=15),$F2150,"")</f>
        <v/>
      </c>
      <c r="L2150" s="1" t="str">
        <f t="shared" si="112"/>
        <v/>
      </c>
      <c r="M2150" s="2" t="str">
        <f>IF(OR($B2150=19,$B2150=20,$B2150=21),$F2150,"")</f>
        <v/>
      </c>
      <c r="N2150" s="1" t="str">
        <f t="shared" ref="N2150:N2172" si="114">M2150</f>
        <v/>
      </c>
      <c r="O2150" s="8">
        <f>IF(OR($B2150=25,$B2150=26,$B2150=27),$F2150,"")</f>
        <v>69.997637419074962</v>
      </c>
      <c r="P2150" s="1">
        <f t="shared" si="109"/>
        <v>69.997637419074962</v>
      </c>
    </row>
    <row r="2151" spans="1:16" x14ac:dyDescent="0.25">
      <c r="A2151" s="4">
        <v>42896.239710648151</v>
      </c>
      <c r="B2151" s="5">
        <v>7</v>
      </c>
      <c r="C2151" s="6">
        <v>10</v>
      </c>
      <c r="D2151" s="6">
        <v>8</v>
      </c>
      <c r="E2151" s="7">
        <v>9</v>
      </c>
      <c r="F2151">
        <v>1100.2388402029912</v>
      </c>
      <c r="G2151" s="8" t="str">
        <f>IF(OR($B2151=1,$B2151=2,$B2151=3),$F2151,"")</f>
        <v/>
      </c>
      <c r="I2151" s="2">
        <f>IF(OR($B2151=7,$B2151=8,$B2151=9),$F2151,"")</f>
        <v>1100.2388402029912</v>
      </c>
      <c r="J2151" s="1" t="str">
        <f>IF(AND(B2150=7,B2151=8,B2152=9),AVERAGE(I2150:I2152),"")</f>
        <v/>
      </c>
      <c r="K2151" s="8" t="str">
        <f>IF(OR($B2151=13,$B2151=14,$B2151=15),$F2151,"")</f>
        <v/>
      </c>
      <c r="L2151" s="1" t="str">
        <f t="shared" si="112"/>
        <v/>
      </c>
      <c r="M2151" s="2" t="str">
        <f>IF(OR($B2151=19,$B2151=20,$B2151=21),$F2151,"")</f>
        <v/>
      </c>
      <c r="N2151" s="1" t="str">
        <f t="shared" si="114"/>
        <v/>
      </c>
      <c r="O2151" s="8" t="str">
        <f>IF(OR($B2151=25,$B2151=26,$B2151=27),$F2151,"")</f>
        <v/>
      </c>
      <c r="P2151" s="1" t="str">
        <f t="shared" si="109"/>
        <v/>
      </c>
    </row>
    <row r="2152" spans="1:16" x14ac:dyDescent="0.25">
      <c r="A2152" s="4">
        <v>42896.239791666667</v>
      </c>
      <c r="B2152" s="5">
        <v>9</v>
      </c>
      <c r="C2152" s="6">
        <v>12</v>
      </c>
      <c r="D2152" s="6">
        <v>10</v>
      </c>
      <c r="E2152" s="7">
        <v>11</v>
      </c>
      <c r="F2152">
        <v>2745.1974881341207</v>
      </c>
      <c r="G2152" s="8" t="str">
        <f>IF(OR($B2152=1,$B2152=2,$B2152=3),$F2152,"")</f>
        <v/>
      </c>
      <c r="I2152" s="2">
        <f>IF(OR($B2152=7,$B2152=8,$B2152=9),$F2152,"")</f>
        <v>2745.1974881341207</v>
      </c>
      <c r="J2152" s="1">
        <f>AVERAGE(I2151:I2152)</f>
        <v>1922.7181641685561</v>
      </c>
      <c r="K2152" s="8" t="str">
        <f>IF(OR($B2152=13,$B2152=14,$B2152=15),$F2152,"")</f>
        <v/>
      </c>
      <c r="L2152" s="1" t="str">
        <f>IF(K2152&gt;10,K2152,"")</f>
        <v/>
      </c>
      <c r="M2152" s="2" t="str">
        <f>IF(OR($B2152=19,$B2152=20,$B2152=21),$F2152,"")</f>
        <v/>
      </c>
      <c r="N2152" s="1" t="str">
        <f t="shared" si="114"/>
        <v/>
      </c>
      <c r="O2152" s="8" t="str">
        <f>IF(OR($B2152=25,$B2152=26,$B2152=27),$F2152,"")</f>
        <v/>
      </c>
      <c r="P2152" s="1" t="str">
        <f t="shared" si="109"/>
        <v/>
      </c>
    </row>
    <row r="2153" spans="1:16" x14ac:dyDescent="0.25">
      <c r="A2153" s="4">
        <v>42896.239918981482</v>
      </c>
      <c r="B2153" s="5">
        <v>15</v>
      </c>
      <c r="C2153" s="6">
        <v>18</v>
      </c>
      <c r="D2153" s="6">
        <v>16</v>
      </c>
      <c r="E2153" s="7">
        <v>17</v>
      </c>
      <c r="F2153">
        <v>1.4845115420862567E-3</v>
      </c>
      <c r="G2153" s="8" t="str">
        <f>IF(OR($B2153=1,$B2153=2,$B2153=3),$F2153,"")</f>
        <v/>
      </c>
      <c r="I2153" s="2" t="str">
        <f>IF(OR($B2153=7,$B2153=8,$B2153=9),$F2153,"")</f>
        <v/>
      </c>
      <c r="J2153" s="1" t="str">
        <f>IF(AND(B2152=7,B2153=8,B2154=9),AVERAGE(I2152:I2154),"")</f>
        <v/>
      </c>
      <c r="K2153" s="8">
        <f>IF(OR($B2153=13,$B2153=14,$B2153=15),$F2153,"")</f>
        <v>1.4845115420862567E-3</v>
      </c>
      <c r="L2153" s="1" t="str">
        <f t="shared" ref="L2153:L2197" si="115">IF(K2153&gt;10,K2153,"")</f>
        <v/>
      </c>
      <c r="M2153" s="2" t="str">
        <f>IF(OR($B2153=19,$B2153=20,$B2153=21),$F2153,"")</f>
        <v/>
      </c>
      <c r="N2153" s="1" t="str">
        <f t="shared" si="114"/>
        <v/>
      </c>
      <c r="O2153" s="8" t="str">
        <f>IF(OR($B2153=25,$B2153=26,$B2153=27),$F2153,"")</f>
        <v/>
      </c>
      <c r="P2153" s="1" t="str">
        <f t="shared" si="109"/>
        <v/>
      </c>
    </row>
    <row r="2154" spans="1:16" x14ac:dyDescent="0.25">
      <c r="A2154" s="4">
        <v>42896.240034722221</v>
      </c>
      <c r="B2154" s="5">
        <v>21</v>
      </c>
      <c r="C2154" s="6">
        <v>24</v>
      </c>
      <c r="D2154" s="6">
        <v>22</v>
      </c>
      <c r="E2154" s="7">
        <v>23</v>
      </c>
      <c r="F2154">
        <v>183.31727204447554</v>
      </c>
      <c r="G2154" s="8" t="str">
        <f>IF(OR($B2154=1,$B2154=2,$B2154=3),$F2154,"")</f>
        <v/>
      </c>
      <c r="I2154" s="2" t="str">
        <f>IF(OR($B2154=7,$B2154=8,$B2154=9),$F2154,"")</f>
        <v/>
      </c>
      <c r="J2154" s="1" t="str">
        <f>IF(AND(B2153=7,B2154=8,B2155=9),AVERAGE(I2153:I2155),"")</f>
        <v/>
      </c>
      <c r="K2154" s="8" t="str">
        <f>IF(OR($B2154=13,$B2154=14,$B2154=15),$F2154,"")</f>
        <v/>
      </c>
      <c r="L2154" s="1" t="str">
        <f t="shared" si="115"/>
        <v/>
      </c>
      <c r="M2154" s="2">
        <f>IF(OR($B2154=19,$B2154=20,$B2154=21),$F2154,"")</f>
        <v>183.31727204447554</v>
      </c>
      <c r="N2154" s="1">
        <f t="shared" si="114"/>
        <v>183.31727204447554</v>
      </c>
      <c r="O2154" s="8" t="str">
        <f>IF(OR($B2154=25,$B2154=26,$B2154=27),$F2154,"")</f>
        <v/>
      </c>
      <c r="P2154" s="1" t="str">
        <f t="shared" si="109"/>
        <v/>
      </c>
    </row>
    <row r="2155" spans="1:16" x14ac:dyDescent="0.25">
      <c r="A2155" s="4">
        <v>42896.240081018521</v>
      </c>
      <c r="B2155" s="5">
        <v>25</v>
      </c>
      <c r="C2155" s="6">
        <v>28</v>
      </c>
      <c r="D2155" s="6">
        <v>26</v>
      </c>
      <c r="E2155" s="7">
        <v>27</v>
      </c>
      <c r="F2155">
        <v>67.231308007956471</v>
      </c>
      <c r="G2155" s="8" t="str">
        <f>IF(OR($B2155=1,$B2155=2,$B2155=3),$F2155,"")</f>
        <v/>
      </c>
      <c r="I2155" s="2" t="str">
        <f>IF(OR($B2155=7,$B2155=8,$B2155=9),$F2155,"")</f>
        <v/>
      </c>
      <c r="J2155" s="1" t="str">
        <f>IF(AND(B2154=7,B2155=8,B2156=9),AVERAGE(I2154:I2156),"")</f>
        <v/>
      </c>
      <c r="K2155" s="8" t="str">
        <f>IF(OR($B2155=13,$B2155=14,$B2155=15),$F2155,"")</f>
        <v/>
      </c>
      <c r="L2155" s="1" t="str">
        <f t="shared" si="115"/>
        <v/>
      </c>
      <c r="M2155" s="2" t="str">
        <f>IF(OR($B2155=19,$B2155=20,$B2155=21),$F2155,"")</f>
        <v/>
      </c>
      <c r="N2155" s="1" t="str">
        <f t="shared" si="114"/>
        <v/>
      </c>
      <c r="O2155" s="8">
        <f>IF(OR($B2155=25,$B2155=26,$B2155=27),$F2155,"")</f>
        <v>67.231308007956471</v>
      </c>
      <c r="P2155" s="1">
        <f t="shared" si="109"/>
        <v>67.231308007956471</v>
      </c>
    </row>
    <row r="2156" spans="1:16" x14ac:dyDescent="0.25">
      <c r="A2156" s="4">
        <v>42896.253506944442</v>
      </c>
      <c r="B2156" s="5">
        <v>1</v>
      </c>
      <c r="C2156" s="6">
        <v>4</v>
      </c>
      <c r="D2156" s="6">
        <v>2</v>
      </c>
      <c r="E2156" s="7">
        <v>3</v>
      </c>
      <c r="F2156">
        <v>93.107978377044873</v>
      </c>
      <c r="G2156" s="8">
        <f>IF(OR($B2156=1,$B2156=2,$B2156=3),$F2156,"")</f>
        <v>93.107978377044873</v>
      </c>
      <c r="I2156" s="2" t="str">
        <f>IF(OR($B2156=7,$B2156=8,$B2156=9),$F2156,"")</f>
        <v/>
      </c>
      <c r="J2156" s="1" t="str">
        <f>IF(AND(B2155=7,B2156=8,B2157=9),AVERAGE(I2155:I2157),"")</f>
        <v/>
      </c>
      <c r="K2156" s="8" t="str">
        <f>IF(OR($B2156=13,$B2156=14,$B2156=15),$F2156,"")</f>
        <v/>
      </c>
      <c r="L2156" s="1" t="str">
        <f t="shared" si="115"/>
        <v/>
      </c>
      <c r="M2156" s="2" t="str">
        <f>IF(OR($B2156=19,$B2156=20,$B2156=21),$F2156,"")</f>
        <v/>
      </c>
      <c r="N2156" s="1" t="str">
        <f t="shared" si="114"/>
        <v/>
      </c>
      <c r="O2156" s="8" t="str">
        <f>IF(OR($B2156=25,$B2156=26,$B2156=27),$F2156,"")</f>
        <v/>
      </c>
      <c r="P2156" s="1" t="str">
        <f t="shared" si="109"/>
        <v/>
      </c>
    </row>
    <row r="2157" spans="1:16" x14ac:dyDescent="0.25">
      <c r="A2157" s="4">
        <v>42896.253553240742</v>
      </c>
      <c r="B2157" s="5">
        <v>2</v>
      </c>
      <c r="C2157" s="6">
        <v>5</v>
      </c>
      <c r="D2157" s="6">
        <v>3</v>
      </c>
      <c r="E2157" s="7">
        <v>4</v>
      </c>
      <c r="F2157">
        <v>60.929053233369594</v>
      </c>
      <c r="G2157" s="8">
        <f>IF(OR($B2157=1,$B2157=2,$B2157=3),$F2157,"")</f>
        <v>60.929053233369594</v>
      </c>
      <c r="H2157" s="9">
        <f t="shared" si="110"/>
        <v>77.01851580520723</v>
      </c>
      <c r="I2157" s="2" t="str">
        <f>IF(OR($B2157=7,$B2157=8,$B2157=9),$F2157,"")</f>
        <v/>
      </c>
      <c r="J2157" s="1" t="str">
        <f>IF(AND(B2156=7,B2157=8,B2158=9),AVERAGE(I2156:I2158),"")</f>
        <v/>
      </c>
      <c r="K2157" s="8" t="str">
        <f>IF(OR($B2157=13,$B2157=14,$B2157=15),$F2157,"")</f>
        <v/>
      </c>
      <c r="L2157" s="1" t="str">
        <f t="shared" si="115"/>
        <v/>
      </c>
      <c r="M2157" s="2" t="str">
        <f>IF(OR($B2157=19,$B2157=20,$B2157=21),$F2157,"")</f>
        <v/>
      </c>
      <c r="N2157" s="1" t="str">
        <f t="shared" si="114"/>
        <v/>
      </c>
      <c r="O2157" s="8" t="str">
        <f>IF(OR($B2157=25,$B2157=26,$B2157=27),$F2157,"")</f>
        <v/>
      </c>
      <c r="P2157" s="1" t="str">
        <f t="shared" si="109"/>
        <v/>
      </c>
    </row>
    <row r="2158" spans="1:16" x14ac:dyDescent="0.25">
      <c r="A2158" s="4">
        <v>42896.253622685188</v>
      </c>
      <c r="B2158" s="5">
        <v>7</v>
      </c>
      <c r="C2158" s="6">
        <v>10</v>
      </c>
      <c r="D2158" s="6">
        <v>8</v>
      </c>
      <c r="E2158" s="7">
        <v>9</v>
      </c>
      <c r="F2158">
        <v>1096.3338405345789</v>
      </c>
      <c r="G2158" s="8" t="str">
        <f>IF(OR($B2158=1,$B2158=2,$B2158=3),$F2158,"")</f>
        <v/>
      </c>
      <c r="I2158" s="2">
        <f>IF(OR($B2158=7,$B2158=8,$B2158=9),$F2158,"")</f>
        <v>1096.3338405345789</v>
      </c>
      <c r="J2158" s="1" t="str">
        <f>IF(AND(B2157=7,B2158=8,B2159=9),AVERAGE(I2157:I2159),"")</f>
        <v/>
      </c>
      <c r="K2158" s="8" t="str">
        <f>IF(OR($B2158=13,$B2158=14,$B2158=15),$F2158,"")</f>
        <v/>
      </c>
      <c r="L2158" s="1" t="str">
        <f t="shared" si="115"/>
        <v/>
      </c>
      <c r="M2158" s="2" t="str">
        <f>IF(OR($B2158=19,$B2158=20,$B2158=21),$F2158,"")</f>
        <v/>
      </c>
      <c r="N2158" s="1" t="str">
        <f t="shared" si="114"/>
        <v/>
      </c>
      <c r="O2158" s="8" t="str">
        <f>IF(OR($B2158=25,$B2158=26,$B2158=27),$F2158,"")</f>
        <v/>
      </c>
      <c r="P2158" s="1" t="str">
        <f t="shared" si="109"/>
        <v/>
      </c>
    </row>
    <row r="2159" spans="1:16" x14ac:dyDescent="0.25">
      <c r="A2159" s="4">
        <v>42896.253703703704</v>
      </c>
      <c r="B2159" s="5">
        <v>9</v>
      </c>
      <c r="C2159" s="6">
        <v>12</v>
      </c>
      <c r="D2159" s="6">
        <v>10</v>
      </c>
      <c r="E2159" s="7">
        <v>11</v>
      </c>
      <c r="F2159">
        <v>2710.09050438952</v>
      </c>
      <c r="G2159" s="8" t="str">
        <f>IF(OR($B2159=1,$B2159=2,$B2159=3),$F2159,"")</f>
        <v/>
      </c>
      <c r="I2159" s="2">
        <f>IF(OR($B2159=7,$B2159=8,$B2159=9),$F2159,"")</f>
        <v>2710.09050438952</v>
      </c>
      <c r="J2159" s="1">
        <f>AVERAGE(I2158:I2159)</f>
        <v>1903.2121724620495</v>
      </c>
      <c r="K2159" s="8" t="str">
        <f>IF(OR($B2159=13,$B2159=14,$B2159=15),$F2159,"")</f>
        <v/>
      </c>
      <c r="L2159" s="1" t="str">
        <f t="shared" si="115"/>
        <v/>
      </c>
      <c r="M2159" s="2" t="str">
        <f>IF(OR($B2159=19,$B2159=20,$B2159=21),$F2159,"")</f>
        <v/>
      </c>
      <c r="N2159" s="1" t="str">
        <f t="shared" si="114"/>
        <v/>
      </c>
      <c r="O2159" s="8" t="str">
        <f>IF(OR($B2159=25,$B2159=26,$B2159=27),$F2159,"")</f>
        <v/>
      </c>
      <c r="P2159" s="1" t="str">
        <f t="shared" si="109"/>
        <v/>
      </c>
    </row>
    <row r="2160" spans="1:16" x14ac:dyDescent="0.25">
      <c r="A2160" s="4">
        <v>42896.253796296296</v>
      </c>
      <c r="B2160" s="5">
        <v>14</v>
      </c>
      <c r="C2160" s="6">
        <v>17</v>
      </c>
      <c r="D2160" s="6">
        <v>15</v>
      </c>
      <c r="E2160" s="7">
        <v>16</v>
      </c>
      <c r="F2160">
        <v>7219.6532365102075</v>
      </c>
      <c r="G2160" s="8" t="str">
        <f>IF(OR($B2160=1,$B2160=2,$B2160=3),$F2160,"")</f>
        <v/>
      </c>
      <c r="I2160" s="2" t="str">
        <f>IF(OR($B2160=7,$B2160=8,$B2160=9),$F2160,"")</f>
        <v/>
      </c>
      <c r="J2160" s="1" t="str">
        <f>IF(AND(B2159=7,B2160=8,B2161=9),AVERAGE(I2159:I2161),"")</f>
        <v/>
      </c>
      <c r="K2160" s="8">
        <f>IF(OR($B2160=13,$B2160=14,$B2160=15),$F2160,"")</f>
        <v>7219.6532365102075</v>
      </c>
      <c r="L2160" s="1">
        <f t="shared" si="115"/>
        <v>7219.6532365102075</v>
      </c>
      <c r="M2160" s="2" t="str">
        <f>IF(OR($B2160=19,$B2160=20,$B2160=21),$F2160,"")</f>
        <v/>
      </c>
      <c r="N2160" s="1" t="str">
        <f t="shared" si="114"/>
        <v/>
      </c>
      <c r="O2160" s="8" t="str">
        <f>IF(OR($B2160=25,$B2160=26,$B2160=27),$F2160,"")</f>
        <v/>
      </c>
      <c r="P2160" s="1" t="str">
        <f t="shared" si="109"/>
        <v/>
      </c>
    </row>
    <row r="2161" spans="1:16" x14ac:dyDescent="0.25">
      <c r="A2161" s="4">
        <v>42896.253831018519</v>
      </c>
      <c r="B2161" s="5">
        <v>15</v>
      </c>
      <c r="C2161" s="6">
        <v>18</v>
      </c>
      <c r="D2161" s="6">
        <v>16</v>
      </c>
      <c r="E2161" s="7">
        <v>17</v>
      </c>
      <c r="F2161">
        <v>1.3677831537680051E-3</v>
      </c>
      <c r="G2161" s="8" t="str">
        <f>IF(OR($B2161=1,$B2161=2,$B2161=3),$F2161,"")</f>
        <v/>
      </c>
      <c r="I2161" s="2" t="str">
        <f>IF(OR($B2161=7,$B2161=8,$B2161=9),$F2161,"")</f>
        <v/>
      </c>
      <c r="J2161" s="1" t="str">
        <f>IF(AND(B2160=7,B2161=8,B2162=9),AVERAGE(I2160:I2162),"")</f>
        <v/>
      </c>
      <c r="K2161" s="8">
        <f>IF(OR($B2161=13,$B2161=14,$B2161=15),$F2161,"")</f>
        <v>1.3677831537680051E-3</v>
      </c>
      <c r="L2161" s="1" t="str">
        <f t="shared" si="115"/>
        <v/>
      </c>
      <c r="M2161" s="2" t="str">
        <f>IF(OR($B2161=19,$B2161=20,$B2161=21),$F2161,"")</f>
        <v/>
      </c>
      <c r="N2161" s="1" t="str">
        <f t="shared" si="114"/>
        <v/>
      </c>
      <c r="O2161" s="8" t="str">
        <f>IF(OR($B2161=25,$B2161=26,$B2161=27),$F2161,"")</f>
        <v/>
      </c>
      <c r="P2161" s="1" t="str">
        <f t="shared" si="109"/>
        <v/>
      </c>
    </row>
    <row r="2162" spans="1:16" x14ac:dyDescent="0.25">
      <c r="A2162" s="4">
        <v>42896.253958333335</v>
      </c>
      <c r="B2162" s="5">
        <v>21</v>
      </c>
      <c r="C2162" s="6">
        <v>24</v>
      </c>
      <c r="D2162" s="6">
        <v>22</v>
      </c>
      <c r="E2162" s="7">
        <v>23</v>
      </c>
      <c r="F2162">
        <v>183.77481359854434</v>
      </c>
      <c r="G2162" s="8" t="str">
        <f>IF(OR($B2162=1,$B2162=2,$B2162=3),$F2162,"")</f>
        <v/>
      </c>
      <c r="I2162" s="2" t="str">
        <f>IF(OR($B2162=7,$B2162=8,$B2162=9),$F2162,"")</f>
        <v/>
      </c>
      <c r="J2162" s="1" t="str">
        <f>IF(AND(B2161=7,B2162=8,B2163=9),AVERAGE(I2161:I2163),"")</f>
        <v/>
      </c>
      <c r="K2162" s="8" t="str">
        <f>IF(OR($B2162=13,$B2162=14,$B2162=15),$F2162,"")</f>
        <v/>
      </c>
      <c r="L2162" s="1" t="str">
        <f t="shared" si="115"/>
        <v/>
      </c>
      <c r="M2162" s="2">
        <f>IF(OR($B2162=19,$B2162=20,$B2162=21),$F2162,"")</f>
        <v>183.77481359854434</v>
      </c>
      <c r="N2162" s="1">
        <f t="shared" si="114"/>
        <v>183.77481359854434</v>
      </c>
      <c r="O2162" s="8" t="str">
        <f>IF(OR($B2162=25,$B2162=26,$B2162=27),$F2162,"")</f>
        <v/>
      </c>
      <c r="P2162" s="1" t="str">
        <f t="shared" si="109"/>
        <v/>
      </c>
    </row>
    <row r="2163" spans="1:16" x14ac:dyDescent="0.25">
      <c r="A2163" s="4">
        <v>42896.253993055558</v>
      </c>
      <c r="B2163" s="5">
        <v>25</v>
      </c>
      <c r="C2163" s="6">
        <v>28</v>
      </c>
      <c r="D2163" s="6">
        <v>26</v>
      </c>
      <c r="E2163" s="7">
        <v>27</v>
      </c>
      <c r="F2163">
        <v>63.475251247251059</v>
      </c>
      <c r="G2163" s="8" t="str">
        <f>IF(OR($B2163=1,$B2163=2,$B2163=3),$F2163,"")</f>
        <v/>
      </c>
      <c r="I2163" s="2" t="str">
        <f>IF(OR($B2163=7,$B2163=8,$B2163=9),$F2163,"")</f>
        <v/>
      </c>
      <c r="J2163" s="1" t="str">
        <f>IF(AND(B2162=7,B2163=8,B2164=9),AVERAGE(I2162:I2164),"")</f>
        <v/>
      </c>
      <c r="K2163" s="8" t="str">
        <f>IF(OR($B2163=13,$B2163=14,$B2163=15),$F2163,"")</f>
        <v/>
      </c>
      <c r="L2163" s="1" t="str">
        <f t="shared" si="115"/>
        <v/>
      </c>
      <c r="M2163" s="2" t="str">
        <f>IF(OR($B2163=19,$B2163=20,$B2163=21),$F2163,"")</f>
        <v/>
      </c>
      <c r="N2163" s="1" t="str">
        <f>M2163</f>
        <v/>
      </c>
      <c r="O2163" s="8">
        <f>IF(OR($B2163=25,$B2163=26,$B2163=27),$F2163,"")</f>
        <v>63.475251247251059</v>
      </c>
      <c r="P2163" s="1">
        <f t="shared" si="109"/>
        <v>63.475251247251059</v>
      </c>
    </row>
    <row r="2164" spans="1:16" x14ac:dyDescent="0.25">
      <c r="A2164" s="4">
        <v>42896.267407407409</v>
      </c>
      <c r="B2164" s="5">
        <v>1</v>
      </c>
      <c r="C2164" s="6">
        <v>4</v>
      </c>
      <c r="D2164" s="6">
        <v>2</v>
      </c>
      <c r="E2164" s="7">
        <v>3</v>
      </c>
      <c r="F2164">
        <v>95.828691862833267</v>
      </c>
      <c r="G2164" s="8">
        <f>IF(OR($B2164=1,$B2164=2,$B2164=3),$F2164,"")</f>
        <v>95.828691862833267</v>
      </c>
      <c r="I2164" s="2" t="str">
        <f>IF(OR($B2164=7,$B2164=8,$B2164=9),$F2164,"")</f>
        <v/>
      </c>
      <c r="J2164" s="1" t="str">
        <f>IF(AND(B2163=7,B2164=8,B2165=9),AVERAGE(I2163:I2165),"")</f>
        <v/>
      </c>
      <c r="K2164" s="8" t="str">
        <f>IF(OR($B2164=13,$B2164=14,$B2164=15),$F2164,"")</f>
        <v/>
      </c>
      <c r="L2164" s="1" t="str">
        <f t="shared" si="115"/>
        <v/>
      </c>
      <c r="M2164" s="2" t="str">
        <f>IF(OR($B2164=19,$B2164=20,$B2164=21),$F2164,"")</f>
        <v/>
      </c>
      <c r="N2164" s="1" t="str">
        <f t="shared" si="114"/>
        <v/>
      </c>
      <c r="O2164" s="8" t="str">
        <f>IF(OR($B2164=25,$B2164=26,$B2164=27),$F2164,"")</f>
        <v/>
      </c>
      <c r="P2164" s="1" t="str">
        <f t="shared" si="109"/>
        <v/>
      </c>
    </row>
    <row r="2165" spans="1:16" x14ac:dyDescent="0.25">
      <c r="A2165" s="4">
        <v>42896.267442129632</v>
      </c>
      <c r="B2165" s="5">
        <v>2</v>
      </c>
      <c r="C2165" s="6">
        <v>5</v>
      </c>
      <c r="D2165" s="6">
        <v>3</v>
      </c>
      <c r="E2165" s="7">
        <v>4</v>
      </c>
      <c r="F2165">
        <v>53.931846747882119</v>
      </c>
      <c r="G2165" s="8">
        <f>IF(OR($B2165=1,$B2165=2,$B2165=3),$F2165,"")</f>
        <v>53.931846747882119</v>
      </c>
      <c r="H2165" s="9">
        <f t="shared" si="110"/>
        <v>74.8802693053577</v>
      </c>
      <c r="I2165" s="2" t="str">
        <f>IF(OR($B2165=7,$B2165=8,$B2165=9),$F2165,"")</f>
        <v/>
      </c>
      <c r="J2165" s="1" t="str">
        <f>IF(AND(B2164=7,B2165=8,B2166=9),AVERAGE(I2164:I2166),"")</f>
        <v/>
      </c>
      <c r="K2165" s="8" t="str">
        <f>IF(OR($B2165=13,$B2165=14,$B2165=15),$F2165,"")</f>
        <v/>
      </c>
      <c r="L2165" s="1" t="str">
        <f t="shared" si="115"/>
        <v/>
      </c>
      <c r="M2165" s="2" t="str">
        <f>IF(OR($B2165=19,$B2165=20,$B2165=21),$F2165,"")</f>
        <v/>
      </c>
      <c r="N2165" s="1" t="str">
        <f t="shared" si="114"/>
        <v/>
      </c>
      <c r="O2165" s="8" t="str">
        <f>IF(OR($B2165=25,$B2165=26,$B2165=27),$F2165,"")</f>
        <v/>
      </c>
      <c r="P2165" s="1" t="str">
        <f t="shared" si="109"/>
        <v/>
      </c>
    </row>
    <row r="2166" spans="1:16" x14ac:dyDescent="0.25">
      <c r="A2166" s="4">
        <v>42896.267523148148</v>
      </c>
      <c r="B2166" s="5">
        <v>7</v>
      </c>
      <c r="C2166" s="6">
        <v>10</v>
      </c>
      <c r="D2166" s="6">
        <v>8</v>
      </c>
      <c r="E2166" s="7">
        <v>9</v>
      </c>
      <c r="F2166">
        <v>1079.4455809066762</v>
      </c>
      <c r="G2166" s="8" t="str">
        <f>IF(OR($B2166=1,$B2166=2,$B2166=3),$F2166,"")</f>
        <v/>
      </c>
      <c r="I2166" s="2">
        <f>IF(OR($B2166=7,$B2166=8,$B2166=9),$F2166,"")</f>
        <v>1079.4455809066762</v>
      </c>
      <c r="J2166" s="1" t="str">
        <f>IF(AND(B2165=7,B2166=8,B2167=9),AVERAGE(I2165:I2167),"")</f>
        <v/>
      </c>
      <c r="K2166" s="8" t="str">
        <f>IF(OR($B2166=13,$B2166=14,$B2166=15),$F2166,"")</f>
        <v/>
      </c>
      <c r="L2166" s="1" t="str">
        <f t="shared" si="115"/>
        <v/>
      </c>
      <c r="M2166" s="2" t="str">
        <f>IF(OR($B2166=19,$B2166=20,$B2166=21),$F2166,"")</f>
        <v/>
      </c>
      <c r="N2166" s="1" t="str">
        <f t="shared" si="114"/>
        <v/>
      </c>
      <c r="O2166" s="8" t="str">
        <f>IF(OR($B2166=25,$B2166=26,$B2166=27),$F2166,"")</f>
        <v/>
      </c>
      <c r="P2166" s="1" t="str">
        <f t="shared" si="109"/>
        <v/>
      </c>
    </row>
    <row r="2167" spans="1:16" x14ac:dyDescent="0.25">
      <c r="A2167" s="4">
        <v>42896.267557870371</v>
      </c>
      <c r="B2167" s="5">
        <v>8</v>
      </c>
      <c r="C2167" s="6">
        <v>11</v>
      </c>
      <c r="D2167" s="6">
        <v>9</v>
      </c>
      <c r="E2167" s="7">
        <v>10</v>
      </c>
      <c r="F2167">
        <v>4.5964610698745734</v>
      </c>
      <c r="G2167" s="8" t="str">
        <f>IF(OR($B2167=1,$B2167=2,$B2167=3),$F2167,"")</f>
        <v/>
      </c>
      <c r="I2167" s="2">
        <f>IF(OR($B2167=7,$B2167=8,$B2167=9),$F2167,"")</f>
        <v>4.5964610698745734</v>
      </c>
      <c r="J2167" s="1">
        <f>IF(AND(B2166=7,B2167=8,B2168=9),AVERAGE(I2166:I2168),"")</f>
        <v>1217.5432908469584</v>
      </c>
      <c r="K2167" s="8" t="str">
        <f>IF(OR($B2167=13,$B2167=14,$B2167=15),$F2167,"")</f>
        <v/>
      </c>
      <c r="L2167" s="1" t="str">
        <f t="shared" si="115"/>
        <v/>
      </c>
      <c r="M2167" s="2" t="str">
        <f>IF(OR($B2167=19,$B2167=20,$B2167=21),$F2167,"")</f>
        <v/>
      </c>
      <c r="N2167" s="1" t="str">
        <f t="shared" si="114"/>
        <v/>
      </c>
      <c r="O2167" s="8" t="str">
        <f>IF(OR($B2167=25,$B2167=26,$B2167=27),$F2167,"")</f>
        <v/>
      </c>
      <c r="P2167" s="1" t="str">
        <f t="shared" si="109"/>
        <v/>
      </c>
    </row>
    <row r="2168" spans="1:16" x14ac:dyDescent="0.25">
      <c r="A2168" s="4">
        <v>42896.267604166664</v>
      </c>
      <c r="B2168" s="5">
        <v>9</v>
      </c>
      <c r="C2168" s="6">
        <v>12</v>
      </c>
      <c r="D2168" s="6">
        <v>10</v>
      </c>
      <c r="E2168" s="7">
        <v>11</v>
      </c>
      <c r="F2168">
        <v>2568.5878305643246</v>
      </c>
      <c r="G2168" s="8" t="str">
        <f>IF(OR($B2168=1,$B2168=2,$B2168=3),$F2168,"")</f>
        <v/>
      </c>
      <c r="I2168" s="2">
        <f>IF(OR($B2168=7,$B2168=8,$B2168=9),$F2168,"")</f>
        <v>2568.5878305643246</v>
      </c>
      <c r="J2168" s="1" t="str">
        <f>IF(AND(B2167=7,B2168=8,B2169=9),AVERAGE(I2167:I2169),"")</f>
        <v/>
      </c>
      <c r="K2168" s="8" t="str">
        <f>IF(OR($B2168=13,$B2168=14,$B2168=15),$F2168,"")</f>
        <v/>
      </c>
      <c r="L2168" s="1" t="str">
        <f t="shared" si="115"/>
        <v/>
      </c>
      <c r="M2168" s="2" t="str">
        <f>IF(OR($B2168=19,$B2168=20,$B2168=21),$F2168,"")</f>
        <v/>
      </c>
      <c r="N2168" s="1" t="str">
        <f t="shared" si="114"/>
        <v/>
      </c>
      <c r="O2168" s="8" t="str">
        <f>IF(OR($B2168=25,$B2168=26,$B2168=27),$F2168,"")</f>
        <v/>
      </c>
      <c r="P2168" s="1" t="str">
        <f t="shared" si="109"/>
        <v/>
      </c>
    </row>
    <row r="2169" spans="1:16" x14ac:dyDescent="0.25">
      <c r="A2169" s="4">
        <v>42896.26771990741</v>
      </c>
      <c r="B2169" s="5">
        <v>15</v>
      </c>
      <c r="C2169" s="6">
        <v>18</v>
      </c>
      <c r="D2169" s="6">
        <v>16</v>
      </c>
      <c r="E2169" s="7">
        <v>17</v>
      </c>
      <c r="F2169">
        <v>1.3089766233632539E-3</v>
      </c>
      <c r="G2169" s="8" t="str">
        <f>IF(OR($B2169=1,$B2169=2,$B2169=3),$F2169,"")</f>
        <v/>
      </c>
      <c r="I2169" s="2" t="str">
        <f>IF(OR($B2169=7,$B2169=8,$B2169=9),$F2169,"")</f>
        <v/>
      </c>
      <c r="J2169" s="1" t="str">
        <f>IF(AND(B2168=7,B2169=8,B2170=9),AVERAGE(I2168:I2170),"")</f>
        <v/>
      </c>
      <c r="K2169" s="8">
        <f>IF(OR($B2169=13,$B2169=14,$B2169=15),$F2169,"")</f>
        <v>1.3089766233632539E-3</v>
      </c>
      <c r="L2169" s="1" t="str">
        <f t="shared" si="115"/>
        <v/>
      </c>
      <c r="M2169" s="2" t="str">
        <f>IF(OR($B2169=19,$B2169=20,$B2169=21),$F2169,"")</f>
        <v/>
      </c>
      <c r="N2169" s="1" t="str">
        <f t="shared" si="114"/>
        <v/>
      </c>
      <c r="O2169" s="8" t="str">
        <f>IF(OR($B2169=25,$B2169=26,$B2169=27),$F2169,"")</f>
        <v/>
      </c>
      <c r="P2169" s="1" t="str">
        <f t="shared" si="109"/>
        <v/>
      </c>
    </row>
    <row r="2170" spans="1:16" x14ac:dyDescent="0.25">
      <c r="A2170" s="4">
        <v>42896.267835648148</v>
      </c>
      <c r="B2170" s="5">
        <v>21</v>
      </c>
      <c r="C2170" s="6">
        <v>24</v>
      </c>
      <c r="D2170" s="6">
        <v>22</v>
      </c>
      <c r="E2170" s="7">
        <v>23</v>
      </c>
      <c r="F2170">
        <v>178.58945784416173</v>
      </c>
      <c r="G2170" s="8" t="str">
        <f>IF(OR($B2170=1,$B2170=2,$B2170=3),$F2170,"")</f>
        <v/>
      </c>
      <c r="I2170" s="2" t="str">
        <f>IF(OR($B2170=7,$B2170=8,$B2170=9),$F2170,"")</f>
        <v/>
      </c>
      <c r="J2170" s="1" t="str">
        <f>IF(AND(B2169=7,B2170=8,B2171=9),AVERAGE(I2169:I2171),"")</f>
        <v/>
      </c>
      <c r="K2170" s="8" t="str">
        <f>IF(OR($B2170=13,$B2170=14,$B2170=15),$F2170,"")</f>
        <v/>
      </c>
      <c r="L2170" s="1" t="str">
        <f t="shared" si="115"/>
        <v/>
      </c>
      <c r="M2170" s="2">
        <f>IF(OR($B2170=19,$B2170=20,$B2170=21),$F2170,"")</f>
        <v>178.58945784416173</v>
      </c>
      <c r="N2170" s="1">
        <f t="shared" si="114"/>
        <v>178.58945784416173</v>
      </c>
      <c r="O2170" s="8" t="str">
        <f>IF(OR($B2170=25,$B2170=26,$B2170=27),$F2170,"")</f>
        <v/>
      </c>
      <c r="P2170" s="1" t="str">
        <f t="shared" si="109"/>
        <v/>
      </c>
    </row>
    <row r="2171" spans="1:16" x14ac:dyDescent="0.25">
      <c r="A2171" s="4">
        <v>42896.267893518518</v>
      </c>
      <c r="B2171" s="5">
        <v>25</v>
      </c>
      <c r="C2171" s="6">
        <v>28</v>
      </c>
      <c r="D2171" s="6">
        <v>26</v>
      </c>
      <c r="E2171" s="7">
        <v>27</v>
      </c>
      <c r="F2171">
        <v>62.603019462908378</v>
      </c>
      <c r="G2171" s="8" t="str">
        <f>IF(OR($B2171=1,$B2171=2,$B2171=3),$F2171,"")</f>
        <v/>
      </c>
      <c r="I2171" s="2" t="str">
        <f>IF(OR($B2171=7,$B2171=8,$B2171=9),$F2171,"")</f>
        <v/>
      </c>
      <c r="J2171" s="1" t="str">
        <f>IF(AND(B2170=7,B2171=8,B2172=9),AVERAGE(I2170:I2172),"")</f>
        <v/>
      </c>
      <c r="K2171" s="8" t="str">
        <f>IF(OR($B2171=13,$B2171=14,$B2171=15),$F2171,"")</f>
        <v/>
      </c>
      <c r="L2171" s="1" t="str">
        <f t="shared" si="115"/>
        <v/>
      </c>
      <c r="M2171" s="2" t="str">
        <f>IF(OR($B2171=19,$B2171=20,$B2171=21),$F2171,"")</f>
        <v/>
      </c>
      <c r="N2171" s="1" t="str">
        <f t="shared" si="114"/>
        <v/>
      </c>
      <c r="O2171" s="8">
        <f>IF(OR($B2171=25,$B2171=26,$B2171=27),$F2171,"")</f>
        <v>62.603019462908378</v>
      </c>
      <c r="P2171" s="1">
        <f t="shared" si="109"/>
        <v>62.603019462908378</v>
      </c>
    </row>
    <row r="2172" spans="1:16" x14ac:dyDescent="0.25">
      <c r="A2172" s="4">
        <v>42896.281319444446</v>
      </c>
      <c r="B2172" s="5">
        <v>2</v>
      </c>
      <c r="C2172" s="6">
        <v>5</v>
      </c>
      <c r="D2172" s="6">
        <v>3</v>
      </c>
      <c r="E2172" s="7">
        <v>4</v>
      </c>
      <c r="F2172">
        <v>60.049218794805242</v>
      </c>
      <c r="G2172" s="8">
        <f>IF(OR($B2172=1,$B2172=2,$B2172=3),$F2172,"")</f>
        <v>60.049218794805242</v>
      </c>
      <c r="H2172" s="9">
        <f>G2172</f>
        <v>60.049218794805242</v>
      </c>
      <c r="I2172" s="2" t="str">
        <f>IF(OR($B2172=7,$B2172=8,$B2172=9),$F2172,"")</f>
        <v/>
      </c>
      <c r="J2172" s="1" t="str">
        <f>IF(AND(B2171=7,B2172=8,B2173=9),AVERAGE(I2171:I2173),"")</f>
        <v/>
      </c>
      <c r="K2172" s="8" t="str">
        <f>IF(OR($B2172=13,$B2172=14,$B2172=15),$F2172,"")</f>
        <v/>
      </c>
      <c r="L2172" s="1" t="str">
        <f t="shared" si="115"/>
        <v/>
      </c>
      <c r="M2172" s="2" t="str">
        <f>IF(OR($B2172=19,$B2172=20,$B2172=21),$F2172,"")</f>
        <v/>
      </c>
      <c r="N2172" s="1" t="str">
        <f t="shared" si="114"/>
        <v/>
      </c>
      <c r="O2172" s="8" t="str">
        <f>IF(OR($B2172=25,$B2172=26,$B2172=27),$F2172,"")</f>
        <v/>
      </c>
      <c r="P2172" s="1" t="str">
        <f t="shared" si="109"/>
        <v/>
      </c>
    </row>
    <row r="2173" spans="1:16" x14ac:dyDescent="0.25">
      <c r="A2173" s="4">
        <v>42896.281388888892</v>
      </c>
      <c r="B2173" s="5">
        <v>7</v>
      </c>
      <c r="C2173" s="6">
        <v>10</v>
      </c>
      <c r="D2173" s="6">
        <v>8</v>
      </c>
      <c r="E2173" s="7">
        <v>9</v>
      </c>
      <c r="F2173">
        <v>1081.159633858475</v>
      </c>
      <c r="G2173" s="8" t="str">
        <f>IF(OR($B2173=1,$B2173=2,$B2173=3),$F2173,"")</f>
        <v/>
      </c>
      <c r="I2173" s="2">
        <f>IF(OR($B2173=7,$B2173=8,$B2173=9),$F2173,"")</f>
        <v>1081.159633858475</v>
      </c>
      <c r="J2173" s="1" t="str">
        <f>IF(AND(B2172=7,B2173=8,B2174=9),AVERAGE(I2172:I2174),"")</f>
        <v/>
      </c>
      <c r="K2173" s="8" t="str">
        <f>IF(OR($B2173=13,$B2173=14,$B2173=15),$F2173,"")</f>
        <v/>
      </c>
      <c r="L2173" s="1" t="str">
        <f t="shared" si="115"/>
        <v/>
      </c>
      <c r="M2173" s="2" t="str">
        <f>IF(OR($B2173=19,$B2173=20,$B2173=21),$F2173,"")</f>
        <v/>
      </c>
      <c r="N2173" s="1" t="str">
        <f>IF(AND(B2172=19,B2173=20,B2174=21),AVERAGE(M2172:M2174),"")</f>
        <v/>
      </c>
      <c r="O2173" s="8" t="str">
        <f>IF(OR($B2173=25,$B2173=26,$B2173=27),$F2173,"")</f>
        <v/>
      </c>
      <c r="P2173" s="1" t="str">
        <f t="shared" si="109"/>
        <v/>
      </c>
    </row>
    <row r="2174" spans="1:16" x14ac:dyDescent="0.25">
      <c r="A2174" s="4">
        <v>42896.281435185185</v>
      </c>
      <c r="B2174" s="5">
        <v>8</v>
      </c>
      <c r="C2174" s="6">
        <v>11</v>
      </c>
      <c r="D2174" s="6">
        <v>9</v>
      </c>
      <c r="E2174" s="7">
        <v>10</v>
      </c>
      <c r="F2174">
        <v>1.9847178093464157</v>
      </c>
      <c r="G2174" s="8" t="str">
        <f>IF(OR($B2174=1,$B2174=2,$B2174=3),$F2174,"")</f>
        <v/>
      </c>
      <c r="I2174" s="2">
        <f>IF(OR($B2174=7,$B2174=8,$B2174=9),$F2174,"")</f>
        <v>1.9847178093464157</v>
      </c>
      <c r="J2174" s="1">
        <f>IF(AND(B2173=7,B2174=8,B2175=9),AVERAGE(I2173:I2175),"")</f>
        <v>1195.7343088832054</v>
      </c>
      <c r="K2174" s="8" t="str">
        <f>IF(OR($B2174=13,$B2174=14,$B2174=15),$F2174,"")</f>
        <v/>
      </c>
      <c r="L2174" s="1" t="str">
        <f>IF(K2174&gt;10,K2174,"")</f>
        <v/>
      </c>
      <c r="M2174" s="2" t="str">
        <f>IF(OR($B2174=19,$B2174=20,$B2174=21),$F2174,"")</f>
        <v/>
      </c>
      <c r="N2174" s="1" t="str">
        <f>IF(AND(B2173=19,B2174=20,B2175=21),AVERAGE(M2173:M2175),"")</f>
        <v/>
      </c>
      <c r="O2174" s="8" t="str">
        <f>IF(OR($B2174=25,$B2174=26,$B2174=27),$F2174,"")</f>
        <v/>
      </c>
      <c r="P2174" s="1" t="str">
        <f t="shared" si="109"/>
        <v/>
      </c>
    </row>
    <row r="2175" spans="1:16" x14ac:dyDescent="0.25">
      <c r="A2175" s="4">
        <v>42896.281469907408</v>
      </c>
      <c r="B2175" s="5">
        <v>9</v>
      </c>
      <c r="C2175" s="6">
        <v>12</v>
      </c>
      <c r="D2175" s="6">
        <v>10</v>
      </c>
      <c r="E2175" s="7">
        <v>11</v>
      </c>
      <c r="F2175">
        <v>2504.0585749817947</v>
      </c>
      <c r="G2175" s="8" t="str">
        <f>IF(OR($B2175=1,$B2175=2,$B2175=3),$F2175,"")</f>
        <v/>
      </c>
      <c r="I2175" s="2">
        <f>IF(OR($B2175=7,$B2175=8,$B2175=9),$F2175,"")</f>
        <v>2504.0585749817947</v>
      </c>
      <c r="J2175" s="1" t="str">
        <f>IF(AND(B2174=7,B2175=8,B2176=9),AVERAGE(I2174:I2176),"")</f>
        <v/>
      </c>
      <c r="K2175" s="8" t="str">
        <f>IF(OR($B2175=13,$B2175=14,$B2175=15),$F2175,"")</f>
        <v/>
      </c>
      <c r="L2175" s="1" t="str">
        <f t="shared" si="115"/>
        <v/>
      </c>
      <c r="M2175" s="2" t="str">
        <f>IF(OR($B2175=19,$B2175=20,$B2175=21),$F2175,"")</f>
        <v/>
      </c>
      <c r="N2175" s="1" t="str">
        <f>IF(AND(B2174=19,B2175=20,B2176=21),AVERAGE(M2174:M2176),"")</f>
        <v/>
      </c>
      <c r="O2175" s="8" t="str">
        <f>IF(OR($B2175=25,$B2175=26,$B2175=27),$F2175,"")</f>
        <v/>
      </c>
      <c r="P2175" s="1" t="str">
        <f t="shared" si="109"/>
        <v/>
      </c>
    </row>
    <row r="2176" spans="1:16" x14ac:dyDescent="0.25">
      <c r="A2176" s="4">
        <v>42896.281597222223</v>
      </c>
      <c r="B2176" s="5">
        <v>15</v>
      </c>
      <c r="C2176" s="6">
        <v>18</v>
      </c>
      <c r="D2176" s="6">
        <v>16</v>
      </c>
      <c r="E2176" s="7">
        <v>17</v>
      </c>
      <c r="F2176">
        <v>1.170611772280464E-3</v>
      </c>
      <c r="G2176" s="8" t="str">
        <f>IF(OR($B2176=1,$B2176=2,$B2176=3),$F2176,"")</f>
        <v/>
      </c>
      <c r="I2176" s="2" t="str">
        <f>IF(OR($B2176=7,$B2176=8,$B2176=9),$F2176,"")</f>
        <v/>
      </c>
      <c r="J2176" s="1" t="str">
        <f>IF(AND(B2175=7,B2176=8,B2177=9),AVERAGE(I2175:I2177),"")</f>
        <v/>
      </c>
      <c r="K2176" s="8">
        <f>IF(OR($B2176=13,$B2176=14,$B2176=15),$F2176,"")</f>
        <v>1.170611772280464E-3</v>
      </c>
      <c r="L2176" s="1" t="str">
        <f t="shared" si="115"/>
        <v/>
      </c>
      <c r="M2176" s="2" t="str">
        <f>IF(OR($B2176=19,$B2176=20,$B2176=21),$F2176,"")</f>
        <v/>
      </c>
      <c r="N2176" s="1" t="str">
        <f>IF(AND(B2175=19,B2176=20,B2177=21),AVERAGE(M2175:M2177),"")</f>
        <v/>
      </c>
      <c r="O2176" s="8" t="str">
        <f>IF(OR($B2176=25,$B2176=26,$B2176=27),$F2176,"")</f>
        <v/>
      </c>
      <c r="P2176" s="1" t="str">
        <f t="shared" si="109"/>
        <v/>
      </c>
    </row>
    <row r="2177" spans="1:16" x14ac:dyDescent="0.25">
      <c r="A2177" s="4">
        <v>42896.281689814816</v>
      </c>
      <c r="B2177" s="5">
        <v>20</v>
      </c>
      <c r="C2177" s="6">
        <v>23</v>
      </c>
      <c r="D2177" s="6">
        <v>21</v>
      </c>
      <c r="E2177" s="7">
        <v>22</v>
      </c>
      <c r="F2177">
        <v>2525.7468740251165</v>
      </c>
      <c r="G2177" s="8" t="str">
        <f>IF(OR($B2177=1,$B2177=2,$B2177=3),$F2177,"")</f>
        <v/>
      </c>
      <c r="I2177" s="2" t="str">
        <f>IF(OR($B2177=7,$B2177=8,$B2177=9),$F2177,"")</f>
        <v/>
      </c>
      <c r="J2177" s="1" t="str">
        <f>IF(AND(B2176=7,B2177=8,B2178=9),AVERAGE(I2176:I2178),"")</f>
        <v/>
      </c>
      <c r="K2177" s="8" t="str">
        <f>IF(OR($B2177=13,$B2177=14,$B2177=15),$F2177,"")</f>
        <v/>
      </c>
      <c r="L2177" s="1" t="str">
        <f t="shared" si="115"/>
        <v/>
      </c>
      <c r="M2177" s="2">
        <f>IF(OR($B2177=19,$B2177=20,$B2177=21),$F2177,"")</f>
        <v>2525.7468740251165</v>
      </c>
      <c r="N2177" s="1" t="str">
        <f>IF(AND(B2176=19,B2177=20,B2178=21),AVERAGE(M2176:M2178),"")</f>
        <v/>
      </c>
      <c r="O2177" s="8" t="str">
        <f>IF(OR($B2177=25,$B2177=26,$B2177=27),$F2177,"")</f>
        <v/>
      </c>
      <c r="P2177" s="1" t="str">
        <f t="shared" si="109"/>
        <v/>
      </c>
    </row>
    <row r="2178" spans="1:16" x14ac:dyDescent="0.25">
      <c r="A2178" s="4">
        <v>42896.281736111108</v>
      </c>
      <c r="B2178" s="5">
        <v>21</v>
      </c>
      <c r="C2178" s="6">
        <v>24</v>
      </c>
      <c r="D2178" s="6">
        <v>22</v>
      </c>
      <c r="E2178" s="7">
        <v>23</v>
      </c>
      <c r="F2178">
        <v>178.40284724053851</v>
      </c>
      <c r="G2178" s="8" t="str">
        <f>IF(OR($B2178=1,$B2178=2,$B2178=3),$F2178,"")</f>
        <v/>
      </c>
      <c r="I2178" s="2" t="str">
        <f>IF(OR($B2178=7,$B2178=8,$B2178=9),$F2178,"")</f>
        <v/>
      </c>
      <c r="J2178" s="1" t="str">
        <f>IF(AND(B2177=7,B2178=8,B2179=9),AVERAGE(I2177:I2179),"")</f>
        <v/>
      </c>
      <c r="K2178" s="8" t="str">
        <f>IF(OR($B2178=13,$B2178=14,$B2178=15),$F2178,"")</f>
        <v/>
      </c>
      <c r="L2178" s="1" t="str">
        <f t="shared" si="115"/>
        <v/>
      </c>
      <c r="M2178" s="2">
        <f>IF(OR($B2178=19,$B2178=20,$B2178=21),$F2178,"")</f>
        <v>178.40284724053851</v>
      </c>
      <c r="N2178" s="1">
        <f>IF(AND(B2177=20,B2178=21),AVERAGE(M2177:M2178),"")</f>
        <v>1352.0748606328275</v>
      </c>
      <c r="O2178" s="8" t="str">
        <f>IF(OR($B2178=25,$B2178=26,$B2178=27),$F2178,"")</f>
        <v/>
      </c>
      <c r="P2178" s="1" t="str">
        <f t="shared" si="109"/>
        <v/>
      </c>
    </row>
    <row r="2179" spans="1:16" x14ac:dyDescent="0.25">
      <c r="A2179" s="4">
        <v>42896.281782407408</v>
      </c>
      <c r="B2179" s="5">
        <v>25</v>
      </c>
      <c r="C2179" s="6">
        <v>28</v>
      </c>
      <c r="D2179" s="6">
        <v>26</v>
      </c>
      <c r="E2179" s="7">
        <v>27</v>
      </c>
      <c r="F2179">
        <v>62.699434941447059</v>
      </c>
      <c r="G2179" s="8" t="str">
        <f>IF(OR($B2179=1,$B2179=2,$B2179=3),$F2179,"")</f>
        <v/>
      </c>
      <c r="I2179" s="2" t="str">
        <f>IF(OR($B2179=7,$B2179=8,$B2179=9),$F2179,"")</f>
        <v/>
      </c>
      <c r="J2179" s="1" t="str">
        <f>IF(AND(B2178=7,B2179=8,B2180=9),AVERAGE(I2178:I2180),"")</f>
        <v/>
      </c>
      <c r="K2179" s="8" t="str">
        <f>IF(OR($B2179=13,$B2179=14,$B2179=15),$F2179,"")</f>
        <v/>
      </c>
      <c r="L2179" s="1" t="str">
        <f t="shared" si="115"/>
        <v/>
      </c>
      <c r="M2179" s="2" t="str">
        <f>IF(OR($B2179=19,$B2179=20,$B2179=21),$F2179,"")</f>
        <v/>
      </c>
      <c r="N2179" s="1" t="str">
        <f>IF(AND(B2178=19,B2179=20,B2180=21),AVERAGE(M2178:M2180),"")</f>
        <v/>
      </c>
      <c r="O2179" s="8">
        <f>IF(OR($B2179=25,$B2179=26,$B2179=27),$F2179,"")</f>
        <v>62.699434941447059</v>
      </c>
      <c r="P2179" s="1">
        <f t="shared" si="109"/>
        <v>62.699434941447059</v>
      </c>
    </row>
    <row r="2180" spans="1:16" x14ac:dyDescent="0.25">
      <c r="A2180" s="4">
        <v>42896.295219907406</v>
      </c>
      <c r="B2180" s="5">
        <v>2</v>
      </c>
      <c r="C2180" s="6">
        <v>5</v>
      </c>
      <c r="D2180" s="6">
        <v>3</v>
      </c>
      <c r="E2180" s="7">
        <v>4</v>
      </c>
      <c r="F2180">
        <v>223.23950051293934</v>
      </c>
      <c r="G2180" s="8">
        <f>IF(OR($B2180=1,$B2180=2,$B2180=3),$F2180,"")</f>
        <v>223.23950051293934</v>
      </c>
      <c r="I2180" s="2" t="str">
        <f>IF(OR($B2180=7,$B2180=8,$B2180=9),$F2180,"")</f>
        <v/>
      </c>
      <c r="J2180" s="1" t="str">
        <f>IF(AND(B2179=7,B2180=8,B2181=9),AVERAGE(I2179:I2181),"")</f>
        <v/>
      </c>
      <c r="K2180" s="8" t="str">
        <f>IF(OR($B2180=13,$B2180=14,$B2180=15),$F2180,"")</f>
        <v/>
      </c>
      <c r="L2180" s="1" t="str">
        <f t="shared" si="115"/>
        <v/>
      </c>
      <c r="M2180" s="2" t="str">
        <f>IF(OR($B2180=19,$B2180=20,$B2180=21),$F2180,"")</f>
        <v/>
      </c>
      <c r="N2180" s="1" t="str">
        <f>IF(AND(B2179=19,B2180=20,B2181=21),AVERAGE(M2179:M2181),"")</f>
        <v/>
      </c>
      <c r="O2180" s="8" t="str">
        <f>IF(OR($B2180=25,$B2180=26,$B2180=27),$F2180,"")</f>
        <v/>
      </c>
      <c r="P2180" s="1" t="str">
        <f t="shared" si="109"/>
        <v/>
      </c>
    </row>
    <row r="2181" spans="1:16" x14ac:dyDescent="0.25">
      <c r="A2181" s="4">
        <v>42896.295254629629</v>
      </c>
      <c r="B2181" s="5">
        <v>3</v>
      </c>
      <c r="C2181" s="6">
        <v>6</v>
      </c>
      <c r="D2181" s="6">
        <v>4</v>
      </c>
      <c r="E2181" s="7">
        <v>5</v>
      </c>
      <c r="F2181">
        <v>3649.7232741593666</v>
      </c>
      <c r="G2181" s="8">
        <f>IF(OR($B2181=1,$B2181=2,$B2181=3),$F2181,"")</f>
        <v>3649.7232741593666</v>
      </c>
      <c r="H2181" s="9">
        <f t="shared" ref="H2181:H2212" si="116">(G2181+G2180)/2</f>
        <v>1936.4813873361529</v>
      </c>
      <c r="I2181" s="2" t="str">
        <f>IF(OR($B2181=7,$B2181=8,$B2181=9),$F2181,"")</f>
        <v/>
      </c>
      <c r="J2181" s="1" t="str">
        <f>IF(AND(B2180=7,B2181=8,B2182=9),AVERAGE(I2180:I2182),"")</f>
        <v/>
      </c>
      <c r="K2181" s="8" t="str">
        <f>IF(OR($B2181=13,$B2181=14,$B2181=15),$F2181,"")</f>
        <v/>
      </c>
      <c r="L2181" s="1" t="str">
        <f t="shared" si="115"/>
        <v/>
      </c>
      <c r="M2181" s="2" t="str">
        <f>IF(OR($B2181=19,$B2181=20,$B2181=21),$F2181,"")</f>
        <v/>
      </c>
      <c r="N2181" s="1" t="str">
        <f>IF(AND(B2180=19,B2181=20,B2182=21),AVERAGE(M2180:M2182),"")</f>
        <v/>
      </c>
      <c r="O2181" s="8" t="str">
        <f>IF(OR($B2181=25,$B2181=26,$B2181=27),$F2181,"")</f>
        <v/>
      </c>
      <c r="P2181" s="1" t="str">
        <f t="shared" si="109"/>
        <v/>
      </c>
    </row>
    <row r="2182" spans="1:16" x14ac:dyDescent="0.25">
      <c r="A2182" s="4">
        <v>42896.295300925929</v>
      </c>
      <c r="B2182" s="5">
        <v>7</v>
      </c>
      <c r="C2182" s="6">
        <v>10</v>
      </c>
      <c r="D2182" s="6">
        <v>8</v>
      </c>
      <c r="E2182" s="7">
        <v>9</v>
      </c>
      <c r="F2182">
        <v>1073.8265282864656</v>
      </c>
      <c r="G2182" s="8" t="str">
        <f>IF(OR($B2182=1,$B2182=2,$B2182=3),$F2182,"")</f>
        <v/>
      </c>
      <c r="I2182" s="2">
        <f>IF(OR($B2182=7,$B2182=8,$B2182=9),$F2182,"")</f>
        <v>1073.8265282864656</v>
      </c>
      <c r="J2182" s="1" t="str">
        <f>IF(AND(B2181=7,B2182=8,B2183=9),AVERAGE(I2181:I2183),"")</f>
        <v/>
      </c>
      <c r="K2182" s="8" t="str">
        <f>IF(OR($B2182=13,$B2182=14,$B2182=15),$F2182,"")</f>
        <v/>
      </c>
      <c r="L2182" s="1" t="str">
        <f>IF(K2182&gt;10,K2182,"")</f>
        <v/>
      </c>
      <c r="M2182" s="2" t="str">
        <f>IF(OR($B2182=19,$B2182=20,$B2182=21),$F2182,"")</f>
        <v/>
      </c>
      <c r="N2182" s="1" t="str">
        <f>IF(AND(B2181=19,B2182=20,B2183=21),AVERAGE(M2181:M2183),"")</f>
        <v/>
      </c>
      <c r="O2182" s="8" t="str">
        <f>IF(OR($B2182=25,$B2182=26,$B2182=27),$F2182,"")</f>
        <v/>
      </c>
      <c r="P2182" s="1" t="str">
        <f t="shared" si="109"/>
        <v/>
      </c>
    </row>
    <row r="2183" spans="1:16" x14ac:dyDescent="0.25">
      <c r="A2183" s="4">
        <v>42896.295347222222</v>
      </c>
      <c r="B2183" s="5">
        <v>8</v>
      </c>
      <c r="C2183" s="6">
        <v>11</v>
      </c>
      <c r="D2183" s="6">
        <v>9</v>
      </c>
      <c r="E2183" s="7">
        <v>10</v>
      </c>
      <c r="F2183">
        <v>4.2390672064168911</v>
      </c>
      <c r="G2183" s="8" t="str">
        <f>IF(OR($B2183=1,$B2183=2,$B2183=3),$F2183,"")</f>
        <v/>
      </c>
      <c r="I2183" s="2">
        <f>IF(OR($B2183=7,$B2183=8,$B2183=9),$F2183,"")</f>
        <v>4.2390672064168911</v>
      </c>
      <c r="J2183" s="1">
        <f>IF(AND(B2182=7,B2183=8,B2184=9),AVERAGE(I2182:I2184),"")</f>
        <v>1191.3677900902655</v>
      </c>
      <c r="K2183" s="8" t="str">
        <f>IF(OR($B2183=13,$B2183=14,$B2183=15),$F2183,"")</f>
        <v/>
      </c>
      <c r="L2183" s="1" t="str">
        <f t="shared" si="115"/>
        <v/>
      </c>
      <c r="M2183" s="2" t="str">
        <f>IF(OR($B2183=19,$B2183=20,$B2183=21),$F2183,"")</f>
        <v/>
      </c>
      <c r="N2183" s="1" t="str">
        <f>IF(AND(B2182=19,B2183=20,B2184=21),AVERAGE(M2182:M2184),"")</f>
        <v/>
      </c>
      <c r="O2183" s="8" t="str">
        <f>IF(OR($B2183=25,$B2183=26,$B2183=27),$F2183,"")</f>
        <v/>
      </c>
      <c r="P2183" s="1" t="str">
        <f t="shared" ref="P2183:P2246" si="117">O2183</f>
        <v/>
      </c>
    </row>
    <row r="2184" spans="1:16" x14ac:dyDescent="0.25">
      <c r="A2184" s="4">
        <v>42896.295393518521</v>
      </c>
      <c r="B2184" s="5">
        <v>9</v>
      </c>
      <c r="C2184" s="6">
        <v>12</v>
      </c>
      <c r="D2184" s="6">
        <v>10</v>
      </c>
      <c r="E2184" s="7">
        <v>11</v>
      </c>
      <c r="F2184">
        <v>2496.0377747779139</v>
      </c>
      <c r="G2184" s="8" t="str">
        <f>IF(OR($B2184=1,$B2184=2,$B2184=3),$F2184,"")</f>
        <v/>
      </c>
      <c r="I2184" s="2">
        <f>IF(OR($B2184=7,$B2184=8,$B2184=9),$F2184,"")</f>
        <v>2496.0377747779139</v>
      </c>
      <c r="J2184" s="1" t="str">
        <f>IF(AND(B2183=7,B2184=8,B2185=9),AVERAGE(I2183:I2185),"")</f>
        <v/>
      </c>
      <c r="K2184" s="8" t="str">
        <f>IF(OR($B2184=13,$B2184=14,$B2184=15),$F2184,"")</f>
        <v/>
      </c>
      <c r="L2184" s="1" t="str">
        <f t="shared" si="115"/>
        <v/>
      </c>
      <c r="M2184" s="2" t="str">
        <f>IF(OR($B2184=19,$B2184=20,$B2184=21),$F2184,"")</f>
        <v/>
      </c>
      <c r="N2184" s="1" t="str">
        <f>IF(AND(B2183=19,B2184=20,B2185=21),AVERAGE(M2183:M2185),"")</f>
        <v/>
      </c>
      <c r="O2184" s="8" t="str">
        <f>IF(OR($B2184=25,$B2184=26,$B2184=27),$F2184,"")</f>
        <v/>
      </c>
      <c r="P2184" s="1" t="str">
        <f t="shared" si="117"/>
        <v/>
      </c>
    </row>
    <row r="2185" spans="1:16" x14ac:dyDescent="0.25">
      <c r="A2185" s="4">
        <v>42896.29550925926</v>
      </c>
      <c r="B2185" s="5">
        <v>15</v>
      </c>
      <c r="C2185" s="6">
        <v>18</v>
      </c>
      <c r="D2185" s="6">
        <v>16</v>
      </c>
      <c r="E2185" s="7">
        <v>17</v>
      </c>
      <c r="F2185">
        <v>1.1241146302110084E-3</v>
      </c>
      <c r="G2185" s="8" t="str">
        <f>IF(OR($B2185=1,$B2185=2,$B2185=3),$F2185,"")</f>
        <v/>
      </c>
      <c r="I2185" s="2" t="str">
        <f>IF(OR($B2185=7,$B2185=8,$B2185=9),$F2185,"")</f>
        <v/>
      </c>
      <c r="J2185" s="1" t="str">
        <f>IF(AND(B2184=7,B2185=8,B2186=9),AVERAGE(I2184:I2186),"")</f>
        <v/>
      </c>
      <c r="K2185" s="8">
        <f>IF(OR($B2185=13,$B2185=14,$B2185=15),$F2185,"")</f>
        <v>1.1241146302110084E-3</v>
      </c>
      <c r="L2185" s="1" t="str">
        <f t="shared" si="115"/>
        <v/>
      </c>
      <c r="M2185" s="2" t="str">
        <f>IF(OR($B2185=19,$B2185=20,$B2185=21),$F2185,"")</f>
        <v/>
      </c>
      <c r="N2185" s="1" t="str">
        <f>IF(AND(B2184=19,B2185=20,B2186=21),AVERAGE(M2184:M2186),"")</f>
        <v/>
      </c>
      <c r="O2185" s="8" t="str">
        <f>IF(OR($B2185=25,$B2185=26,$B2185=27),$F2185,"")</f>
        <v/>
      </c>
      <c r="P2185" s="1" t="str">
        <f t="shared" si="117"/>
        <v/>
      </c>
    </row>
    <row r="2186" spans="1:16" x14ac:dyDescent="0.25">
      <c r="A2186" s="4">
        <v>42896.295636574076</v>
      </c>
      <c r="B2186" s="5">
        <v>21</v>
      </c>
      <c r="C2186" s="6">
        <v>24</v>
      </c>
      <c r="D2186" s="6">
        <v>22</v>
      </c>
      <c r="E2186" s="7">
        <v>23</v>
      </c>
      <c r="F2186">
        <v>176.12239654922419</v>
      </c>
      <c r="G2186" s="8" t="str">
        <f>IF(OR($B2186=1,$B2186=2,$B2186=3),$F2186,"")</f>
        <v/>
      </c>
      <c r="I2186" s="2" t="str">
        <f>IF(OR($B2186=7,$B2186=8,$B2186=9),$F2186,"")</f>
        <v/>
      </c>
      <c r="J2186" s="1" t="str">
        <f>IF(AND(B2185=7,B2186=8,B2187=9),AVERAGE(I2185:I2187),"")</f>
        <v/>
      </c>
      <c r="K2186" s="8" t="str">
        <f>IF(OR($B2186=13,$B2186=14,$B2186=15),$F2186,"")</f>
        <v/>
      </c>
      <c r="L2186" s="1" t="str">
        <f t="shared" si="115"/>
        <v/>
      </c>
      <c r="M2186" s="2">
        <f>IF(OR($B2186=19,$B2186=20,$B2186=21),$F2186,"")</f>
        <v>176.12239654922419</v>
      </c>
      <c r="N2186" s="1">
        <f>M2186</f>
        <v>176.12239654922419</v>
      </c>
      <c r="O2186" s="8" t="str">
        <f>IF(OR($B2186=25,$B2186=26,$B2186=27),$F2186,"")</f>
        <v/>
      </c>
      <c r="P2186" s="1" t="str">
        <f t="shared" si="117"/>
        <v/>
      </c>
    </row>
    <row r="2187" spans="1:16" x14ac:dyDescent="0.25">
      <c r="A2187" s="4">
        <v>42896.295682870368</v>
      </c>
      <c r="B2187" s="5">
        <v>25</v>
      </c>
      <c r="C2187" s="6">
        <v>28</v>
      </c>
      <c r="D2187" s="6">
        <v>26</v>
      </c>
      <c r="E2187" s="7">
        <v>27</v>
      </c>
      <c r="F2187">
        <v>59.439969731494564</v>
      </c>
      <c r="G2187" s="8" t="str">
        <f>IF(OR($B2187=1,$B2187=2,$B2187=3),$F2187,"")</f>
        <v/>
      </c>
      <c r="I2187" s="2" t="str">
        <f>IF(OR($B2187=7,$B2187=8,$B2187=9),$F2187,"")</f>
        <v/>
      </c>
      <c r="J2187" s="1" t="str">
        <f>IF(AND(B2186=7,B2187=8,B2188=9),AVERAGE(I2186:I2188),"")</f>
        <v/>
      </c>
      <c r="K2187" s="8" t="str">
        <f>IF(OR($B2187=13,$B2187=14,$B2187=15),$F2187,"")</f>
        <v/>
      </c>
      <c r="L2187" s="1" t="str">
        <f t="shared" si="115"/>
        <v/>
      </c>
      <c r="M2187" s="2" t="str">
        <f>IF(OR($B2187=19,$B2187=20,$B2187=21),$F2187,"")</f>
        <v/>
      </c>
      <c r="N2187" s="1" t="str">
        <f t="shared" ref="N2187:N2195" si="118">M2187</f>
        <v/>
      </c>
      <c r="O2187" s="8">
        <f>IF(OR($B2187=25,$B2187=26,$B2187=27),$F2187,"")</f>
        <v>59.439969731494564</v>
      </c>
      <c r="P2187" s="1">
        <f t="shared" si="117"/>
        <v>59.439969731494564</v>
      </c>
    </row>
    <row r="2188" spans="1:16" x14ac:dyDescent="0.25">
      <c r="A2188" s="4">
        <v>42896.30914351852</v>
      </c>
      <c r="B2188" s="5">
        <v>3</v>
      </c>
      <c r="C2188" s="6">
        <v>6</v>
      </c>
      <c r="D2188" s="6">
        <v>4</v>
      </c>
      <c r="E2188" s="7">
        <v>5</v>
      </c>
      <c r="F2188">
        <v>3907.9716150624085</v>
      </c>
      <c r="G2188" s="8">
        <f>IF(OR($B2188=1,$B2188=2,$B2188=3),$F2188,"")</f>
        <v>3907.9716150624085</v>
      </c>
      <c r="H2188" s="9">
        <f>G2188</f>
        <v>3907.9716150624085</v>
      </c>
      <c r="I2188" s="2" t="str">
        <f>IF(OR($B2188=7,$B2188=8,$B2188=9),$F2188,"")</f>
        <v/>
      </c>
      <c r="J2188" s="1" t="str">
        <f>IF(AND(B2187=7,B2188=8,B2189=9),AVERAGE(I2187:I2189),"")</f>
        <v/>
      </c>
      <c r="K2188" s="8" t="str">
        <f>IF(OR($B2188=13,$B2188=14,$B2188=15),$F2188,"")</f>
        <v/>
      </c>
      <c r="L2188" s="1" t="str">
        <f t="shared" si="115"/>
        <v/>
      </c>
      <c r="M2188" s="2" t="str">
        <f>IF(OR($B2188=19,$B2188=20,$B2188=21),$F2188,"")</f>
        <v/>
      </c>
      <c r="N2188" s="1" t="str">
        <f t="shared" si="118"/>
        <v/>
      </c>
      <c r="O2188" s="8" t="str">
        <f>IF(OR($B2188=25,$B2188=26,$B2188=27),$F2188,"")</f>
        <v/>
      </c>
      <c r="P2188" s="1" t="str">
        <f t="shared" si="117"/>
        <v/>
      </c>
    </row>
    <row r="2189" spans="1:16" x14ac:dyDescent="0.25">
      <c r="A2189" s="4">
        <v>42896.309178240743</v>
      </c>
      <c r="B2189" s="5">
        <v>7</v>
      </c>
      <c r="C2189" s="6">
        <v>10</v>
      </c>
      <c r="D2189" s="6">
        <v>8</v>
      </c>
      <c r="E2189" s="7">
        <v>9</v>
      </c>
      <c r="F2189">
        <v>1076.2179086143785</v>
      </c>
      <c r="G2189" s="8" t="str">
        <f>IF(OR($B2189=1,$B2189=2,$B2189=3),$F2189,"")</f>
        <v/>
      </c>
      <c r="H2189" s="9" t="str">
        <f t="shared" ref="H2189:H2205" si="119">G2189</f>
        <v/>
      </c>
      <c r="I2189" s="2">
        <f>IF(OR($B2189=7,$B2189=8,$B2189=9),$F2189,"")</f>
        <v>1076.2179086143785</v>
      </c>
      <c r="J2189" s="1" t="str">
        <f>IF(AND(B2188=7,B2189=8,B2190=9),AVERAGE(I2188:I2190),"")</f>
        <v/>
      </c>
      <c r="K2189" s="8" t="str">
        <f>IF(OR($B2189=13,$B2189=14,$B2189=15),$F2189,"")</f>
        <v/>
      </c>
      <c r="L2189" s="1" t="str">
        <f>IF(K2189&gt;10,K2189,"")</f>
        <v/>
      </c>
      <c r="M2189" s="2" t="str">
        <f>IF(OR($B2189=19,$B2189=20,$B2189=21),$F2189,"")</f>
        <v/>
      </c>
      <c r="N2189" s="1" t="str">
        <f t="shared" si="118"/>
        <v/>
      </c>
      <c r="O2189" s="8" t="str">
        <f>IF(OR($B2189=25,$B2189=26,$B2189=27),$F2189,"")</f>
        <v/>
      </c>
      <c r="P2189" s="1" t="str">
        <f t="shared" si="117"/>
        <v/>
      </c>
    </row>
    <row r="2190" spans="1:16" x14ac:dyDescent="0.25">
      <c r="A2190" s="4">
        <v>42896.309224537035</v>
      </c>
      <c r="B2190" s="5">
        <v>8</v>
      </c>
      <c r="C2190" s="6">
        <v>11</v>
      </c>
      <c r="D2190" s="6">
        <v>9</v>
      </c>
      <c r="E2190" s="7">
        <v>10</v>
      </c>
      <c r="F2190">
        <v>2.4996663142928099</v>
      </c>
      <c r="G2190" s="8" t="str">
        <f>IF(OR($B2190=1,$B2190=2,$B2190=3),$F2190,"")</f>
        <v/>
      </c>
      <c r="H2190" s="9" t="str">
        <f t="shared" si="119"/>
        <v/>
      </c>
      <c r="I2190" s="2">
        <f>IF(OR($B2190=7,$B2190=8,$B2190=9),$F2190,"")</f>
        <v>2.4996663142928099</v>
      </c>
      <c r="J2190" s="1">
        <f>IF(AND(B2189=7,B2190=8,B2191=9),AVERAGE(I2189:I2191),"")</f>
        <v>1173.1498319985765</v>
      </c>
      <c r="K2190" s="8" t="str">
        <f>IF(OR($B2190=13,$B2190=14,$B2190=15),$F2190,"")</f>
        <v/>
      </c>
      <c r="L2190" s="1" t="str">
        <f t="shared" si="115"/>
        <v/>
      </c>
      <c r="M2190" s="2" t="str">
        <f>IF(OR($B2190=19,$B2190=20,$B2190=21),$F2190,"")</f>
        <v/>
      </c>
      <c r="N2190" s="1" t="str">
        <f t="shared" si="118"/>
        <v/>
      </c>
      <c r="O2190" s="8" t="str">
        <f>IF(OR($B2190=25,$B2190=26,$B2190=27),$F2190,"")</f>
        <v/>
      </c>
      <c r="P2190" s="1" t="str">
        <f t="shared" si="117"/>
        <v/>
      </c>
    </row>
    <row r="2191" spans="1:16" x14ac:dyDescent="0.25">
      <c r="A2191" s="4">
        <v>42896.309270833335</v>
      </c>
      <c r="B2191" s="5">
        <v>9</v>
      </c>
      <c r="C2191" s="6">
        <v>12</v>
      </c>
      <c r="D2191" s="6">
        <v>10</v>
      </c>
      <c r="E2191" s="7">
        <v>11</v>
      </c>
      <c r="F2191">
        <v>2440.731921067058</v>
      </c>
      <c r="G2191" s="8" t="str">
        <f>IF(OR($B2191=1,$B2191=2,$B2191=3),$F2191,"")</f>
        <v/>
      </c>
      <c r="H2191" s="9" t="str">
        <f t="shared" si="119"/>
        <v/>
      </c>
      <c r="I2191" s="2">
        <f>IF(OR($B2191=7,$B2191=8,$B2191=9),$F2191,"")</f>
        <v>2440.731921067058</v>
      </c>
      <c r="J2191" s="1" t="str">
        <f>IF(AND(B2190=7,B2191=8,B2192=9),AVERAGE(I2190:I2192),"")</f>
        <v/>
      </c>
      <c r="K2191" s="8" t="str">
        <f>IF(OR($B2191=13,$B2191=14,$B2191=15),$F2191,"")</f>
        <v/>
      </c>
      <c r="L2191" s="1" t="str">
        <f t="shared" si="115"/>
        <v/>
      </c>
      <c r="M2191" s="2" t="str">
        <f>IF(OR($B2191=19,$B2191=20,$B2191=21),$F2191,"")</f>
        <v/>
      </c>
      <c r="N2191" s="1" t="str">
        <f t="shared" si="118"/>
        <v/>
      </c>
      <c r="O2191" s="8" t="str">
        <f>IF(OR($B2191=25,$B2191=26,$B2191=27),$F2191,"")</f>
        <v/>
      </c>
      <c r="P2191" s="1" t="str">
        <f t="shared" si="117"/>
        <v/>
      </c>
    </row>
    <row r="2192" spans="1:16" x14ac:dyDescent="0.25">
      <c r="A2192" s="4">
        <v>42896.309351851851</v>
      </c>
      <c r="B2192" s="5">
        <v>14</v>
      </c>
      <c r="C2192" s="6">
        <v>17</v>
      </c>
      <c r="D2192" s="6">
        <v>15</v>
      </c>
      <c r="E2192" s="7">
        <v>16</v>
      </c>
      <c r="F2192">
        <v>7286.7984962953806</v>
      </c>
      <c r="G2192" s="8" t="str">
        <f>IF(OR($B2192=1,$B2192=2,$B2192=3),$F2192,"")</f>
        <v/>
      </c>
      <c r="H2192" s="9" t="str">
        <f t="shared" si="119"/>
        <v/>
      </c>
      <c r="I2192" s="2" t="str">
        <f>IF(OR($B2192=7,$B2192=8,$B2192=9),$F2192,"")</f>
        <v/>
      </c>
      <c r="J2192" s="1" t="str">
        <f>IF(AND(B2191=7,B2192=8,B2193=9),AVERAGE(I2191:I2193),"")</f>
        <v/>
      </c>
      <c r="K2192" s="8">
        <f>IF(OR($B2192=13,$B2192=14,$B2192=15),$F2192,"")</f>
        <v>7286.7984962953806</v>
      </c>
      <c r="L2192" s="1">
        <f t="shared" si="115"/>
        <v>7286.7984962953806</v>
      </c>
      <c r="M2192" s="2" t="str">
        <f>IF(OR($B2192=19,$B2192=20,$B2192=21),$F2192,"")</f>
        <v/>
      </c>
      <c r="N2192" s="1" t="str">
        <f t="shared" si="118"/>
        <v/>
      </c>
      <c r="O2192" s="8" t="str">
        <f>IF(OR($B2192=25,$B2192=26,$B2192=27),$F2192,"")</f>
        <v/>
      </c>
      <c r="P2192" s="1" t="str">
        <f t="shared" si="117"/>
        <v/>
      </c>
    </row>
    <row r="2193" spans="1:16" x14ac:dyDescent="0.25">
      <c r="A2193" s="4">
        <v>42896.309398148151</v>
      </c>
      <c r="B2193" s="5">
        <v>15</v>
      </c>
      <c r="C2193" s="6">
        <v>18</v>
      </c>
      <c r="D2193" s="6">
        <v>16</v>
      </c>
      <c r="E2193" s="7">
        <v>17</v>
      </c>
      <c r="F2193">
        <v>1.0851752175882936E-3</v>
      </c>
      <c r="G2193" s="8" t="str">
        <f>IF(OR($B2193=1,$B2193=2,$B2193=3),$F2193,"")</f>
        <v/>
      </c>
      <c r="H2193" s="9" t="str">
        <f t="shared" si="119"/>
        <v/>
      </c>
      <c r="I2193" s="2" t="str">
        <f>IF(OR($B2193=7,$B2193=8,$B2193=9),$F2193,"")</f>
        <v/>
      </c>
      <c r="J2193" s="1" t="str">
        <f>IF(AND(B2192=7,B2193=8,B2194=9),AVERAGE(I2192:I2194),"")</f>
        <v/>
      </c>
      <c r="K2193" s="8">
        <f>IF(OR($B2193=13,$B2193=14,$B2193=15),$F2193,"")</f>
        <v>1.0851752175882936E-3</v>
      </c>
      <c r="L2193" s="1" t="str">
        <f t="shared" si="115"/>
        <v/>
      </c>
      <c r="M2193" s="2" t="str">
        <f>IF(OR($B2193=19,$B2193=20,$B2193=21),$F2193,"")</f>
        <v/>
      </c>
      <c r="N2193" s="1" t="str">
        <f t="shared" si="118"/>
        <v/>
      </c>
      <c r="O2193" s="8" t="str">
        <f>IF(OR($B2193=25,$B2193=26,$B2193=27),$F2193,"")</f>
        <v/>
      </c>
      <c r="P2193" s="1" t="str">
        <f t="shared" si="117"/>
        <v/>
      </c>
    </row>
    <row r="2194" spans="1:16" x14ac:dyDescent="0.25">
      <c r="A2194" s="4">
        <v>42896.309525462966</v>
      </c>
      <c r="B2194" s="5">
        <v>21</v>
      </c>
      <c r="C2194" s="6">
        <v>24</v>
      </c>
      <c r="D2194" s="6">
        <v>22</v>
      </c>
      <c r="E2194" s="7">
        <v>23</v>
      </c>
      <c r="F2194">
        <v>175.72014702585855</v>
      </c>
      <c r="G2194" s="8" t="str">
        <f>IF(OR($B2194=1,$B2194=2,$B2194=3),$F2194,"")</f>
        <v/>
      </c>
      <c r="H2194" s="9" t="str">
        <f t="shared" si="119"/>
        <v/>
      </c>
      <c r="I2194" s="2" t="str">
        <f>IF(OR($B2194=7,$B2194=8,$B2194=9),$F2194,"")</f>
        <v/>
      </c>
      <c r="J2194" s="1" t="str">
        <f>IF(AND(B2193=7,B2194=8,B2195=9),AVERAGE(I2193:I2195),"")</f>
        <v/>
      </c>
      <c r="K2194" s="8" t="str">
        <f>IF(OR($B2194=13,$B2194=14,$B2194=15),$F2194,"")</f>
        <v/>
      </c>
      <c r="L2194" s="1" t="str">
        <f t="shared" si="115"/>
        <v/>
      </c>
      <c r="M2194" s="2">
        <f>IF(OR($B2194=19,$B2194=20,$B2194=21),$F2194,"")</f>
        <v>175.72014702585855</v>
      </c>
      <c r="N2194" s="1">
        <f t="shared" si="118"/>
        <v>175.72014702585855</v>
      </c>
      <c r="O2194" s="8" t="str">
        <f>IF(OR($B2194=25,$B2194=26,$B2194=27),$F2194,"")</f>
        <v/>
      </c>
      <c r="P2194" s="1" t="str">
        <f t="shared" si="117"/>
        <v/>
      </c>
    </row>
    <row r="2195" spans="1:16" x14ac:dyDescent="0.25">
      <c r="A2195" s="4">
        <v>42896.309560185182</v>
      </c>
      <c r="B2195" s="5">
        <v>25</v>
      </c>
      <c r="C2195" s="6">
        <v>28</v>
      </c>
      <c r="D2195" s="6">
        <v>26</v>
      </c>
      <c r="E2195" s="7">
        <v>27</v>
      </c>
      <c r="F2195">
        <v>65.431206833376066</v>
      </c>
      <c r="G2195" s="8" t="str">
        <f>IF(OR($B2195=1,$B2195=2,$B2195=3),$F2195,"")</f>
        <v/>
      </c>
      <c r="H2195" s="9" t="str">
        <f t="shared" si="119"/>
        <v/>
      </c>
      <c r="I2195" s="2" t="str">
        <f>IF(OR($B2195=7,$B2195=8,$B2195=9),$F2195,"")</f>
        <v/>
      </c>
      <c r="J2195" s="1" t="str">
        <f>IF(AND(B2194=7,B2195=8,B2196=9),AVERAGE(I2194:I2196),"")</f>
        <v/>
      </c>
      <c r="K2195" s="8" t="str">
        <f>IF(OR($B2195=13,$B2195=14,$B2195=15),$F2195,"")</f>
        <v/>
      </c>
      <c r="L2195" s="1" t="str">
        <f t="shared" si="115"/>
        <v/>
      </c>
      <c r="M2195" s="2" t="str">
        <f>IF(OR($B2195=19,$B2195=20,$B2195=21),$F2195,"")</f>
        <v/>
      </c>
      <c r="N2195" s="1" t="str">
        <f t="shared" si="118"/>
        <v/>
      </c>
      <c r="O2195" s="8">
        <f>IF(OR($B2195=25,$B2195=26,$B2195=27),$F2195,"")</f>
        <v>65.431206833376066</v>
      </c>
      <c r="P2195" s="1">
        <f t="shared" si="117"/>
        <v>65.431206833376066</v>
      </c>
    </row>
    <row r="2196" spans="1:16" x14ac:dyDescent="0.25">
      <c r="A2196" s="4">
        <v>42896.323020833333</v>
      </c>
      <c r="B2196" s="5">
        <v>3</v>
      </c>
      <c r="C2196" s="6">
        <v>6</v>
      </c>
      <c r="D2196" s="6">
        <v>4</v>
      </c>
      <c r="E2196" s="7">
        <v>5</v>
      </c>
      <c r="F2196">
        <v>3538.7590800419225</v>
      </c>
      <c r="G2196" s="8">
        <f>IF(OR($B2196=1,$B2196=2,$B2196=3),$F2196,"")</f>
        <v>3538.7590800419225</v>
      </c>
      <c r="H2196" s="9">
        <f t="shared" si="119"/>
        <v>3538.7590800419225</v>
      </c>
      <c r="I2196" s="2" t="str">
        <f>IF(OR($B2196=7,$B2196=8,$B2196=9),$F2196,"")</f>
        <v/>
      </c>
      <c r="J2196" s="1" t="str">
        <f>IF(AND(B2195=7,B2196=8,B2197=9),AVERAGE(I2195:I2197),"")</f>
        <v/>
      </c>
      <c r="K2196" s="8" t="str">
        <f>IF(OR($B2196=13,$B2196=14,$B2196=15),$F2196,"")</f>
        <v/>
      </c>
      <c r="L2196" s="1" t="str">
        <f t="shared" si="115"/>
        <v/>
      </c>
      <c r="M2196" s="2" t="str">
        <f>IF(OR($B2196=19,$B2196=20,$B2196=21),$F2196,"")</f>
        <v/>
      </c>
      <c r="N2196" s="1" t="str">
        <f>IF(AND(B2195=19,B2196=20,B2197=21),AVERAGE(M2195:M2197),"")</f>
        <v/>
      </c>
      <c r="O2196" s="8" t="str">
        <f>IF(OR($B2196=25,$B2196=26,$B2196=27),$F2196,"")</f>
        <v/>
      </c>
      <c r="P2196" s="1" t="str">
        <f t="shared" si="117"/>
        <v/>
      </c>
    </row>
    <row r="2197" spans="1:16" x14ac:dyDescent="0.25">
      <c r="A2197" s="4">
        <v>42896.323067129626</v>
      </c>
      <c r="B2197" s="5">
        <v>7</v>
      </c>
      <c r="C2197" s="6">
        <v>10</v>
      </c>
      <c r="D2197" s="6">
        <v>8</v>
      </c>
      <c r="E2197" s="7">
        <v>9</v>
      </c>
      <c r="F2197">
        <v>1084.2490760740152</v>
      </c>
      <c r="G2197" s="8" t="str">
        <f>IF(OR($B2197=1,$B2197=2,$B2197=3),$F2197,"")</f>
        <v/>
      </c>
      <c r="H2197" s="9" t="str">
        <f t="shared" si="119"/>
        <v/>
      </c>
      <c r="I2197" s="2">
        <f>IF(OR($B2197=7,$B2197=8,$B2197=9),$F2197,"")</f>
        <v>1084.2490760740152</v>
      </c>
      <c r="J2197" s="1" t="str">
        <f>IF(AND(B2196=7,B2197=8,B2198=9),AVERAGE(I2196:I2198),"")</f>
        <v/>
      </c>
      <c r="K2197" s="8" t="str">
        <f>IF(OR($B2197=13,$B2197=14,$B2197=15),$F2197,"")</f>
        <v/>
      </c>
      <c r="L2197" s="1" t="str">
        <f t="shared" si="115"/>
        <v/>
      </c>
      <c r="M2197" s="2" t="str">
        <f>IF(OR($B2197=19,$B2197=20,$B2197=21),$F2197,"")</f>
        <v/>
      </c>
      <c r="N2197" s="1" t="str">
        <f>IF(AND(B2196=19,B2197=20,B2198=21),AVERAGE(M2196:M2198),"")</f>
        <v/>
      </c>
      <c r="O2197" s="8" t="str">
        <f>IF(OR($B2197=25,$B2197=26,$B2197=27),$F2197,"")</f>
        <v/>
      </c>
      <c r="P2197" s="1" t="str">
        <f t="shared" si="117"/>
        <v/>
      </c>
    </row>
    <row r="2198" spans="1:16" x14ac:dyDescent="0.25">
      <c r="A2198" s="4">
        <v>42896.323113425926</v>
      </c>
      <c r="B2198" s="5">
        <v>8</v>
      </c>
      <c r="C2198" s="6">
        <v>11</v>
      </c>
      <c r="D2198" s="6">
        <v>9</v>
      </c>
      <c r="E2198" s="7">
        <v>10</v>
      </c>
      <c r="F2198">
        <v>1.7176538452981356</v>
      </c>
      <c r="G2198" s="8" t="str">
        <f>IF(OR($B2198=1,$B2198=2,$B2198=3),$F2198,"")</f>
        <v/>
      </c>
      <c r="H2198" s="9" t="str">
        <f t="shared" si="119"/>
        <v/>
      </c>
      <c r="I2198" s="2">
        <f>IF(OR($B2198=7,$B2198=8,$B2198=9),$F2198,"")</f>
        <v>1.7176538452981356</v>
      </c>
      <c r="J2198" s="1">
        <f>IF(AND(B2197=7,B2198=8,B2199=9),AVERAGE(I2197:I2199),"")</f>
        <v>1163.2337903140353</v>
      </c>
      <c r="K2198" s="8" t="str">
        <f>IF(OR($B2198=13,$B2198=14,$B2198=15),$F2198,"")</f>
        <v/>
      </c>
      <c r="L2198" s="1" t="str">
        <f>IF(K2198&gt;10,K2198,"")</f>
        <v/>
      </c>
      <c r="M2198" s="2" t="str">
        <f>IF(OR($B2198=19,$B2198=20,$B2198=21),$F2198,"")</f>
        <v/>
      </c>
      <c r="N2198" s="1" t="str">
        <f>IF(AND(B2197=19,B2198=20,B2199=21),AVERAGE(M2197:M2199),"")</f>
        <v/>
      </c>
      <c r="O2198" s="8" t="str">
        <f>IF(OR($B2198=25,$B2198=26,$B2198=27),$F2198,"")</f>
        <v/>
      </c>
      <c r="P2198" s="1" t="str">
        <f t="shared" si="117"/>
        <v/>
      </c>
    </row>
    <row r="2199" spans="1:16" x14ac:dyDescent="0.25">
      <c r="A2199" s="4">
        <v>42896.323148148149</v>
      </c>
      <c r="B2199" s="5">
        <v>9</v>
      </c>
      <c r="C2199" s="6">
        <v>12</v>
      </c>
      <c r="D2199" s="6">
        <v>10</v>
      </c>
      <c r="E2199" s="7">
        <v>11</v>
      </c>
      <c r="F2199">
        <v>2403.7346410227924</v>
      </c>
      <c r="G2199" s="8" t="str">
        <f>IF(OR($B2199=1,$B2199=2,$B2199=3),$F2199,"")</f>
        <v/>
      </c>
      <c r="H2199" s="9" t="str">
        <f t="shared" si="119"/>
        <v/>
      </c>
      <c r="I2199" s="2">
        <f>IF(OR($B2199=7,$B2199=8,$B2199=9),$F2199,"")</f>
        <v>2403.7346410227924</v>
      </c>
      <c r="J2199" s="1" t="str">
        <f>IF(AND(B2198=7,B2199=8,B2200=9),AVERAGE(I2198:I2200),"")</f>
        <v/>
      </c>
      <c r="K2199" s="8" t="str">
        <f>IF(OR($B2199=13,$B2199=14,$B2199=15),$F2199,"")</f>
        <v/>
      </c>
      <c r="L2199" s="1" t="str">
        <f t="shared" ref="L2199:L2262" si="120">IF(K2199&gt;10,K2199,"")</f>
        <v/>
      </c>
      <c r="M2199" s="2" t="str">
        <f>IF(OR($B2199=19,$B2199=20,$B2199=21),$F2199,"")</f>
        <v/>
      </c>
      <c r="N2199" s="1" t="str">
        <f>IF(AND(B2198=19,B2199=20,B2200=21),AVERAGE(M2198:M2200),"")</f>
        <v/>
      </c>
      <c r="O2199" s="8" t="str">
        <f>IF(OR($B2199=25,$B2199=26,$B2199=27),$F2199,"")</f>
        <v/>
      </c>
      <c r="P2199" s="1" t="str">
        <f t="shared" si="117"/>
        <v/>
      </c>
    </row>
    <row r="2200" spans="1:16" x14ac:dyDescent="0.25">
      <c r="A2200" s="4">
        <v>42896.323275462964</v>
      </c>
      <c r="B2200" s="5">
        <v>15</v>
      </c>
      <c r="C2200" s="6">
        <v>18</v>
      </c>
      <c r="D2200" s="6">
        <v>16</v>
      </c>
      <c r="E2200" s="7">
        <v>17</v>
      </c>
      <c r="F2200">
        <v>1.084878022923264E-3</v>
      </c>
      <c r="G2200" s="8" t="str">
        <f>IF(OR($B2200=1,$B2200=2,$B2200=3),$F2200,"")</f>
        <v/>
      </c>
      <c r="H2200" s="9" t="str">
        <f t="shared" si="119"/>
        <v/>
      </c>
      <c r="I2200" s="2" t="str">
        <f>IF(OR($B2200=7,$B2200=8,$B2200=9),$F2200,"")</f>
        <v/>
      </c>
      <c r="J2200" s="1" t="str">
        <f>IF(AND(B2199=7,B2200=8,B2201=9),AVERAGE(I2199:I2201),"")</f>
        <v/>
      </c>
      <c r="K2200" s="8">
        <f>IF(OR($B2200=13,$B2200=14,$B2200=15),$F2200,"")</f>
        <v>1.084878022923264E-3</v>
      </c>
      <c r="L2200" s="1" t="str">
        <f t="shared" si="120"/>
        <v/>
      </c>
      <c r="M2200" s="2" t="str">
        <f>IF(OR($B2200=19,$B2200=20,$B2200=21),$F2200,"")</f>
        <v/>
      </c>
      <c r="N2200" s="1" t="str">
        <f>IF(AND(B2199=19,B2200=20,B2201=21),AVERAGE(M2199:M2201),"")</f>
        <v/>
      </c>
      <c r="O2200" s="8" t="str">
        <f>IF(OR($B2200=25,$B2200=26,$B2200=27),$F2200,"")</f>
        <v/>
      </c>
      <c r="P2200" s="1" t="str">
        <f t="shared" si="117"/>
        <v/>
      </c>
    </row>
    <row r="2201" spans="1:16" x14ac:dyDescent="0.25">
      <c r="A2201" s="4">
        <v>42896.32335648148</v>
      </c>
      <c r="B2201" s="5">
        <v>20</v>
      </c>
      <c r="C2201" s="6">
        <v>23</v>
      </c>
      <c r="D2201" s="6">
        <v>21</v>
      </c>
      <c r="E2201" s="7">
        <v>22</v>
      </c>
      <c r="F2201">
        <v>2496.310779179511</v>
      </c>
      <c r="G2201" s="8" t="str">
        <f>IF(OR($B2201=1,$B2201=2,$B2201=3),$F2201,"")</f>
        <v/>
      </c>
      <c r="H2201" s="9" t="str">
        <f t="shared" si="119"/>
        <v/>
      </c>
      <c r="I2201" s="2" t="str">
        <f>IF(OR($B2201=7,$B2201=8,$B2201=9),$F2201,"")</f>
        <v/>
      </c>
      <c r="J2201" s="1" t="str">
        <f>IF(AND(B2200=7,B2201=8,B2202=9),AVERAGE(I2200:I2202),"")</f>
        <v/>
      </c>
      <c r="K2201" s="8" t="str">
        <f>IF(OR($B2201=13,$B2201=14,$B2201=15),$F2201,"")</f>
        <v/>
      </c>
      <c r="L2201" s="1" t="str">
        <f t="shared" si="120"/>
        <v/>
      </c>
      <c r="M2201" s="2">
        <f>IF(OR($B2201=19,$B2201=20,$B2201=21),$F2201,"")</f>
        <v>2496.310779179511</v>
      </c>
      <c r="N2201" s="1" t="str">
        <f>IF(AND(B2200=19,B2201=20,B2202=21),AVERAGE(M2200:M2202),"")</f>
        <v/>
      </c>
      <c r="O2201" s="8" t="str">
        <f>IF(OR($B2201=25,$B2201=26,$B2201=27),$F2201,"")</f>
        <v/>
      </c>
      <c r="P2201" s="1" t="str">
        <f t="shared" si="117"/>
        <v/>
      </c>
    </row>
    <row r="2202" spans="1:16" x14ac:dyDescent="0.25">
      <c r="A2202" s="4">
        <v>42896.323391203703</v>
      </c>
      <c r="B2202" s="5">
        <v>21</v>
      </c>
      <c r="C2202" s="6">
        <v>24</v>
      </c>
      <c r="D2202" s="6">
        <v>22</v>
      </c>
      <c r="E2202" s="7">
        <v>23</v>
      </c>
      <c r="F2202">
        <v>168.68250824291937</v>
      </c>
      <c r="G2202" s="8" t="str">
        <f>IF(OR($B2202=1,$B2202=2,$B2202=3),$F2202,"")</f>
        <v/>
      </c>
      <c r="H2202" s="9" t="str">
        <f t="shared" si="119"/>
        <v/>
      </c>
      <c r="I2202" s="2" t="str">
        <f>IF(OR($B2202=7,$B2202=8,$B2202=9),$F2202,"")</f>
        <v/>
      </c>
      <c r="J2202" s="1" t="str">
        <f>IF(AND(B2201=7,B2202=8,B2203=9),AVERAGE(I2201:I2203),"")</f>
        <v/>
      </c>
      <c r="K2202" s="8" t="str">
        <f>IF(OR($B2202=13,$B2202=14,$B2202=15),$F2202,"")</f>
        <v/>
      </c>
      <c r="L2202" s="1" t="str">
        <f t="shared" si="120"/>
        <v/>
      </c>
      <c r="M2202" s="2">
        <f>IF(OR($B2202=19,$B2202=20,$B2202=21),$F2202,"")</f>
        <v>168.68250824291937</v>
      </c>
      <c r="N2202" s="1">
        <f>IF(AND(B2201=20,B2202=21),AVERAGE(M2201:M2202),"")</f>
        <v>1332.4966437112153</v>
      </c>
      <c r="O2202" s="8" t="str">
        <f>IF(OR($B2202=25,$B2202=26,$B2202=27),$F2202,"")</f>
        <v/>
      </c>
      <c r="P2202" s="1" t="str">
        <f t="shared" si="117"/>
        <v/>
      </c>
    </row>
    <row r="2203" spans="1:16" x14ac:dyDescent="0.25">
      <c r="A2203" s="4">
        <v>42896.323437500003</v>
      </c>
      <c r="B2203" s="5">
        <v>25</v>
      </c>
      <c r="C2203" s="6">
        <v>28</v>
      </c>
      <c r="D2203" s="6">
        <v>26</v>
      </c>
      <c r="E2203" s="7">
        <v>27</v>
      </c>
      <c r="F2203">
        <v>65.139541371416783</v>
      </c>
      <c r="G2203" s="8" t="str">
        <f>IF(OR($B2203=1,$B2203=2,$B2203=3),$F2203,"")</f>
        <v/>
      </c>
      <c r="H2203" s="9" t="str">
        <f t="shared" si="119"/>
        <v/>
      </c>
      <c r="I2203" s="2" t="str">
        <f>IF(OR($B2203=7,$B2203=8,$B2203=9),$F2203,"")</f>
        <v/>
      </c>
      <c r="J2203" s="1" t="str">
        <f>IF(AND(B2202=7,B2203=8,B2204=9),AVERAGE(I2202:I2204),"")</f>
        <v/>
      </c>
      <c r="K2203" s="8" t="str">
        <f>IF(OR($B2203=13,$B2203=14,$B2203=15),$F2203,"")</f>
        <v/>
      </c>
      <c r="L2203" s="1" t="str">
        <f t="shared" si="120"/>
        <v/>
      </c>
      <c r="M2203" s="2" t="str">
        <f>IF(OR($B2203=19,$B2203=20,$B2203=21),$F2203,"")</f>
        <v/>
      </c>
      <c r="N2203" s="1" t="str">
        <f>IF(AND(B2202=19,B2203=20,B2204=21),AVERAGE(M2202:M2204),"")</f>
        <v/>
      </c>
      <c r="O2203" s="8">
        <f>IF(OR($B2203=25,$B2203=26,$B2203=27),$F2203,"")</f>
        <v>65.139541371416783</v>
      </c>
      <c r="P2203" s="1">
        <f t="shared" si="117"/>
        <v>65.139541371416783</v>
      </c>
    </row>
    <row r="2204" spans="1:16" x14ac:dyDescent="0.25">
      <c r="A2204" s="4">
        <v>42896.336840277778</v>
      </c>
      <c r="B2204" s="5">
        <v>1</v>
      </c>
      <c r="C2204" s="6">
        <v>4</v>
      </c>
      <c r="D2204" s="6">
        <v>2</v>
      </c>
      <c r="E2204" s="7">
        <v>3</v>
      </c>
      <c r="F2204">
        <v>94.459177377353839</v>
      </c>
      <c r="G2204" s="8">
        <f>IF(OR($B2204=1,$B2204=2,$B2204=3),$F2204,"")</f>
        <v>94.459177377353839</v>
      </c>
      <c r="H2204" s="9">
        <f t="shared" si="119"/>
        <v>94.459177377353839</v>
      </c>
      <c r="I2204" s="2" t="str">
        <f>IF(OR($B2204=7,$B2204=8,$B2204=9),$F2204,"")</f>
        <v/>
      </c>
      <c r="J2204" s="1" t="str">
        <f>IF(AND(B2203=7,B2204=8,B2205=9),AVERAGE(I2203:I2205),"")</f>
        <v/>
      </c>
      <c r="K2204" s="8" t="str">
        <f>IF(OR($B2204=13,$B2204=14,$B2204=15),$F2204,"")</f>
        <v/>
      </c>
      <c r="L2204" s="1" t="str">
        <f t="shared" si="120"/>
        <v/>
      </c>
      <c r="M2204" s="2" t="str">
        <f>IF(OR($B2204=19,$B2204=20,$B2204=21),$F2204,"")</f>
        <v/>
      </c>
      <c r="N2204" s="1" t="str">
        <f>IF(AND(B2203=19,B2204=20,B2205=21),AVERAGE(M2203:M2205),"")</f>
        <v/>
      </c>
      <c r="O2204" s="8" t="str">
        <f>IF(OR($B2204=25,$B2204=26,$B2204=27),$F2204,"")</f>
        <v/>
      </c>
      <c r="P2204" s="1" t="str">
        <f t="shared" si="117"/>
        <v/>
      </c>
    </row>
    <row r="2205" spans="1:16" x14ac:dyDescent="0.25">
      <c r="A2205" s="4">
        <v>42896.336956018517</v>
      </c>
      <c r="B2205" s="5">
        <v>7</v>
      </c>
      <c r="C2205" s="6">
        <v>10</v>
      </c>
      <c r="D2205" s="6">
        <v>8</v>
      </c>
      <c r="E2205" s="7">
        <v>9</v>
      </c>
      <c r="F2205">
        <v>1067.8515332186034</v>
      </c>
      <c r="G2205" s="8" t="str">
        <f>IF(OR($B2205=1,$B2205=2,$B2205=3),$F2205,"")</f>
        <v/>
      </c>
      <c r="H2205" s="9" t="str">
        <f t="shared" si="119"/>
        <v/>
      </c>
      <c r="I2205" s="2">
        <f>IF(OR($B2205=7,$B2205=8,$B2205=9),$F2205,"")</f>
        <v>1067.8515332186034</v>
      </c>
      <c r="J2205" s="1" t="str">
        <f>IF(AND(B2204=7,B2205=8,B2206=9),AVERAGE(I2204:I2206),"")</f>
        <v/>
      </c>
      <c r="K2205" s="8" t="str">
        <f>IF(OR($B2205=13,$B2205=14,$B2205=15),$F2205,"")</f>
        <v/>
      </c>
      <c r="L2205" s="1" t="str">
        <f t="shared" si="120"/>
        <v/>
      </c>
      <c r="M2205" s="2" t="str">
        <f>IF(OR($B2205=19,$B2205=20,$B2205=21),$F2205,"")</f>
        <v/>
      </c>
      <c r="N2205" s="1" t="str">
        <f>IF(AND(B2204=19,B2205=20,B2206=21),AVERAGE(M2204:M2206),"")</f>
        <v/>
      </c>
      <c r="O2205" s="8" t="str">
        <f>IF(OR($B2205=25,$B2205=26,$B2205=27),$F2205,"")</f>
        <v/>
      </c>
      <c r="P2205" s="1" t="str">
        <f t="shared" si="117"/>
        <v/>
      </c>
    </row>
    <row r="2206" spans="1:16" x14ac:dyDescent="0.25">
      <c r="A2206" s="4">
        <v>42896.337002314816</v>
      </c>
      <c r="B2206" s="5">
        <v>8</v>
      </c>
      <c r="C2206" s="6">
        <v>11</v>
      </c>
      <c r="D2206" s="6">
        <v>9</v>
      </c>
      <c r="E2206" s="7">
        <v>10</v>
      </c>
      <c r="F2206">
        <v>1.7894263569027828</v>
      </c>
      <c r="G2206" s="8" t="str">
        <f>IF(OR($B2206=1,$B2206=2,$B2206=3),$F2206,"")</f>
        <v/>
      </c>
      <c r="I2206" s="2">
        <f>IF(OR($B2206=7,$B2206=8,$B2206=9),$F2206,"")</f>
        <v>1.7894263569027828</v>
      </c>
      <c r="J2206" s="1">
        <f>IF(AND(B2205=7,B2206=8,B2207=9),AVERAGE(I2205:I2207),"")</f>
        <v>1153.7221430228842</v>
      </c>
      <c r="K2206" s="8" t="str">
        <f>IF(OR($B2206=13,$B2206=14,$B2206=15),$F2206,"")</f>
        <v/>
      </c>
      <c r="L2206" s="1" t="str">
        <f t="shared" si="120"/>
        <v/>
      </c>
      <c r="M2206" s="2" t="str">
        <f>IF(OR($B2206=19,$B2206=20,$B2206=21),$F2206,"")</f>
        <v/>
      </c>
      <c r="N2206" s="1" t="str">
        <f>IF(AND(B2205=19,B2206=20,B2207=21),AVERAGE(M2205:M2207),"")</f>
        <v/>
      </c>
      <c r="O2206" s="8" t="str">
        <f>IF(OR($B2206=25,$B2206=26,$B2206=27),$F2206,"")</f>
        <v/>
      </c>
      <c r="P2206" s="1" t="str">
        <f t="shared" si="117"/>
        <v/>
      </c>
    </row>
    <row r="2207" spans="1:16" x14ac:dyDescent="0.25">
      <c r="A2207" s="4">
        <v>42896.337037037039</v>
      </c>
      <c r="B2207" s="5">
        <v>9</v>
      </c>
      <c r="C2207" s="6">
        <v>12</v>
      </c>
      <c r="D2207" s="6">
        <v>10</v>
      </c>
      <c r="E2207" s="7">
        <v>11</v>
      </c>
      <c r="F2207">
        <v>2391.5254694931464</v>
      </c>
      <c r="G2207" s="8" t="str">
        <f>IF(OR($B2207=1,$B2207=2,$B2207=3),$F2207,"")</f>
        <v/>
      </c>
      <c r="I2207" s="2">
        <f>IF(OR($B2207=7,$B2207=8,$B2207=9),$F2207,"")</f>
        <v>2391.5254694931464</v>
      </c>
      <c r="J2207" s="1" t="str">
        <f>IF(AND(B2206=7,B2207=8,B2208=9),AVERAGE(I2206:I2208),"")</f>
        <v/>
      </c>
      <c r="K2207" s="8" t="str">
        <f>IF(OR($B2207=13,$B2207=14,$B2207=15),$F2207,"")</f>
        <v/>
      </c>
      <c r="L2207" s="1" t="str">
        <f t="shared" si="120"/>
        <v/>
      </c>
      <c r="M2207" s="2" t="str">
        <f>IF(OR($B2207=19,$B2207=20,$B2207=21),$F2207,"")</f>
        <v/>
      </c>
      <c r="N2207" s="1" t="str">
        <f>IF(AND(B2206=19,B2207=20,B2208=21),AVERAGE(M2206:M2208),"")</f>
        <v/>
      </c>
      <c r="O2207" s="8" t="str">
        <f>IF(OR($B2207=25,$B2207=26,$B2207=27),$F2207,"")</f>
        <v/>
      </c>
      <c r="P2207" s="1" t="str">
        <f t="shared" si="117"/>
        <v/>
      </c>
    </row>
    <row r="2208" spans="1:16" x14ac:dyDescent="0.25">
      <c r="A2208" s="4">
        <v>42896.337129629632</v>
      </c>
      <c r="B2208" s="5">
        <v>14</v>
      </c>
      <c r="C2208" s="6">
        <v>17</v>
      </c>
      <c r="D2208" s="6">
        <v>15</v>
      </c>
      <c r="E2208" s="7">
        <v>16</v>
      </c>
      <c r="F2208">
        <v>7549.4356421354878</v>
      </c>
      <c r="G2208" s="8" t="str">
        <f>IF(OR($B2208=1,$B2208=2,$B2208=3),$F2208,"")</f>
        <v/>
      </c>
      <c r="I2208" s="2" t="str">
        <f>IF(OR($B2208=7,$B2208=8,$B2208=9),$F2208,"")</f>
        <v/>
      </c>
      <c r="J2208" s="1" t="str">
        <f>IF(AND(B2207=7,B2208=8,B2209=9),AVERAGE(I2207:I2209),"")</f>
        <v/>
      </c>
      <c r="K2208" s="8">
        <f>IF(OR($B2208=13,$B2208=14,$B2208=15),$F2208,"")</f>
        <v>7549.4356421354878</v>
      </c>
      <c r="L2208" s="1">
        <f t="shared" si="120"/>
        <v>7549.4356421354878</v>
      </c>
      <c r="M2208" s="2" t="str">
        <f>IF(OR($B2208=19,$B2208=20,$B2208=21),$F2208,"")</f>
        <v/>
      </c>
      <c r="N2208" s="1" t="str">
        <f>IF(AND(B2207=19,B2208=20,B2209=21),AVERAGE(M2207:M2209),"")</f>
        <v/>
      </c>
      <c r="O2208" s="8" t="str">
        <f>IF(OR($B2208=25,$B2208=26,$B2208=27),$F2208,"")</f>
        <v/>
      </c>
      <c r="P2208" s="1" t="str">
        <f t="shared" si="117"/>
        <v/>
      </c>
    </row>
    <row r="2209" spans="1:16" x14ac:dyDescent="0.25">
      <c r="A2209" s="4">
        <v>42896.337280092594</v>
      </c>
      <c r="B2209" s="5">
        <v>21</v>
      </c>
      <c r="C2209" s="6">
        <v>24</v>
      </c>
      <c r="D2209" s="6">
        <v>22</v>
      </c>
      <c r="E2209" s="7">
        <v>23</v>
      </c>
      <c r="F2209">
        <v>168.98039405833276</v>
      </c>
      <c r="G2209" s="8" t="str">
        <f>IF(OR($B2209=1,$B2209=2,$B2209=3),$F2209,"")</f>
        <v/>
      </c>
      <c r="I2209" s="2" t="str">
        <f>IF(OR($B2209=7,$B2209=8,$B2209=9),$F2209,"")</f>
        <v/>
      </c>
      <c r="J2209" s="1" t="str">
        <f>IF(AND(B2208=7,B2209=8,B2210=9),AVERAGE(I2208:I2210),"")</f>
        <v/>
      </c>
      <c r="K2209" s="8" t="str">
        <f>IF(OR($B2209=13,$B2209=14,$B2209=15),$F2209,"")</f>
        <v/>
      </c>
      <c r="L2209" s="1" t="str">
        <f t="shared" si="120"/>
        <v/>
      </c>
      <c r="M2209" s="2">
        <f>IF(OR($B2209=19,$B2209=20,$B2209=21),$F2209,"")</f>
        <v>168.98039405833276</v>
      </c>
      <c r="N2209" s="1">
        <f>M2209</f>
        <v>168.98039405833276</v>
      </c>
      <c r="O2209" s="8" t="str">
        <f>IF(OR($B2209=25,$B2209=26,$B2209=27),$F2209,"")</f>
        <v/>
      </c>
      <c r="P2209" s="1" t="str">
        <f t="shared" si="117"/>
        <v/>
      </c>
    </row>
    <row r="2210" spans="1:16" x14ac:dyDescent="0.25">
      <c r="A2210" s="4">
        <v>42896.337326388886</v>
      </c>
      <c r="B2210" s="5">
        <v>25</v>
      </c>
      <c r="C2210" s="6">
        <v>28</v>
      </c>
      <c r="D2210" s="6">
        <v>26</v>
      </c>
      <c r="E2210" s="7">
        <v>27</v>
      </c>
      <c r="F2210">
        <v>67.137311555761059</v>
      </c>
      <c r="G2210" s="8" t="str">
        <f>IF(OR($B2210=1,$B2210=2,$B2210=3),$F2210,"")</f>
        <v/>
      </c>
      <c r="I2210" s="2" t="str">
        <f>IF(OR($B2210=7,$B2210=8,$B2210=9),$F2210,"")</f>
        <v/>
      </c>
      <c r="J2210" s="1" t="str">
        <f>IF(AND(B2209=7,B2210=8,B2211=9),AVERAGE(I2209:I2211),"")</f>
        <v/>
      </c>
      <c r="K2210" s="8" t="str">
        <f>IF(OR($B2210=13,$B2210=14,$B2210=15),$F2210,"")</f>
        <v/>
      </c>
      <c r="L2210" s="1" t="str">
        <f t="shared" si="120"/>
        <v/>
      </c>
      <c r="M2210" s="2" t="str">
        <f>IF(OR($B2210=19,$B2210=20,$B2210=21),$F2210,"")</f>
        <v/>
      </c>
      <c r="N2210" s="1" t="str">
        <f t="shared" ref="N2210:N2252" si="121">M2210</f>
        <v/>
      </c>
      <c r="O2210" s="8">
        <f>IF(OR($B2210=25,$B2210=26,$B2210=27),$F2210,"")</f>
        <v>67.137311555761059</v>
      </c>
      <c r="P2210" s="1">
        <f t="shared" si="117"/>
        <v>67.137311555761059</v>
      </c>
    </row>
    <row r="2211" spans="1:16" x14ac:dyDescent="0.25">
      <c r="A2211" s="4">
        <v>42896.350775462961</v>
      </c>
      <c r="B2211" s="5">
        <v>2</v>
      </c>
      <c r="C2211" s="6">
        <v>5</v>
      </c>
      <c r="D2211" s="6">
        <v>3</v>
      </c>
      <c r="E2211" s="7">
        <v>4</v>
      </c>
      <c r="F2211">
        <v>405.9402664150744</v>
      </c>
      <c r="G2211" s="8">
        <f>IF(OR($B2211=1,$B2211=2,$B2211=3),$F2211,"")</f>
        <v>405.9402664150744</v>
      </c>
      <c r="I2211" s="2" t="str">
        <f>IF(OR($B2211=7,$B2211=8,$B2211=9),$F2211,"")</f>
        <v/>
      </c>
      <c r="J2211" s="1" t="str">
        <f>IF(AND(B2210=7,B2211=8,B2212=9),AVERAGE(I2210:I2212),"")</f>
        <v/>
      </c>
      <c r="K2211" s="8" t="str">
        <f>IF(OR($B2211=13,$B2211=14,$B2211=15),$F2211,"")</f>
        <v/>
      </c>
      <c r="L2211" s="1" t="str">
        <f t="shared" si="120"/>
        <v/>
      </c>
      <c r="M2211" s="2" t="str">
        <f>IF(OR($B2211=19,$B2211=20,$B2211=21),$F2211,"")</f>
        <v/>
      </c>
      <c r="N2211" s="1" t="str">
        <f t="shared" si="121"/>
        <v/>
      </c>
      <c r="O2211" s="8" t="str">
        <f>IF(OR($B2211=25,$B2211=26,$B2211=27),$F2211,"")</f>
        <v/>
      </c>
      <c r="P2211" s="1" t="str">
        <f t="shared" si="117"/>
        <v/>
      </c>
    </row>
    <row r="2212" spans="1:16" x14ac:dyDescent="0.25">
      <c r="A2212" s="4">
        <v>42896.350810185184</v>
      </c>
      <c r="B2212" s="5">
        <v>3</v>
      </c>
      <c r="C2212" s="6">
        <v>6</v>
      </c>
      <c r="D2212" s="6">
        <v>4</v>
      </c>
      <c r="E2212" s="7">
        <v>5</v>
      </c>
      <c r="F2212">
        <v>3293.7670034999678</v>
      </c>
      <c r="G2212" s="8">
        <f>IF(OR($B2212=1,$B2212=2,$B2212=3),$F2212,"")</f>
        <v>3293.7670034999678</v>
      </c>
      <c r="H2212" s="9">
        <f t="shared" si="116"/>
        <v>1849.8536349575211</v>
      </c>
      <c r="I2212" s="2" t="str">
        <f>IF(OR($B2212=7,$B2212=8,$B2212=9),$F2212,"")</f>
        <v/>
      </c>
      <c r="J2212" s="1" t="str">
        <f>IF(AND(B2211=7,B2212=8,B2213=9),AVERAGE(I2211:I2213),"")</f>
        <v/>
      </c>
      <c r="K2212" s="8" t="str">
        <f>IF(OR($B2212=13,$B2212=14,$B2212=15),$F2212,"")</f>
        <v/>
      </c>
      <c r="L2212" s="1" t="str">
        <f t="shared" si="120"/>
        <v/>
      </c>
      <c r="M2212" s="2" t="str">
        <f>IF(OR($B2212=19,$B2212=20,$B2212=21),$F2212,"")</f>
        <v/>
      </c>
      <c r="N2212" s="1" t="str">
        <f t="shared" si="121"/>
        <v/>
      </c>
      <c r="O2212" s="8" t="str">
        <f>IF(OR($B2212=25,$B2212=26,$B2212=27),$F2212,"")</f>
        <v/>
      </c>
      <c r="P2212" s="1" t="str">
        <f t="shared" si="117"/>
        <v/>
      </c>
    </row>
    <row r="2213" spans="1:16" x14ac:dyDescent="0.25">
      <c r="A2213" s="4">
        <v>42896.350856481484</v>
      </c>
      <c r="B2213" s="5">
        <v>7</v>
      </c>
      <c r="C2213" s="6">
        <v>10</v>
      </c>
      <c r="D2213" s="6">
        <v>8</v>
      </c>
      <c r="E2213" s="7">
        <v>9</v>
      </c>
      <c r="F2213">
        <v>1084.1281247568522</v>
      </c>
      <c r="G2213" s="8" t="str">
        <f>IF(OR($B2213=1,$B2213=2,$B2213=3),$F2213,"")</f>
        <v/>
      </c>
      <c r="I2213" s="2">
        <f>IF(OR($B2213=7,$B2213=8,$B2213=9),$F2213,"")</f>
        <v>1084.1281247568522</v>
      </c>
      <c r="J2213" s="1" t="str">
        <f>IF(AND(B2212=7,B2213=8,B2214=9),AVERAGE(I2212:I2214),"")</f>
        <v/>
      </c>
      <c r="K2213" s="8" t="str">
        <f>IF(OR($B2213=13,$B2213=14,$B2213=15),$F2213,"")</f>
        <v/>
      </c>
      <c r="L2213" s="1" t="str">
        <f t="shared" si="120"/>
        <v/>
      </c>
      <c r="M2213" s="2" t="str">
        <f>IF(OR($B2213=19,$B2213=20,$B2213=21),$F2213,"")</f>
        <v/>
      </c>
      <c r="N2213" s="1" t="str">
        <f t="shared" si="121"/>
        <v/>
      </c>
      <c r="O2213" s="8" t="str">
        <f>IF(OR($B2213=25,$B2213=26,$B2213=27),$F2213,"")</f>
        <v/>
      </c>
      <c r="P2213" s="1" t="str">
        <f t="shared" si="117"/>
        <v/>
      </c>
    </row>
    <row r="2214" spans="1:16" x14ac:dyDescent="0.25">
      <c r="A2214" s="4">
        <v>42896.350902777776</v>
      </c>
      <c r="B2214" s="5">
        <v>8</v>
      </c>
      <c r="C2214" s="6">
        <v>11</v>
      </c>
      <c r="D2214" s="6">
        <v>9</v>
      </c>
      <c r="E2214" s="7">
        <v>10</v>
      </c>
      <c r="F2214">
        <v>2.1312520579656002</v>
      </c>
      <c r="G2214" s="8" t="str">
        <f>IF(OR($B2214=1,$B2214=2,$B2214=3),$F2214,"")</f>
        <v/>
      </c>
      <c r="I2214" s="2">
        <f>IF(OR($B2214=7,$B2214=8,$B2214=9),$F2214,"")</f>
        <v>2.1312520579656002</v>
      </c>
      <c r="J2214" s="1">
        <f>IF(AND(B2213=7,B2214=8,B2215=9),AVERAGE(I2213:I2215),"")</f>
        <v>1163.1355133371296</v>
      </c>
      <c r="K2214" s="8" t="str">
        <f>IF(OR($B2214=13,$B2214=14,$B2214=15),$F2214,"")</f>
        <v/>
      </c>
      <c r="L2214" s="1" t="str">
        <f t="shared" si="120"/>
        <v/>
      </c>
      <c r="M2214" s="2" t="str">
        <f>IF(OR($B2214=19,$B2214=20,$B2214=21),$F2214,"")</f>
        <v/>
      </c>
      <c r="N2214" s="1" t="str">
        <f t="shared" si="121"/>
        <v/>
      </c>
      <c r="O2214" s="8" t="str">
        <f>IF(OR($B2214=25,$B2214=26,$B2214=27),$F2214,"")</f>
        <v/>
      </c>
      <c r="P2214" s="1" t="str">
        <f t="shared" si="117"/>
        <v/>
      </c>
    </row>
    <row r="2215" spans="1:16" x14ac:dyDescent="0.25">
      <c r="A2215" s="4">
        <v>42896.350949074076</v>
      </c>
      <c r="B2215" s="5">
        <v>9</v>
      </c>
      <c r="C2215" s="6">
        <v>12</v>
      </c>
      <c r="D2215" s="6">
        <v>10</v>
      </c>
      <c r="E2215" s="7">
        <v>11</v>
      </c>
      <c r="F2215">
        <v>2403.147163196571</v>
      </c>
      <c r="G2215" s="8" t="str">
        <f>IF(OR($B2215=1,$B2215=2,$B2215=3),$F2215,"")</f>
        <v/>
      </c>
      <c r="I2215" s="2">
        <f>IF(OR($B2215=7,$B2215=8,$B2215=9),$F2215,"")</f>
        <v>2403.147163196571</v>
      </c>
      <c r="J2215" s="1" t="str">
        <f>IF(AND(B2214=7,B2215=8,B2216=9),AVERAGE(I2214:I2216),"")</f>
        <v/>
      </c>
      <c r="K2215" s="8" t="str">
        <f>IF(OR($B2215=13,$B2215=14,$B2215=15),$F2215,"")</f>
        <v/>
      </c>
      <c r="L2215" s="1" t="str">
        <f t="shared" si="120"/>
        <v/>
      </c>
      <c r="M2215" s="2" t="str">
        <f>IF(OR($B2215=19,$B2215=20,$B2215=21),$F2215,"")</f>
        <v/>
      </c>
      <c r="N2215" s="1" t="str">
        <f t="shared" si="121"/>
        <v/>
      </c>
      <c r="O2215" s="8" t="str">
        <f>IF(OR($B2215=25,$B2215=26,$B2215=27),$F2215,"")</f>
        <v/>
      </c>
      <c r="P2215" s="1" t="str">
        <f t="shared" si="117"/>
        <v/>
      </c>
    </row>
    <row r="2216" spans="1:16" x14ac:dyDescent="0.25">
      <c r="A2216" s="4">
        <v>42896.351030092592</v>
      </c>
      <c r="B2216" s="5">
        <v>14</v>
      </c>
      <c r="C2216" s="6">
        <v>17</v>
      </c>
      <c r="D2216" s="6">
        <v>15</v>
      </c>
      <c r="E2216" s="7">
        <v>16</v>
      </c>
      <c r="F2216">
        <v>7033.1463054445421</v>
      </c>
      <c r="G2216" s="8" t="str">
        <f>IF(OR($B2216=1,$B2216=2,$B2216=3),$F2216,"")</f>
        <v/>
      </c>
      <c r="I2216" s="2" t="str">
        <f>IF(OR($B2216=7,$B2216=8,$B2216=9),$F2216,"")</f>
        <v/>
      </c>
      <c r="J2216" s="1" t="str">
        <f>IF(AND(B2215=7,B2216=8,B2217=9),AVERAGE(I2215:I2217),"")</f>
        <v/>
      </c>
      <c r="K2216" s="8">
        <f>IF(OR($B2216=13,$B2216=14,$B2216=15),$F2216,"")</f>
        <v>7033.1463054445421</v>
      </c>
      <c r="L2216" s="1">
        <f t="shared" si="120"/>
        <v>7033.1463054445421</v>
      </c>
      <c r="M2216" s="2" t="str">
        <f>IF(OR($B2216=19,$B2216=20,$B2216=21),$F2216,"")</f>
        <v/>
      </c>
      <c r="N2216" s="1" t="str">
        <f t="shared" si="121"/>
        <v/>
      </c>
      <c r="O2216" s="8" t="str">
        <f>IF(OR($B2216=25,$B2216=26,$B2216=27),$F2216,"")</f>
        <v/>
      </c>
      <c r="P2216" s="1" t="str">
        <f t="shared" si="117"/>
        <v/>
      </c>
    </row>
    <row r="2217" spans="1:16" x14ac:dyDescent="0.25">
      <c r="A2217" s="4">
        <v>42896.351076388892</v>
      </c>
      <c r="B2217" s="5">
        <v>15</v>
      </c>
      <c r="C2217" s="6">
        <v>18</v>
      </c>
      <c r="D2217" s="6">
        <v>16</v>
      </c>
      <c r="E2217" s="7">
        <v>17</v>
      </c>
      <c r="F2217">
        <v>32.971985651554839</v>
      </c>
      <c r="G2217" s="8" t="str">
        <f>IF(OR($B2217=1,$B2217=2,$B2217=3),$F2217,"")</f>
        <v/>
      </c>
      <c r="I2217" s="2" t="str">
        <f>IF(OR($B2217=7,$B2217=8,$B2217=9),$F2217,"")</f>
        <v/>
      </c>
      <c r="J2217" s="1" t="str">
        <f>IF(AND(B2216=7,B2217=8,B2218=9),AVERAGE(I2216:I2218),"")</f>
        <v/>
      </c>
      <c r="K2217" s="8">
        <f>IF(OR($B2217=13,$B2217=14,$B2217=15),$F2217,"")</f>
        <v>32.971985651554839</v>
      </c>
      <c r="L2217" s="1">
        <f t="shared" si="120"/>
        <v>32.971985651554839</v>
      </c>
      <c r="M2217" s="2" t="str">
        <f>IF(OR($B2217=19,$B2217=20,$B2217=21),$F2217,"")</f>
        <v/>
      </c>
      <c r="N2217" s="1" t="str">
        <f t="shared" si="121"/>
        <v/>
      </c>
      <c r="O2217" s="8" t="str">
        <f>IF(OR($B2217=25,$B2217=26,$B2217=27),$F2217,"")</f>
        <v/>
      </c>
      <c r="P2217" s="1" t="str">
        <f t="shared" si="117"/>
        <v/>
      </c>
    </row>
    <row r="2218" spans="1:16" x14ac:dyDescent="0.25">
      <c r="A2218" s="4">
        <v>42896.35119212963</v>
      </c>
      <c r="B2218" s="5">
        <v>21</v>
      </c>
      <c r="C2218" s="6">
        <v>24</v>
      </c>
      <c r="D2218" s="6">
        <v>22</v>
      </c>
      <c r="E2218" s="7">
        <v>23</v>
      </c>
      <c r="F2218">
        <v>164.83107272925099</v>
      </c>
      <c r="G2218" s="8" t="str">
        <f>IF(OR($B2218=1,$B2218=2,$B2218=3),$F2218,"")</f>
        <v/>
      </c>
      <c r="I2218" s="2" t="str">
        <f>IF(OR($B2218=7,$B2218=8,$B2218=9),$F2218,"")</f>
        <v/>
      </c>
      <c r="J2218" s="1" t="str">
        <f>IF(AND(B2217=7,B2218=8,B2219=9),AVERAGE(I2217:I2219),"")</f>
        <v/>
      </c>
      <c r="K2218" s="8" t="str">
        <f>IF(OR($B2218=13,$B2218=14,$B2218=15),$F2218,"")</f>
        <v/>
      </c>
      <c r="L2218" s="1" t="str">
        <f t="shared" si="120"/>
        <v/>
      </c>
      <c r="M2218" s="2">
        <f>IF(OR($B2218=19,$B2218=20,$B2218=21),$F2218,"")</f>
        <v>164.83107272925099</v>
      </c>
      <c r="N2218" s="1">
        <f t="shared" si="121"/>
        <v>164.83107272925099</v>
      </c>
      <c r="O2218" s="8" t="str">
        <f>IF(OR($B2218=25,$B2218=26,$B2218=27),$F2218,"")</f>
        <v/>
      </c>
      <c r="P2218" s="1" t="str">
        <f t="shared" si="117"/>
        <v/>
      </c>
    </row>
    <row r="2219" spans="1:16" x14ac:dyDescent="0.25">
      <c r="A2219" s="4">
        <v>42896.351238425923</v>
      </c>
      <c r="B2219" s="5">
        <v>25</v>
      </c>
      <c r="C2219" s="6">
        <v>28</v>
      </c>
      <c r="D2219" s="6">
        <v>26</v>
      </c>
      <c r="E2219" s="7">
        <v>27</v>
      </c>
      <c r="F2219">
        <v>70.536734718430964</v>
      </c>
      <c r="G2219" s="8" t="str">
        <f>IF(OR($B2219=1,$B2219=2,$B2219=3),$F2219,"")</f>
        <v/>
      </c>
      <c r="H2219" s="9" t="str">
        <f>G2219</f>
        <v/>
      </c>
      <c r="I2219" s="2" t="str">
        <f>IF(OR($B2219=7,$B2219=8,$B2219=9),$F2219,"")</f>
        <v/>
      </c>
      <c r="J2219" s="1" t="str">
        <f>IF(AND(B2218=7,B2219=8,B2220=9),AVERAGE(I2218:I2220),"")</f>
        <v/>
      </c>
      <c r="K2219" s="8" t="str">
        <f>IF(OR($B2219=13,$B2219=14,$B2219=15),$F2219,"")</f>
        <v/>
      </c>
      <c r="L2219" s="1" t="str">
        <f t="shared" si="120"/>
        <v/>
      </c>
      <c r="M2219" s="2" t="str">
        <f>IF(OR($B2219=19,$B2219=20,$B2219=21),$F2219,"")</f>
        <v/>
      </c>
      <c r="N2219" s="1" t="str">
        <f t="shared" si="121"/>
        <v/>
      </c>
      <c r="O2219" s="8">
        <f>IF(OR($B2219=25,$B2219=26,$B2219=27),$F2219,"")</f>
        <v>70.536734718430964</v>
      </c>
      <c r="P2219" s="1">
        <f t="shared" si="117"/>
        <v>70.536734718430964</v>
      </c>
    </row>
    <row r="2220" spans="1:16" x14ac:dyDescent="0.25">
      <c r="A2220" s="4">
        <v>42896.364687499998</v>
      </c>
      <c r="B2220" s="5">
        <v>3</v>
      </c>
      <c r="C2220" s="6">
        <v>6</v>
      </c>
      <c r="D2220" s="6">
        <v>4</v>
      </c>
      <c r="E2220" s="7">
        <v>5</v>
      </c>
      <c r="F2220">
        <v>3416.8816213644368</v>
      </c>
      <c r="G2220" s="8">
        <f>IF(OR($B2220=1,$B2220=2,$B2220=3),$F2220,"")</f>
        <v>3416.8816213644368</v>
      </c>
      <c r="H2220" s="9">
        <f>G2220</f>
        <v>3416.8816213644368</v>
      </c>
      <c r="I2220" s="2" t="str">
        <f>IF(OR($B2220=7,$B2220=8,$B2220=9),$F2220,"")</f>
        <v/>
      </c>
      <c r="J2220" s="1" t="str">
        <f>IF(AND(B2219=7,B2220=8,B2221=9),AVERAGE(I2219:I2221),"")</f>
        <v/>
      </c>
      <c r="K2220" s="8" t="str">
        <f>IF(OR($B2220=13,$B2220=14,$B2220=15),$F2220,"")</f>
        <v/>
      </c>
      <c r="L2220" s="1" t="str">
        <f>IF(K2220&gt;10,K2220,"")</f>
        <v/>
      </c>
      <c r="M2220" s="2" t="str">
        <f>IF(OR($B2220=19,$B2220=20,$B2220=21),$F2220,"")</f>
        <v/>
      </c>
      <c r="N2220" s="1" t="str">
        <f t="shared" si="121"/>
        <v/>
      </c>
      <c r="O2220" s="8" t="str">
        <f>IF(OR($B2220=25,$B2220=26,$B2220=27),$F2220,"")</f>
        <v/>
      </c>
      <c r="P2220" s="1" t="str">
        <f t="shared" si="117"/>
        <v/>
      </c>
    </row>
    <row r="2221" spans="1:16" x14ac:dyDescent="0.25">
      <c r="A2221" s="4">
        <v>42896.364722222221</v>
      </c>
      <c r="B2221" s="5">
        <v>7</v>
      </c>
      <c r="C2221" s="6">
        <v>10</v>
      </c>
      <c r="D2221" s="6">
        <v>8</v>
      </c>
      <c r="E2221" s="7">
        <v>9</v>
      </c>
      <c r="F2221">
        <v>1067.6165420881148</v>
      </c>
      <c r="G2221" s="8" t="str">
        <f>IF(OR($B2221=1,$B2221=2,$B2221=3),$F2221,"")</f>
        <v/>
      </c>
      <c r="H2221" s="9" t="str">
        <f t="shared" ref="H2221:H2284" si="122">G2221</f>
        <v/>
      </c>
      <c r="I2221" s="2">
        <f>IF(OR($B2221=7,$B2221=8,$B2221=9),$F2221,"")</f>
        <v>1067.6165420881148</v>
      </c>
      <c r="J2221" s="1" t="str">
        <f>IF(AND(B2220=7,B2221=8,B2222=9),AVERAGE(I2220:I2222),"")</f>
        <v/>
      </c>
      <c r="K2221" s="8" t="str">
        <f>IF(OR($B2221=13,$B2221=14,$B2221=15),$F2221,"")</f>
        <v/>
      </c>
      <c r="L2221" s="1" t="str">
        <f t="shared" si="120"/>
        <v/>
      </c>
      <c r="M2221" s="2" t="str">
        <f>IF(OR($B2221=19,$B2221=20,$B2221=21),$F2221,"")</f>
        <v/>
      </c>
      <c r="N2221" s="1" t="str">
        <f t="shared" si="121"/>
        <v/>
      </c>
      <c r="O2221" s="8" t="str">
        <f>IF(OR($B2221=25,$B2221=26,$B2221=27),$F2221,"")</f>
        <v/>
      </c>
      <c r="P2221" s="1" t="str">
        <f t="shared" si="117"/>
        <v/>
      </c>
    </row>
    <row r="2222" spans="1:16" x14ac:dyDescent="0.25">
      <c r="A2222" s="4">
        <v>42896.364768518521</v>
      </c>
      <c r="B2222" s="5">
        <v>8</v>
      </c>
      <c r="C2222" s="6">
        <v>11</v>
      </c>
      <c r="D2222" s="6">
        <v>9</v>
      </c>
      <c r="E2222" s="7">
        <v>10</v>
      </c>
      <c r="F2222">
        <v>5.1906084972994355</v>
      </c>
      <c r="G2222" s="8" t="str">
        <f>IF(OR($B2222=1,$B2222=2,$B2222=3),$F2222,"")</f>
        <v/>
      </c>
      <c r="H2222" s="9" t="str">
        <f t="shared" si="122"/>
        <v/>
      </c>
      <c r="I2222" s="2">
        <f>IF(OR($B2222=7,$B2222=8,$B2222=9),$F2222,"")</f>
        <v>5.1906084972994355</v>
      </c>
      <c r="J2222" s="1">
        <f>IF(AND(B2221=7,B2222=8,B2223=9),AVERAGE(I2221:I2223),"")</f>
        <v>1145.9457900386603</v>
      </c>
      <c r="K2222" s="8" t="str">
        <f>IF(OR($B2222=13,$B2222=14,$B2222=15),$F2222,"")</f>
        <v/>
      </c>
      <c r="L2222" s="1" t="str">
        <f t="shared" si="120"/>
        <v/>
      </c>
      <c r="M2222" s="2" t="str">
        <f>IF(OR($B2222=19,$B2222=20,$B2222=21),$F2222,"")</f>
        <v/>
      </c>
      <c r="N2222" s="1" t="str">
        <f t="shared" si="121"/>
        <v/>
      </c>
      <c r="O2222" s="8" t="str">
        <f>IF(OR($B2222=25,$B2222=26,$B2222=27),$F2222,"")</f>
        <v/>
      </c>
      <c r="P2222" s="1" t="str">
        <f t="shared" si="117"/>
        <v/>
      </c>
    </row>
    <row r="2223" spans="1:16" x14ac:dyDescent="0.25">
      <c r="A2223" s="4">
        <v>42896.364814814813</v>
      </c>
      <c r="B2223" s="5">
        <v>9</v>
      </c>
      <c r="C2223" s="6">
        <v>12</v>
      </c>
      <c r="D2223" s="6">
        <v>10</v>
      </c>
      <c r="E2223" s="7">
        <v>11</v>
      </c>
      <c r="F2223">
        <v>2365.0302195305662</v>
      </c>
      <c r="G2223" s="8" t="str">
        <f>IF(OR($B2223=1,$B2223=2,$B2223=3),$F2223,"")</f>
        <v/>
      </c>
      <c r="H2223" s="9" t="str">
        <f t="shared" si="122"/>
        <v/>
      </c>
      <c r="I2223" s="2">
        <f>IF(OR($B2223=7,$B2223=8,$B2223=9),$F2223,"")</f>
        <v>2365.0302195305662</v>
      </c>
      <c r="J2223" s="1" t="str">
        <f>IF(AND(B2222=7,B2223=8,B2224=9),AVERAGE(I2222:I2224),"")</f>
        <v/>
      </c>
      <c r="K2223" s="8" t="str">
        <f>IF(OR($B2223=13,$B2223=14,$B2223=15),$F2223,"")</f>
        <v/>
      </c>
      <c r="L2223" s="1" t="str">
        <f t="shared" si="120"/>
        <v/>
      </c>
      <c r="M2223" s="2" t="str">
        <f>IF(OR($B2223=19,$B2223=20,$B2223=21),$F2223,"")</f>
        <v/>
      </c>
      <c r="N2223" s="1" t="str">
        <f t="shared" si="121"/>
        <v/>
      </c>
      <c r="O2223" s="8" t="str">
        <f>IF(OR($B2223=25,$B2223=26,$B2223=27),$F2223,"")</f>
        <v/>
      </c>
      <c r="P2223" s="1" t="str">
        <f t="shared" si="117"/>
        <v/>
      </c>
    </row>
    <row r="2224" spans="1:16" x14ac:dyDescent="0.25">
      <c r="A2224" s="4">
        <v>42896.364942129629</v>
      </c>
      <c r="B2224" s="5">
        <v>15</v>
      </c>
      <c r="C2224" s="6">
        <v>18</v>
      </c>
      <c r="D2224" s="6">
        <v>16</v>
      </c>
      <c r="E2224" s="7">
        <v>17</v>
      </c>
      <c r="F2224">
        <v>1.1245154974336064E-3</v>
      </c>
      <c r="G2224" s="8" t="str">
        <f>IF(OR($B2224=1,$B2224=2,$B2224=3),$F2224,"")</f>
        <v/>
      </c>
      <c r="H2224" s="9" t="str">
        <f t="shared" si="122"/>
        <v/>
      </c>
      <c r="I2224" s="2" t="str">
        <f>IF(OR($B2224=7,$B2224=8,$B2224=9),$F2224,"")</f>
        <v/>
      </c>
      <c r="J2224" s="1" t="str">
        <f>IF(AND(B2223=7,B2224=8,B2225=9),AVERAGE(I2223:I2225),"")</f>
        <v/>
      </c>
      <c r="K2224" s="8">
        <f>IF(OR($B2224=13,$B2224=14,$B2224=15),$F2224,"")</f>
        <v>1.1245154974336064E-3</v>
      </c>
      <c r="L2224" s="1" t="str">
        <f t="shared" si="120"/>
        <v/>
      </c>
      <c r="M2224" s="2" t="str">
        <f>IF(OR($B2224=19,$B2224=20,$B2224=21),$F2224,"")</f>
        <v/>
      </c>
      <c r="N2224" s="1" t="str">
        <f t="shared" si="121"/>
        <v/>
      </c>
      <c r="O2224" s="8" t="str">
        <f>IF(OR($B2224=25,$B2224=26,$B2224=27),$F2224,"")</f>
        <v/>
      </c>
      <c r="P2224" s="1" t="str">
        <f t="shared" si="117"/>
        <v/>
      </c>
    </row>
    <row r="2225" spans="1:16" x14ac:dyDescent="0.25">
      <c r="A2225" s="4">
        <v>42896.365057870367</v>
      </c>
      <c r="B2225" s="5">
        <v>21</v>
      </c>
      <c r="C2225" s="6">
        <v>24</v>
      </c>
      <c r="D2225" s="6">
        <v>22</v>
      </c>
      <c r="E2225" s="7">
        <v>23</v>
      </c>
      <c r="F2225">
        <v>158.56648565058063</v>
      </c>
      <c r="G2225" s="8" t="str">
        <f>IF(OR($B2225=1,$B2225=2,$B2225=3),$F2225,"")</f>
        <v/>
      </c>
      <c r="H2225" s="9" t="str">
        <f t="shared" si="122"/>
        <v/>
      </c>
      <c r="I2225" s="2" t="str">
        <f>IF(OR($B2225=7,$B2225=8,$B2225=9),$F2225,"")</f>
        <v/>
      </c>
      <c r="J2225" s="1" t="str">
        <f>IF(AND(B2224=7,B2225=8,B2226=9),AVERAGE(I2224:I2226),"")</f>
        <v/>
      </c>
      <c r="K2225" s="8" t="str">
        <f>IF(OR($B2225=13,$B2225=14,$B2225=15),$F2225,"")</f>
        <v/>
      </c>
      <c r="L2225" s="1" t="str">
        <f t="shared" si="120"/>
        <v/>
      </c>
      <c r="M2225" s="2">
        <f>IF(OR($B2225=19,$B2225=20,$B2225=21),$F2225,"")</f>
        <v>158.56648565058063</v>
      </c>
      <c r="N2225" s="1">
        <f t="shared" si="121"/>
        <v>158.56648565058063</v>
      </c>
      <c r="O2225" s="8" t="str">
        <f>IF(OR($B2225=25,$B2225=26,$B2225=27),$F2225,"")</f>
        <v/>
      </c>
      <c r="P2225" s="1" t="str">
        <f t="shared" si="117"/>
        <v/>
      </c>
    </row>
    <row r="2226" spans="1:16" x14ac:dyDescent="0.25">
      <c r="A2226" s="4">
        <v>42896.365104166667</v>
      </c>
      <c r="B2226" s="5">
        <v>25</v>
      </c>
      <c r="C2226" s="6">
        <v>28</v>
      </c>
      <c r="D2226" s="6">
        <v>26</v>
      </c>
      <c r="E2226" s="7">
        <v>27</v>
      </c>
      <c r="F2226">
        <v>64.450810013970283</v>
      </c>
      <c r="G2226" s="8" t="str">
        <f>IF(OR($B2226=1,$B2226=2,$B2226=3),$F2226,"")</f>
        <v/>
      </c>
      <c r="H2226" s="9" t="str">
        <f t="shared" si="122"/>
        <v/>
      </c>
      <c r="I2226" s="2" t="str">
        <f>IF(OR($B2226=7,$B2226=8,$B2226=9),$F2226,"")</f>
        <v/>
      </c>
      <c r="J2226" s="1" t="str">
        <f>IF(AND(B2225=7,B2226=8,B2227=9),AVERAGE(I2225:I2227),"")</f>
        <v/>
      </c>
      <c r="K2226" s="8" t="str">
        <f>IF(OR($B2226=13,$B2226=14,$B2226=15),$F2226,"")</f>
        <v/>
      </c>
      <c r="L2226" s="1" t="str">
        <f t="shared" si="120"/>
        <v/>
      </c>
      <c r="M2226" s="2" t="str">
        <f>IF(OR($B2226=19,$B2226=20,$B2226=21),$F2226,"")</f>
        <v/>
      </c>
      <c r="N2226" s="1" t="str">
        <f t="shared" si="121"/>
        <v/>
      </c>
      <c r="O2226" s="8">
        <f>IF(OR($B2226=25,$B2226=26,$B2226=27),$F2226,"")</f>
        <v>64.450810013970283</v>
      </c>
      <c r="P2226" s="1">
        <f t="shared" si="117"/>
        <v>64.450810013970283</v>
      </c>
    </row>
    <row r="2227" spans="1:16" x14ac:dyDescent="0.25">
      <c r="A2227" s="4">
        <v>42896.378541666665</v>
      </c>
      <c r="B2227" s="5">
        <v>2</v>
      </c>
      <c r="C2227" s="6">
        <v>5</v>
      </c>
      <c r="D2227" s="6">
        <v>3</v>
      </c>
      <c r="E2227" s="7">
        <v>4</v>
      </c>
      <c r="F2227">
        <v>395.93586460971767</v>
      </c>
      <c r="G2227" s="8">
        <f>IF(OR($B2227=1,$B2227=2,$B2227=3),$F2227,"")</f>
        <v>395.93586460971767</v>
      </c>
      <c r="H2227" s="9">
        <f t="shared" si="122"/>
        <v>395.93586460971767</v>
      </c>
      <c r="I2227" s="2" t="str">
        <f>IF(OR($B2227=7,$B2227=8,$B2227=9),$F2227,"")</f>
        <v/>
      </c>
      <c r="J2227" s="1" t="str">
        <f>IF(AND(B2226=7,B2227=8,B2228=9),AVERAGE(I2226:I2228),"")</f>
        <v/>
      </c>
      <c r="K2227" s="8" t="str">
        <f>IF(OR($B2227=13,$B2227=14,$B2227=15),$F2227,"")</f>
        <v/>
      </c>
      <c r="L2227" s="1" t="str">
        <f t="shared" si="120"/>
        <v/>
      </c>
      <c r="M2227" s="2" t="str">
        <f>IF(OR($B2227=19,$B2227=20,$B2227=21),$F2227,"")</f>
        <v/>
      </c>
      <c r="N2227" s="1" t="str">
        <f t="shared" si="121"/>
        <v/>
      </c>
      <c r="O2227" s="8" t="str">
        <f>IF(OR($B2227=25,$B2227=26,$B2227=27),$F2227,"")</f>
        <v/>
      </c>
      <c r="P2227" s="1" t="str">
        <f t="shared" si="117"/>
        <v/>
      </c>
    </row>
    <row r="2228" spans="1:16" x14ac:dyDescent="0.25">
      <c r="A2228" s="4">
        <v>42896.378622685188</v>
      </c>
      <c r="B2228" s="5">
        <v>7</v>
      </c>
      <c r="C2228" s="6">
        <v>10</v>
      </c>
      <c r="D2228" s="6">
        <v>8</v>
      </c>
      <c r="E2228" s="7">
        <v>9</v>
      </c>
      <c r="F2228">
        <v>1087.6979164891261</v>
      </c>
      <c r="G2228" s="8" t="str">
        <f>IF(OR($B2228=1,$B2228=2,$B2228=3),$F2228,"")</f>
        <v/>
      </c>
      <c r="H2228" s="9" t="str">
        <f t="shared" si="122"/>
        <v/>
      </c>
      <c r="I2228" s="2">
        <f>IF(OR($B2228=7,$B2228=8,$B2228=9),$F2228,"")</f>
        <v>1087.6979164891261</v>
      </c>
      <c r="J2228" s="1" t="str">
        <f>IF(AND(B2227=7,B2228=8,B2229=9),AVERAGE(I2227:I2229),"")</f>
        <v/>
      </c>
      <c r="K2228" s="8" t="str">
        <f>IF(OR($B2228=13,$B2228=14,$B2228=15),$F2228,"")</f>
        <v/>
      </c>
      <c r="L2228" s="1" t="str">
        <f>IF(K2228&gt;10,K2228,"")</f>
        <v/>
      </c>
      <c r="M2228" s="2" t="str">
        <f>IF(OR($B2228=19,$B2228=20,$B2228=21),$F2228,"")</f>
        <v/>
      </c>
      <c r="N2228" s="1" t="str">
        <f t="shared" si="121"/>
        <v/>
      </c>
      <c r="O2228" s="8" t="str">
        <f>IF(OR($B2228=25,$B2228=26,$B2228=27),$F2228,"")</f>
        <v/>
      </c>
      <c r="P2228" s="1" t="str">
        <f t="shared" si="117"/>
        <v/>
      </c>
    </row>
    <row r="2229" spans="1:16" x14ac:dyDescent="0.25">
      <c r="A2229" s="4">
        <v>42896.378668981481</v>
      </c>
      <c r="B2229" s="5">
        <v>8</v>
      </c>
      <c r="C2229" s="6">
        <v>11</v>
      </c>
      <c r="D2229" s="6">
        <v>9</v>
      </c>
      <c r="E2229" s="7">
        <v>10</v>
      </c>
      <c r="F2229">
        <v>6.8882120699638305</v>
      </c>
      <c r="G2229" s="8" t="str">
        <f>IF(OR($B2229=1,$B2229=2,$B2229=3),$F2229,"")</f>
        <v/>
      </c>
      <c r="H2229" s="9" t="str">
        <f t="shared" si="122"/>
        <v/>
      </c>
      <c r="I2229" s="2">
        <f>IF(OR($B2229=7,$B2229=8,$B2229=9),$F2229,"")</f>
        <v>6.8882120699638305</v>
      </c>
      <c r="J2229" s="1">
        <f>IF(AND(B2228=7,B2229=8,B2230=9),AVERAGE(I2228:I2230),"")</f>
        <v>1152.8448992463416</v>
      </c>
      <c r="K2229" s="8" t="str">
        <f>IF(OR($B2229=13,$B2229=14,$B2229=15),$F2229,"")</f>
        <v/>
      </c>
      <c r="L2229" s="1" t="str">
        <f t="shared" si="120"/>
        <v/>
      </c>
      <c r="M2229" s="2" t="str">
        <f>IF(OR($B2229=19,$B2229=20,$B2229=21),$F2229,"")</f>
        <v/>
      </c>
      <c r="N2229" s="1" t="str">
        <f t="shared" si="121"/>
        <v/>
      </c>
      <c r="O2229" s="8" t="str">
        <f>IF(OR($B2229=25,$B2229=26,$B2229=27),$F2229,"")</f>
        <v/>
      </c>
      <c r="P2229" s="1" t="str">
        <f t="shared" si="117"/>
        <v/>
      </c>
    </row>
    <row r="2230" spans="1:16" x14ac:dyDescent="0.25">
      <c r="A2230" s="4">
        <v>42896.378703703704</v>
      </c>
      <c r="B2230" s="5">
        <v>9</v>
      </c>
      <c r="C2230" s="6">
        <v>12</v>
      </c>
      <c r="D2230" s="6">
        <v>10</v>
      </c>
      <c r="E2230" s="7">
        <v>11</v>
      </c>
      <c r="F2230">
        <v>2363.948569179935</v>
      </c>
      <c r="G2230" s="8" t="str">
        <f>IF(OR($B2230=1,$B2230=2,$B2230=3),$F2230,"")</f>
        <v/>
      </c>
      <c r="H2230" s="9" t="str">
        <f t="shared" si="122"/>
        <v/>
      </c>
      <c r="I2230" s="2">
        <f>IF(OR($B2230=7,$B2230=8,$B2230=9),$F2230,"")</f>
        <v>2363.948569179935</v>
      </c>
      <c r="J2230" s="1" t="str">
        <f>IF(AND(B2229=7,B2230=8,B2231=9),AVERAGE(I2229:I2231),"")</f>
        <v/>
      </c>
      <c r="K2230" s="8" t="str">
        <f>IF(OR($B2230=13,$B2230=14,$B2230=15),$F2230,"")</f>
        <v/>
      </c>
      <c r="L2230" s="1" t="str">
        <f t="shared" si="120"/>
        <v/>
      </c>
      <c r="M2230" s="2" t="str">
        <f>IF(OR($B2230=19,$B2230=20,$B2230=21),$F2230,"")</f>
        <v/>
      </c>
      <c r="N2230" s="1" t="str">
        <f t="shared" si="121"/>
        <v/>
      </c>
      <c r="O2230" s="8" t="str">
        <f>IF(OR($B2230=25,$B2230=26,$B2230=27),$F2230,"")</f>
        <v/>
      </c>
      <c r="P2230" s="1" t="str">
        <f t="shared" si="117"/>
        <v/>
      </c>
    </row>
    <row r="2231" spans="1:16" x14ac:dyDescent="0.25">
      <c r="A2231" s="4">
        <v>42896.378784722219</v>
      </c>
      <c r="B2231" s="5">
        <v>14</v>
      </c>
      <c r="C2231" s="6">
        <v>17</v>
      </c>
      <c r="D2231" s="6">
        <v>15</v>
      </c>
      <c r="E2231" s="7">
        <v>16</v>
      </c>
      <c r="F2231">
        <v>7070.8485588802723</v>
      </c>
      <c r="G2231" s="8" t="str">
        <f>IF(OR($B2231=1,$B2231=2,$B2231=3),$F2231,"")</f>
        <v/>
      </c>
      <c r="H2231" s="9" t="str">
        <f t="shared" si="122"/>
        <v/>
      </c>
      <c r="I2231" s="2" t="str">
        <f>IF(OR($B2231=7,$B2231=8,$B2231=9),$F2231,"")</f>
        <v/>
      </c>
      <c r="J2231" s="1" t="str">
        <f>IF(AND(B2230=7,B2231=8,B2232=9),AVERAGE(I2230:I2232),"")</f>
        <v/>
      </c>
      <c r="K2231" s="8">
        <f>IF(OR($B2231=13,$B2231=14,$B2231=15),$F2231,"")</f>
        <v>7070.8485588802723</v>
      </c>
      <c r="L2231" s="1">
        <f t="shared" si="120"/>
        <v>7070.8485588802723</v>
      </c>
      <c r="M2231" s="2" t="str">
        <f>IF(OR($B2231=19,$B2231=20,$B2231=21),$F2231,"")</f>
        <v/>
      </c>
      <c r="N2231" s="1" t="str">
        <f t="shared" si="121"/>
        <v/>
      </c>
      <c r="O2231" s="8" t="str">
        <f>IF(OR($B2231=25,$B2231=26,$B2231=27),$F2231,"")</f>
        <v/>
      </c>
      <c r="P2231" s="1" t="str">
        <f t="shared" si="117"/>
        <v/>
      </c>
    </row>
    <row r="2232" spans="1:16" x14ac:dyDescent="0.25">
      <c r="A2232" s="4">
        <v>42896.378946759258</v>
      </c>
      <c r="B2232" s="5">
        <v>21</v>
      </c>
      <c r="C2232" s="6">
        <v>24</v>
      </c>
      <c r="D2232" s="6">
        <v>22</v>
      </c>
      <c r="E2232" s="7">
        <v>23</v>
      </c>
      <c r="F2232">
        <v>159.10281834840146</v>
      </c>
      <c r="G2232" s="8" t="str">
        <f>IF(OR($B2232=1,$B2232=2,$B2232=3),$F2232,"")</f>
        <v/>
      </c>
      <c r="H2232" s="9" t="str">
        <f t="shared" si="122"/>
        <v/>
      </c>
      <c r="I2232" s="2" t="str">
        <f>IF(OR($B2232=7,$B2232=8,$B2232=9),$F2232,"")</f>
        <v/>
      </c>
      <c r="J2232" s="1" t="str">
        <f>IF(AND(B2231=7,B2232=8,B2233=9),AVERAGE(I2231:I2233),"")</f>
        <v/>
      </c>
      <c r="K2232" s="8" t="str">
        <f>IF(OR($B2232=13,$B2232=14,$B2232=15),$F2232,"")</f>
        <v/>
      </c>
      <c r="L2232" s="1" t="str">
        <f t="shared" si="120"/>
        <v/>
      </c>
      <c r="M2232" s="2">
        <f>IF(OR($B2232=19,$B2232=20,$B2232=21),$F2232,"")</f>
        <v>159.10281834840146</v>
      </c>
      <c r="N2232" s="1">
        <f t="shared" si="121"/>
        <v>159.10281834840146</v>
      </c>
      <c r="O2232" s="8" t="str">
        <f>IF(OR($B2232=25,$B2232=26,$B2232=27),$F2232,"")</f>
        <v/>
      </c>
      <c r="P2232" s="1" t="str">
        <f t="shared" si="117"/>
        <v/>
      </c>
    </row>
    <row r="2233" spans="1:16" x14ac:dyDescent="0.25">
      <c r="A2233" s="4">
        <v>42896.378981481481</v>
      </c>
      <c r="B2233" s="5">
        <v>25</v>
      </c>
      <c r="C2233" s="6">
        <v>28</v>
      </c>
      <c r="D2233" s="6">
        <v>26</v>
      </c>
      <c r="E2233" s="7">
        <v>27</v>
      </c>
      <c r="F2233">
        <v>60.16118515697918</v>
      </c>
      <c r="G2233" s="8" t="str">
        <f>IF(OR($B2233=1,$B2233=2,$B2233=3),$F2233,"")</f>
        <v/>
      </c>
      <c r="H2233" s="9" t="str">
        <f t="shared" si="122"/>
        <v/>
      </c>
      <c r="I2233" s="2" t="str">
        <f>IF(OR($B2233=7,$B2233=8,$B2233=9),$F2233,"")</f>
        <v/>
      </c>
      <c r="J2233" s="1" t="str">
        <f>IF(AND(B2232=7,B2233=8,B2234=9),AVERAGE(I2232:I2234),"")</f>
        <v/>
      </c>
      <c r="K2233" s="8" t="str">
        <f>IF(OR($B2233=13,$B2233=14,$B2233=15),$F2233,"")</f>
        <v/>
      </c>
      <c r="L2233" s="1" t="str">
        <f t="shared" si="120"/>
        <v/>
      </c>
      <c r="M2233" s="2" t="str">
        <f>IF(OR($B2233=19,$B2233=20,$B2233=21),$F2233,"")</f>
        <v/>
      </c>
      <c r="N2233" s="1" t="str">
        <f t="shared" si="121"/>
        <v/>
      </c>
      <c r="O2233" s="8">
        <f>IF(OR($B2233=25,$B2233=26,$B2233=27),$F2233,"")</f>
        <v>60.16118515697918</v>
      </c>
      <c r="P2233" s="1">
        <f t="shared" si="117"/>
        <v>60.16118515697918</v>
      </c>
    </row>
    <row r="2234" spans="1:16" x14ac:dyDescent="0.25">
      <c r="A2234" s="4">
        <v>42896.392500000002</v>
      </c>
      <c r="B2234" s="5">
        <v>7</v>
      </c>
      <c r="C2234" s="6">
        <v>10</v>
      </c>
      <c r="D2234" s="6">
        <v>8</v>
      </c>
      <c r="E2234" s="7">
        <v>9</v>
      </c>
      <c r="F2234">
        <v>1043.0081326732807</v>
      </c>
      <c r="G2234" s="8" t="str">
        <f>IF(OR($B2234=1,$B2234=2,$B2234=3),$F2234,"")</f>
        <v/>
      </c>
      <c r="H2234" s="9" t="str">
        <f t="shared" si="122"/>
        <v/>
      </c>
      <c r="I2234" s="2">
        <f>IF(OR($B2234=7,$B2234=8,$B2234=9),$F2234,"")</f>
        <v>1043.0081326732807</v>
      </c>
      <c r="J2234" s="1" t="str">
        <f>IF(AND(B2233=7,B2234=8,B2235=9),AVERAGE(I2233:I2235),"")</f>
        <v/>
      </c>
      <c r="K2234" s="8" t="str">
        <f>IF(OR($B2234=13,$B2234=14,$B2234=15),$F2234,"")</f>
        <v/>
      </c>
      <c r="L2234" s="1" t="str">
        <f t="shared" si="120"/>
        <v/>
      </c>
      <c r="M2234" s="2" t="str">
        <f>IF(OR($B2234=19,$B2234=20,$B2234=21),$F2234,"")</f>
        <v/>
      </c>
      <c r="N2234" s="1" t="str">
        <f t="shared" si="121"/>
        <v/>
      </c>
      <c r="O2234" s="8" t="str">
        <f>IF(OR($B2234=25,$B2234=26,$B2234=27),$F2234,"")</f>
        <v/>
      </c>
      <c r="P2234" s="1" t="str">
        <f t="shared" si="117"/>
        <v/>
      </c>
    </row>
    <row r="2235" spans="1:16" x14ac:dyDescent="0.25">
      <c r="A2235" s="4">
        <v>42896.392534722225</v>
      </c>
      <c r="B2235" s="5">
        <v>8</v>
      </c>
      <c r="C2235" s="6">
        <v>11</v>
      </c>
      <c r="D2235" s="6">
        <v>9</v>
      </c>
      <c r="E2235" s="7">
        <v>10</v>
      </c>
      <c r="F2235">
        <v>6.0935273586823699</v>
      </c>
      <c r="G2235" s="8" t="str">
        <f>IF(OR($B2235=1,$B2235=2,$B2235=3),$F2235,"")</f>
        <v/>
      </c>
      <c r="H2235" s="9" t="str">
        <f t="shared" si="122"/>
        <v/>
      </c>
      <c r="I2235" s="2">
        <f>IF(OR($B2235=7,$B2235=8,$B2235=9),$F2235,"")</f>
        <v>6.0935273586823699</v>
      </c>
      <c r="J2235" s="1">
        <f>IF(AND(B2234=7,B2235=8,B2236=9),AVERAGE(I2234:I2236),"")</f>
        <v>1123.3950274697524</v>
      </c>
      <c r="K2235" s="8" t="str">
        <f>IF(OR($B2235=13,$B2235=14,$B2235=15),$F2235,"")</f>
        <v/>
      </c>
      <c r="L2235" s="1" t="str">
        <f>IF(K2235&gt;10,K2235,"")</f>
        <v/>
      </c>
      <c r="M2235" s="2" t="str">
        <f>IF(OR($B2235=19,$B2235=20,$B2235=21),$F2235,"")</f>
        <v/>
      </c>
      <c r="N2235" s="1" t="str">
        <f t="shared" si="121"/>
        <v/>
      </c>
      <c r="O2235" s="8" t="str">
        <f>IF(OR($B2235=25,$B2235=26,$B2235=27),$F2235,"")</f>
        <v/>
      </c>
      <c r="P2235" s="1" t="str">
        <f t="shared" si="117"/>
        <v/>
      </c>
    </row>
    <row r="2236" spans="1:16" x14ac:dyDescent="0.25">
      <c r="A2236" s="4">
        <v>42896.392569444448</v>
      </c>
      <c r="B2236" s="5">
        <v>9</v>
      </c>
      <c r="C2236" s="6">
        <v>12</v>
      </c>
      <c r="D2236" s="6">
        <v>10</v>
      </c>
      <c r="E2236" s="7">
        <v>11</v>
      </c>
      <c r="F2236">
        <v>2321.0834223772945</v>
      </c>
      <c r="G2236" s="8" t="str">
        <f>IF(OR($B2236=1,$B2236=2,$B2236=3),$F2236,"")</f>
        <v/>
      </c>
      <c r="H2236" s="9" t="str">
        <f t="shared" si="122"/>
        <v/>
      </c>
      <c r="I2236" s="2">
        <f>IF(OR($B2236=7,$B2236=8,$B2236=9),$F2236,"")</f>
        <v>2321.0834223772945</v>
      </c>
      <c r="J2236" s="1" t="str">
        <f>IF(AND(B2235=7,B2236=8,B2237=9),AVERAGE(I2235:I2237),"")</f>
        <v/>
      </c>
      <c r="K2236" s="8" t="str">
        <f>IF(OR($B2236=13,$B2236=14,$B2236=15),$F2236,"")</f>
        <v/>
      </c>
      <c r="L2236" s="1" t="str">
        <f t="shared" si="120"/>
        <v/>
      </c>
      <c r="M2236" s="2" t="str">
        <f>IF(OR($B2236=19,$B2236=20,$B2236=21),$F2236,"")</f>
        <v/>
      </c>
      <c r="N2236" s="1" t="str">
        <f t="shared" si="121"/>
        <v/>
      </c>
      <c r="O2236" s="8" t="str">
        <f>IF(OR($B2236=25,$B2236=26,$B2236=27),$F2236,"")</f>
        <v/>
      </c>
      <c r="P2236" s="1" t="str">
        <f t="shared" si="117"/>
        <v/>
      </c>
    </row>
    <row r="2237" spans="1:16" x14ac:dyDescent="0.25">
      <c r="A2237" s="4">
        <v>42896.392650462964</v>
      </c>
      <c r="B2237" s="5">
        <v>14</v>
      </c>
      <c r="C2237" s="6">
        <v>17</v>
      </c>
      <c r="D2237" s="6">
        <v>15</v>
      </c>
      <c r="E2237" s="7">
        <v>16</v>
      </c>
      <c r="F2237">
        <v>7648.753952286077</v>
      </c>
      <c r="G2237" s="8" t="str">
        <f>IF(OR($B2237=1,$B2237=2,$B2237=3),$F2237,"")</f>
        <v/>
      </c>
      <c r="H2237" s="9" t="str">
        <f t="shared" si="122"/>
        <v/>
      </c>
      <c r="I2237" s="2" t="str">
        <f>IF(OR($B2237=7,$B2237=8,$B2237=9),$F2237,"")</f>
        <v/>
      </c>
      <c r="J2237" s="1" t="str">
        <f>IF(AND(B2236=7,B2237=8,B2238=9),AVERAGE(I2236:I2238),"")</f>
        <v/>
      </c>
      <c r="K2237" s="8">
        <f>IF(OR($B2237=13,$B2237=14,$B2237=15),$F2237,"")</f>
        <v>7648.753952286077</v>
      </c>
      <c r="L2237" s="1">
        <f t="shared" si="120"/>
        <v>7648.753952286077</v>
      </c>
      <c r="M2237" s="2" t="str">
        <f>IF(OR($B2237=19,$B2237=20,$B2237=21),$F2237,"")</f>
        <v/>
      </c>
      <c r="N2237" s="1" t="str">
        <f t="shared" si="121"/>
        <v/>
      </c>
      <c r="O2237" s="8" t="str">
        <f>IF(OR($B2237=25,$B2237=26,$B2237=27),$F2237,"")</f>
        <v/>
      </c>
      <c r="P2237" s="1" t="str">
        <f t="shared" si="117"/>
        <v/>
      </c>
    </row>
    <row r="2238" spans="1:16" x14ac:dyDescent="0.25">
      <c r="A2238" s="4">
        <v>42896.392696759256</v>
      </c>
      <c r="B2238" s="5">
        <v>15</v>
      </c>
      <c r="C2238" s="6">
        <v>18</v>
      </c>
      <c r="D2238" s="6">
        <v>16</v>
      </c>
      <c r="E2238" s="7">
        <v>17</v>
      </c>
      <c r="F2238">
        <v>1.0290019701457813E-3</v>
      </c>
      <c r="G2238" s="8" t="str">
        <f>IF(OR($B2238=1,$B2238=2,$B2238=3),$F2238,"")</f>
        <v/>
      </c>
      <c r="H2238" s="9" t="str">
        <f t="shared" si="122"/>
        <v/>
      </c>
      <c r="I2238" s="2" t="str">
        <f>IF(OR($B2238=7,$B2238=8,$B2238=9),$F2238,"")</f>
        <v/>
      </c>
      <c r="J2238" s="1" t="str">
        <f>IF(AND(B2237=7,B2238=8,B2239=9),AVERAGE(I2237:I2239),"")</f>
        <v/>
      </c>
      <c r="K2238" s="8">
        <f>IF(OR($B2238=13,$B2238=14,$B2238=15),$F2238,"")</f>
        <v>1.0290019701457813E-3</v>
      </c>
      <c r="L2238" s="1" t="str">
        <f t="shared" si="120"/>
        <v/>
      </c>
      <c r="M2238" s="2" t="str">
        <f>IF(OR($B2238=19,$B2238=20,$B2238=21),$F2238,"")</f>
        <v/>
      </c>
      <c r="N2238" s="1" t="str">
        <f t="shared" si="121"/>
        <v/>
      </c>
      <c r="O2238" s="8" t="str">
        <f>IF(OR($B2238=25,$B2238=26,$B2238=27),$F2238,"")</f>
        <v/>
      </c>
      <c r="P2238" s="1" t="str">
        <f t="shared" si="117"/>
        <v/>
      </c>
    </row>
    <row r="2239" spans="1:16" x14ac:dyDescent="0.25">
      <c r="A2239" s="4">
        <v>42896.392800925925</v>
      </c>
      <c r="B2239" s="5">
        <v>21</v>
      </c>
      <c r="C2239" s="6">
        <v>24</v>
      </c>
      <c r="D2239" s="6">
        <v>22</v>
      </c>
      <c r="E2239" s="7">
        <v>23</v>
      </c>
      <c r="F2239">
        <v>160.24425320723026</v>
      </c>
      <c r="G2239" s="8" t="str">
        <f>IF(OR($B2239=1,$B2239=2,$B2239=3),$F2239,"")</f>
        <v/>
      </c>
      <c r="H2239" s="9" t="str">
        <f t="shared" si="122"/>
        <v/>
      </c>
      <c r="I2239" s="2" t="str">
        <f>IF(OR($B2239=7,$B2239=8,$B2239=9),$F2239,"")</f>
        <v/>
      </c>
      <c r="J2239" s="1" t="str">
        <f>IF(AND(B2238=7,B2239=8,B2240=9),AVERAGE(I2238:I2240),"")</f>
        <v/>
      </c>
      <c r="K2239" s="8" t="str">
        <f>IF(OR($B2239=13,$B2239=14,$B2239=15),$F2239,"")</f>
        <v/>
      </c>
      <c r="L2239" s="1" t="str">
        <f t="shared" si="120"/>
        <v/>
      </c>
      <c r="M2239" s="2">
        <f>IF(OR($B2239=19,$B2239=20,$B2239=21),$F2239,"")</f>
        <v>160.24425320723026</v>
      </c>
      <c r="N2239" s="1">
        <f t="shared" si="121"/>
        <v>160.24425320723026</v>
      </c>
      <c r="O2239" s="8" t="str">
        <f>IF(OR($B2239=25,$B2239=26,$B2239=27),$F2239,"")</f>
        <v/>
      </c>
      <c r="P2239" s="1" t="str">
        <f t="shared" si="117"/>
        <v/>
      </c>
    </row>
    <row r="2240" spans="1:16" x14ac:dyDescent="0.25">
      <c r="A2240" s="4">
        <v>42896.392847222225</v>
      </c>
      <c r="B2240" s="5">
        <v>25</v>
      </c>
      <c r="C2240" s="6">
        <v>28</v>
      </c>
      <c r="D2240" s="6">
        <v>26</v>
      </c>
      <c r="E2240" s="7">
        <v>27</v>
      </c>
      <c r="F2240">
        <v>61.483010265977079</v>
      </c>
      <c r="G2240" s="8" t="str">
        <f>IF(OR($B2240=1,$B2240=2,$B2240=3),$F2240,"")</f>
        <v/>
      </c>
      <c r="H2240" s="9" t="str">
        <f t="shared" si="122"/>
        <v/>
      </c>
      <c r="I2240" s="2" t="str">
        <f>IF(OR($B2240=7,$B2240=8,$B2240=9),$F2240,"")</f>
        <v/>
      </c>
      <c r="J2240" s="1" t="str">
        <f>IF(AND(B2239=7,B2240=8,B2241=9),AVERAGE(I2239:I2241),"")</f>
        <v/>
      </c>
      <c r="K2240" s="8" t="str">
        <f>IF(OR($B2240=13,$B2240=14,$B2240=15),$F2240,"")</f>
        <v/>
      </c>
      <c r="L2240" s="1" t="str">
        <f t="shared" si="120"/>
        <v/>
      </c>
      <c r="M2240" s="2" t="str">
        <f>IF(OR($B2240=19,$B2240=20,$B2240=21),$F2240,"")</f>
        <v/>
      </c>
      <c r="N2240" s="1" t="str">
        <f t="shared" si="121"/>
        <v/>
      </c>
      <c r="O2240" s="8">
        <f>IF(OR($B2240=25,$B2240=26,$B2240=27),$F2240,"")</f>
        <v>61.483010265977079</v>
      </c>
      <c r="P2240" s="1">
        <f t="shared" si="117"/>
        <v>61.483010265977079</v>
      </c>
    </row>
    <row r="2241" spans="1:16" x14ac:dyDescent="0.25">
      <c r="A2241" s="4">
        <v>42896.406354166669</v>
      </c>
      <c r="B2241" s="5">
        <v>3</v>
      </c>
      <c r="C2241" s="6">
        <v>6</v>
      </c>
      <c r="D2241" s="6">
        <v>4</v>
      </c>
      <c r="E2241" s="7">
        <v>5</v>
      </c>
      <c r="F2241">
        <v>3520.8582851017673</v>
      </c>
      <c r="G2241" s="8">
        <f>IF(OR($B2241=1,$B2241=2,$B2241=3),$F2241,"")</f>
        <v>3520.8582851017673</v>
      </c>
      <c r="H2241" s="9">
        <f t="shared" si="122"/>
        <v>3520.8582851017673</v>
      </c>
      <c r="I2241" s="2" t="str">
        <f>IF(OR($B2241=7,$B2241=8,$B2241=9),$F2241,"")</f>
        <v/>
      </c>
      <c r="J2241" s="1" t="str">
        <f>IF(AND(B2240=7,B2241=8,B2242=9),AVERAGE(I2240:I2242),"")</f>
        <v/>
      </c>
      <c r="K2241" s="8" t="str">
        <f>IF(OR($B2241=13,$B2241=14,$B2241=15),$F2241,"")</f>
        <v/>
      </c>
      <c r="L2241" s="1" t="str">
        <f t="shared" si="120"/>
        <v/>
      </c>
      <c r="M2241" s="2" t="str">
        <f>IF(OR($B2241=19,$B2241=20,$B2241=21),$F2241,"")</f>
        <v/>
      </c>
      <c r="N2241" s="1" t="str">
        <f t="shared" si="121"/>
        <v/>
      </c>
      <c r="O2241" s="8" t="str">
        <f>IF(OR($B2241=25,$B2241=26,$B2241=27),$F2241,"")</f>
        <v/>
      </c>
      <c r="P2241" s="1" t="str">
        <f t="shared" si="117"/>
        <v/>
      </c>
    </row>
    <row r="2242" spans="1:16" x14ac:dyDescent="0.25">
      <c r="A2242" s="4">
        <v>42896.406388888892</v>
      </c>
      <c r="B2242" s="5">
        <v>7</v>
      </c>
      <c r="C2242" s="6">
        <v>10</v>
      </c>
      <c r="D2242" s="6">
        <v>8</v>
      </c>
      <c r="E2242" s="7">
        <v>9</v>
      </c>
      <c r="F2242">
        <v>1038.8335843551906</v>
      </c>
      <c r="G2242" s="8" t="str">
        <f>IF(OR($B2242=1,$B2242=2,$B2242=3),$F2242,"")</f>
        <v/>
      </c>
      <c r="H2242" s="9" t="str">
        <f t="shared" si="122"/>
        <v/>
      </c>
      <c r="I2242" s="2">
        <f>IF(OR($B2242=7,$B2242=8,$B2242=9),$F2242,"")</f>
        <v>1038.8335843551906</v>
      </c>
      <c r="J2242" s="1" t="str">
        <f>IF(AND(B2241=7,B2242=8,B2243=9),AVERAGE(I2241:I2243),"")</f>
        <v/>
      </c>
      <c r="K2242" s="8" t="str">
        <f>IF(OR($B2242=13,$B2242=14,$B2242=15),$F2242,"")</f>
        <v/>
      </c>
      <c r="L2242" s="1" t="str">
        <f t="shared" si="120"/>
        <v/>
      </c>
      <c r="M2242" s="2" t="str">
        <f>IF(OR($B2242=19,$B2242=20,$B2242=21),$F2242,"")</f>
        <v/>
      </c>
      <c r="N2242" s="1" t="str">
        <f t="shared" si="121"/>
        <v/>
      </c>
      <c r="O2242" s="8" t="str">
        <f>IF(OR($B2242=25,$B2242=26,$B2242=27),$F2242,"")</f>
        <v/>
      </c>
      <c r="P2242" s="1" t="str">
        <f t="shared" si="117"/>
        <v/>
      </c>
    </row>
    <row r="2243" spans="1:16" x14ac:dyDescent="0.25">
      <c r="A2243" s="4">
        <v>42896.406423611108</v>
      </c>
      <c r="B2243" s="5">
        <v>8</v>
      </c>
      <c r="C2243" s="6">
        <v>11</v>
      </c>
      <c r="D2243" s="6">
        <v>9</v>
      </c>
      <c r="E2243" s="7">
        <v>10</v>
      </c>
      <c r="F2243">
        <v>4.3251499867179044</v>
      </c>
      <c r="G2243" s="8" t="str">
        <f>IF(OR($B2243=1,$B2243=2,$B2243=3),$F2243,"")</f>
        <v/>
      </c>
      <c r="H2243" s="9" t="str">
        <f t="shared" si="122"/>
        <v/>
      </c>
      <c r="I2243" s="2">
        <f>IF(OR($B2243=7,$B2243=8,$B2243=9),$F2243,"")</f>
        <v>4.3251499867179044</v>
      </c>
      <c r="J2243" s="1">
        <f>IF(AND(B2242=7,B2243=8,B2244=9),AVERAGE(I2242:I2244),"")</f>
        <v>1127.808345207096</v>
      </c>
      <c r="K2243" s="8" t="str">
        <f>IF(OR($B2243=13,$B2243=14,$B2243=15),$F2243,"")</f>
        <v/>
      </c>
      <c r="L2243" s="1" t="str">
        <f t="shared" si="120"/>
        <v/>
      </c>
      <c r="M2243" s="2" t="str">
        <f>IF(OR($B2243=19,$B2243=20,$B2243=21),$F2243,"")</f>
        <v/>
      </c>
      <c r="N2243" s="1" t="str">
        <f t="shared" si="121"/>
        <v/>
      </c>
      <c r="O2243" s="8" t="str">
        <f>IF(OR($B2243=25,$B2243=26,$B2243=27),$F2243,"")</f>
        <v/>
      </c>
      <c r="P2243" s="1" t="str">
        <f t="shared" si="117"/>
        <v/>
      </c>
    </row>
    <row r="2244" spans="1:16" x14ac:dyDescent="0.25">
      <c r="A2244" s="4">
        <v>42896.406469907408</v>
      </c>
      <c r="B2244" s="5">
        <v>9</v>
      </c>
      <c r="C2244" s="6">
        <v>12</v>
      </c>
      <c r="D2244" s="6">
        <v>10</v>
      </c>
      <c r="E2244" s="7">
        <v>11</v>
      </c>
      <c r="F2244">
        <v>2340.2663012793791</v>
      </c>
      <c r="G2244" s="8" t="str">
        <f>IF(OR($B2244=1,$B2244=2,$B2244=3),$F2244,"")</f>
        <v/>
      </c>
      <c r="H2244" s="9" t="str">
        <f t="shared" si="122"/>
        <v/>
      </c>
      <c r="I2244" s="2">
        <f>IF(OR($B2244=7,$B2244=8,$B2244=9),$F2244,"")</f>
        <v>2340.2663012793791</v>
      </c>
      <c r="J2244" s="1" t="str">
        <f>IF(AND(B2243=7,B2244=8,B2245=9),AVERAGE(I2243:I2245),"")</f>
        <v/>
      </c>
      <c r="K2244" s="8" t="str">
        <f>IF(OR($B2244=13,$B2244=14,$B2244=15),$F2244,"")</f>
        <v/>
      </c>
      <c r="L2244" s="1" t="str">
        <f t="shared" si="120"/>
        <v/>
      </c>
      <c r="M2244" s="2" t="str">
        <f>IF(OR($B2244=19,$B2244=20,$B2244=21),$F2244,"")</f>
        <v/>
      </c>
      <c r="N2244" s="1" t="str">
        <f t="shared" si="121"/>
        <v/>
      </c>
      <c r="O2244" s="8" t="str">
        <f>IF(OR($B2244=25,$B2244=26,$B2244=27),$F2244,"")</f>
        <v/>
      </c>
      <c r="P2244" s="1" t="str">
        <f t="shared" si="117"/>
        <v/>
      </c>
    </row>
    <row r="2245" spans="1:16" x14ac:dyDescent="0.25">
      <c r="A2245" s="4">
        <v>42896.406550925924</v>
      </c>
      <c r="B2245" s="5">
        <v>14</v>
      </c>
      <c r="C2245" s="6">
        <v>17</v>
      </c>
      <c r="D2245" s="6">
        <v>15</v>
      </c>
      <c r="E2245" s="7">
        <v>16</v>
      </c>
      <c r="F2245">
        <v>7577.7728078708678</v>
      </c>
      <c r="G2245" s="8" t="str">
        <f>IF(OR($B2245=1,$B2245=2,$B2245=3),$F2245,"")</f>
        <v/>
      </c>
      <c r="H2245" s="9" t="str">
        <f t="shared" si="122"/>
        <v/>
      </c>
      <c r="I2245" s="2" t="str">
        <f>IF(OR($B2245=7,$B2245=8,$B2245=9),$F2245,"")</f>
        <v/>
      </c>
      <c r="J2245" s="1" t="str">
        <f>IF(AND(B2244=7,B2245=8,B2246=9),AVERAGE(I2244:I2246),"")</f>
        <v/>
      </c>
      <c r="K2245" s="8">
        <f>IF(OR($B2245=13,$B2245=14,$B2245=15),$F2245,"")</f>
        <v>7577.7728078708678</v>
      </c>
      <c r="L2245" s="1">
        <f t="shared" si="120"/>
        <v>7577.7728078708678</v>
      </c>
      <c r="M2245" s="2" t="str">
        <f>IF(OR($B2245=19,$B2245=20,$B2245=21),$F2245,"")</f>
        <v/>
      </c>
      <c r="N2245" s="1" t="str">
        <f t="shared" si="121"/>
        <v/>
      </c>
      <c r="O2245" s="8" t="str">
        <f>IF(OR($B2245=25,$B2245=26,$B2245=27),$F2245,"")</f>
        <v/>
      </c>
      <c r="P2245" s="1" t="str">
        <f t="shared" si="117"/>
        <v/>
      </c>
    </row>
    <row r="2246" spans="1:16" x14ac:dyDescent="0.25">
      <c r="A2246" s="4">
        <v>42896.406585648147</v>
      </c>
      <c r="B2246" s="5">
        <v>15</v>
      </c>
      <c r="C2246" s="6">
        <v>18</v>
      </c>
      <c r="D2246" s="6">
        <v>16</v>
      </c>
      <c r="E2246" s="7">
        <v>17</v>
      </c>
      <c r="F2246">
        <v>1.0382357392732123E-3</v>
      </c>
      <c r="G2246" s="8" t="str">
        <f>IF(OR($B2246=1,$B2246=2,$B2246=3),$F2246,"")</f>
        <v/>
      </c>
      <c r="H2246" s="9" t="str">
        <f t="shared" si="122"/>
        <v/>
      </c>
      <c r="I2246" s="2" t="str">
        <f>IF(OR($B2246=7,$B2246=8,$B2246=9),$F2246,"")</f>
        <v/>
      </c>
      <c r="J2246" s="1" t="str">
        <f>IF(AND(B2245=7,B2246=8,B2247=9),AVERAGE(I2245:I2247),"")</f>
        <v/>
      </c>
      <c r="K2246" s="8">
        <f>IF(OR($B2246=13,$B2246=14,$B2246=15),$F2246,"")</f>
        <v>1.0382357392732123E-3</v>
      </c>
      <c r="L2246" s="1" t="str">
        <f t="shared" si="120"/>
        <v/>
      </c>
      <c r="M2246" s="2" t="str">
        <f>IF(OR($B2246=19,$B2246=20,$B2246=21),$F2246,"")</f>
        <v/>
      </c>
      <c r="N2246" s="1" t="str">
        <f t="shared" si="121"/>
        <v/>
      </c>
      <c r="O2246" s="8" t="str">
        <f>IF(OR($B2246=25,$B2246=26,$B2246=27),$F2246,"")</f>
        <v/>
      </c>
      <c r="P2246" s="1" t="str">
        <f t="shared" si="117"/>
        <v/>
      </c>
    </row>
    <row r="2247" spans="1:16" x14ac:dyDescent="0.25">
      <c r="A2247" s="4">
        <v>42896.406701388885</v>
      </c>
      <c r="B2247" s="5">
        <v>21</v>
      </c>
      <c r="C2247" s="6">
        <v>24</v>
      </c>
      <c r="D2247" s="6">
        <v>22</v>
      </c>
      <c r="E2247" s="7">
        <v>23</v>
      </c>
      <c r="F2247">
        <v>148.81746391203424</v>
      </c>
      <c r="G2247" s="8" t="str">
        <f>IF(OR($B2247=1,$B2247=2,$B2247=3),$F2247,"")</f>
        <v/>
      </c>
      <c r="H2247" s="9" t="str">
        <f t="shared" si="122"/>
        <v/>
      </c>
      <c r="I2247" s="2" t="str">
        <f>IF(OR($B2247=7,$B2247=8,$B2247=9),$F2247,"")</f>
        <v/>
      </c>
      <c r="J2247" s="1" t="str">
        <f>IF(AND(B2246=7,B2247=8,B2248=9),AVERAGE(I2246:I2248),"")</f>
        <v/>
      </c>
      <c r="K2247" s="8" t="str">
        <f>IF(OR($B2247=13,$B2247=14,$B2247=15),$F2247,"")</f>
        <v/>
      </c>
      <c r="L2247" s="1" t="str">
        <f t="shared" si="120"/>
        <v/>
      </c>
      <c r="M2247" s="2">
        <f>IF(OR($B2247=19,$B2247=20,$B2247=21),$F2247,"")</f>
        <v>148.81746391203424</v>
      </c>
      <c r="N2247" s="1">
        <f t="shared" si="121"/>
        <v>148.81746391203424</v>
      </c>
      <c r="O2247" s="8" t="str">
        <f>IF(OR($B2247=25,$B2247=26,$B2247=27),$F2247,"")</f>
        <v/>
      </c>
      <c r="P2247" s="1" t="str">
        <f t="shared" ref="P2247:P2310" si="123">O2247</f>
        <v/>
      </c>
    </row>
    <row r="2248" spans="1:16" x14ac:dyDescent="0.25">
      <c r="A2248" s="4">
        <v>42896.406747685185</v>
      </c>
      <c r="B2248" s="5">
        <v>25</v>
      </c>
      <c r="C2248" s="6">
        <v>28</v>
      </c>
      <c r="D2248" s="6">
        <v>26</v>
      </c>
      <c r="E2248" s="7">
        <v>27</v>
      </c>
      <c r="F2248">
        <v>74.92899540741486</v>
      </c>
      <c r="G2248" s="8" t="str">
        <f>IF(OR($B2248=1,$B2248=2,$B2248=3),$F2248,"")</f>
        <v/>
      </c>
      <c r="H2248" s="9" t="str">
        <f t="shared" si="122"/>
        <v/>
      </c>
      <c r="I2248" s="2" t="str">
        <f>IF(OR($B2248=7,$B2248=8,$B2248=9),$F2248,"")</f>
        <v/>
      </c>
      <c r="J2248" s="1" t="str">
        <f>IF(AND(B2247=7,B2248=8,B2249=9),AVERAGE(I2247:I2249),"")</f>
        <v/>
      </c>
      <c r="K2248" s="8" t="str">
        <f>IF(OR($B2248=13,$B2248=14,$B2248=15),$F2248,"")</f>
        <v/>
      </c>
      <c r="L2248" s="1" t="str">
        <f t="shared" si="120"/>
        <v/>
      </c>
      <c r="M2248" s="2" t="str">
        <f>IF(OR($B2248=19,$B2248=20,$B2248=21),$F2248,"")</f>
        <v/>
      </c>
      <c r="N2248" s="1" t="str">
        <f t="shared" si="121"/>
        <v/>
      </c>
      <c r="O2248" s="8">
        <f>IF(OR($B2248=25,$B2248=26,$B2248=27),$F2248,"")</f>
        <v>74.92899540741486</v>
      </c>
      <c r="P2248" s="1"/>
    </row>
    <row r="2249" spans="1:16" x14ac:dyDescent="0.25">
      <c r="A2249" s="4">
        <v>42896.406782407408</v>
      </c>
      <c r="B2249" s="5">
        <v>26</v>
      </c>
      <c r="C2249" s="6">
        <v>29</v>
      </c>
      <c r="D2249" s="6">
        <v>27</v>
      </c>
      <c r="E2249" s="7">
        <v>28</v>
      </c>
      <c r="F2249">
        <v>99.136883174842907</v>
      </c>
      <c r="G2249" s="8" t="str">
        <f>IF(OR($B2249=1,$B2249=2,$B2249=3),$F2249,"")</f>
        <v/>
      </c>
      <c r="H2249" s="9" t="str">
        <f t="shared" si="122"/>
        <v/>
      </c>
      <c r="I2249" s="2" t="str">
        <f>IF(OR($B2249=7,$B2249=8,$B2249=9),$F2249,"")</f>
        <v/>
      </c>
      <c r="J2249" s="1" t="str">
        <f>IF(AND(B2248=7,B2249=8,B2250=9),AVERAGE(I2248:I2250),"")</f>
        <v/>
      </c>
      <c r="K2249" s="8" t="str">
        <f>IF(OR($B2249=13,$B2249=14,$B2249=15),$F2249,"")</f>
        <v/>
      </c>
      <c r="L2249" s="1" t="str">
        <f t="shared" si="120"/>
        <v/>
      </c>
      <c r="M2249" s="2" t="str">
        <f>IF(OR($B2249=19,$B2249=20,$B2249=21),$F2249,"")</f>
        <v/>
      </c>
      <c r="N2249" s="1" t="str">
        <f t="shared" si="121"/>
        <v/>
      </c>
      <c r="O2249" s="8">
        <f>IF(OR($B2249=25,$B2249=26,$B2249=27),$F2249,"")</f>
        <v>99.136883174842907</v>
      </c>
      <c r="P2249" s="1">
        <f>AVERAGE(O2248:O2249)</f>
        <v>87.032939291128883</v>
      </c>
    </row>
    <row r="2250" spans="1:16" x14ac:dyDescent="0.25">
      <c r="A2250" s="4">
        <v>42896.420243055552</v>
      </c>
      <c r="B2250" s="5">
        <v>3</v>
      </c>
      <c r="C2250" s="6">
        <v>6</v>
      </c>
      <c r="D2250" s="6">
        <v>4</v>
      </c>
      <c r="E2250" s="7">
        <v>5</v>
      </c>
      <c r="F2250">
        <v>3373.270032147303</v>
      </c>
      <c r="G2250" s="8">
        <f>IF(OR($B2250=1,$B2250=2,$B2250=3),$F2250,"")</f>
        <v>3373.270032147303</v>
      </c>
      <c r="H2250" s="9">
        <f t="shared" si="122"/>
        <v>3373.270032147303</v>
      </c>
      <c r="I2250" s="2" t="str">
        <f>IF(OR($B2250=7,$B2250=8,$B2250=9),$F2250,"")</f>
        <v/>
      </c>
      <c r="J2250" s="1" t="str">
        <f>IF(AND(B2249=7,B2250=8,B2251=9),AVERAGE(I2249:I2251),"")</f>
        <v/>
      </c>
      <c r="K2250" s="8" t="str">
        <f>IF(OR($B2250=13,$B2250=14,$B2250=15),$F2250,"")</f>
        <v/>
      </c>
      <c r="L2250" s="1" t="str">
        <f>IF(K2250&gt;10,K2250,"")</f>
        <v/>
      </c>
      <c r="M2250" s="2" t="str">
        <f>IF(OR($B2250=19,$B2250=20,$B2250=21),$F2250,"")</f>
        <v/>
      </c>
      <c r="N2250" s="1" t="str">
        <f t="shared" si="121"/>
        <v/>
      </c>
      <c r="O2250" s="8" t="str">
        <f>IF(OR($B2250=25,$B2250=26,$B2250=27),$F2250,"")</f>
        <v/>
      </c>
      <c r="P2250" s="1" t="str">
        <f t="shared" si="123"/>
        <v/>
      </c>
    </row>
    <row r="2251" spans="1:16" x14ac:dyDescent="0.25">
      <c r="A2251" s="4">
        <v>42896.420277777775</v>
      </c>
      <c r="B2251" s="5">
        <v>7</v>
      </c>
      <c r="C2251" s="6">
        <v>10</v>
      </c>
      <c r="D2251" s="6">
        <v>8</v>
      </c>
      <c r="E2251" s="7">
        <v>9</v>
      </c>
      <c r="F2251">
        <v>1051.8617690896274</v>
      </c>
      <c r="G2251" s="8" t="str">
        <f>IF(OR($B2251=1,$B2251=2,$B2251=3),$F2251,"")</f>
        <v/>
      </c>
      <c r="H2251" s="9" t="str">
        <f t="shared" si="122"/>
        <v/>
      </c>
      <c r="I2251" s="2">
        <f>IF(OR($B2251=7,$B2251=8,$B2251=9),$F2251,"")</f>
        <v>1051.8617690896274</v>
      </c>
      <c r="J2251" s="1" t="str">
        <f>IF(AND(B2250=7,B2251=8,B2252=9),AVERAGE(I2250:I2252),"")</f>
        <v/>
      </c>
      <c r="K2251" s="8" t="str">
        <f>IF(OR($B2251=13,$B2251=14,$B2251=15),$F2251,"")</f>
        <v/>
      </c>
      <c r="L2251" s="1" t="str">
        <f t="shared" si="120"/>
        <v/>
      </c>
      <c r="M2251" s="2" t="str">
        <f>IF(OR($B2251=19,$B2251=20,$B2251=21),$F2251,"")</f>
        <v/>
      </c>
      <c r="N2251" s="1" t="str">
        <f t="shared" si="121"/>
        <v/>
      </c>
      <c r="O2251" s="8" t="str">
        <f>IF(OR($B2251=25,$B2251=26,$B2251=27),$F2251,"")</f>
        <v/>
      </c>
      <c r="P2251" s="1" t="str">
        <f t="shared" si="123"/>
        <v/>
      </c>
    </row>
    <row r="2252" spans="1:16" x14ac:dyDescent="0.25">
      <c r="A2252" s="4">
        <v>42896.420312499999</v>
      </c>
      <c r="B2252" s="5">
        <v>8</v>
      </c>
      <c r="C2252" s="6">
        <v>11</v>
      </c>
      <c r="D2252" s="6">
        <v>9</v>
      </c>
      <c r="E2252" s="7">
        <v>10</v>
      </c>
      <c r="F2252">
        <v>6.8720391509831495</v>
      </c>
      <c r="G2252" s="8" t="str">
        <f>IF(OR($B2252=1,$B2252=2,$B2252=3),$F2252,"")</f>
        <v/>
      </c>
      <c r="H2252" s="9" t="str">
        <f t="shared" si="122"/>
        <v/>
      </c>
      <c r="I2252" s="2">
        <f>IF(OR($B2252=7,$B2252=8,$B2252=9),$F2252,"")</f>
        <v>6.8720391509831495</v>
      </c>
      <c r="J2252" s="1">
        <f>IF(AND(B2251=7,B2252=8,B2253=9),AVERAGE(I2251:I2253),"")</f>
        <v>1111.1297345289429</v>
      </c>
      <c r="K2252" s="8" t="str">
        <f>IF(OR($B2252=13,$B2252=14,$B2252=15),$F2252,"")</f>
        <v/>
      </c>
      <c r="L2252" s="1" t="str">
        <f t="shared" si="120"/>
        <v/>
      </c>
      <c r="M2252" s="2" t="str">
        <f>IF(OR($B2252=19,$B2252=20,$B2252=21),$F2252,"")</f>
        <v/>
      </c>
      <c r="N2252" s="1" t="str">
        <f t="shared" si="121"/>
        <v/>
      </c>
      <c r="O2252" s="8" t="str">
        <f>IF(OR($B2252=25,$B2252=26,$B2252=27),$F2252,"")</f>
        <v/>
      </c>
      <c r="P2252" s="1" t="str">
        <f t="shared" si="123"/>
        <v/>
      </c>
    </row>
    <row r="2253" spans="1:16" x14ac:dyDescent="0.25">
      <c r="A2253" s="4">
        <v>42896.420347222222</v>
      </c>
      <c r="B2253" s="5">
        <v>9</v>
      </c>
      <c r="C2253" s="6">
        <v>12</v>
      </c>
      <c r="D2253" s="6">
        <v>10</v>
      </c>
      <c r="E2253" s="7">
        <v>11</v>
      </c>
      <c r="F2253">
        <v>2274.6553953462176</v>
      </c>
      <c r="G2253" s="8" t="str">
        <f>IF(OR($B2253=1,$B2253=2,$B2253=3),$F2253,"")</f>
        <v/>
      </c>
      <c r="H2253" s="9" t="str">
        <f t="shared" si="122"/>
        <v/>
      </c>
      <c r="I2253" s="2">
        <f>IF(OR($B2253=7,$B2253=8,$B2253=9),$F2253,"")</f>
        <v>2274.6553953462176</v>
      </c>
      <c r="J2253" s="1" t="str">
        <f>IF(AND(B2252=7,B2253=8,B2254=9),AVERAGE(I2252:I2254),"")</f>
        <v/>
      </c>
      <c r="K2253" s="8" t="str">
        <f>IF(OR($B2253=13,$B2253=14,$B2253=15),$F2253,"")</f>
        <v/>
      </c>
      <c r="L2253" s="1" t="str">
        <f t="shared" si="120"/>
        <v/>
      </c>
      <c r="M2253" s="2" t="str">
        <f>IF(OR($B2253=19,$B2253=20,$B2253=21),$F2253,"")</f>
        <v/>
      </c>
      <c r="N2253" s="1" t="str">
        <f>IF(AND(B2252=19,B2253=20,B2254=21),AVERAGE(M2252:M2254),"")</f>
        <v/>
      </c>
      <c r="O2253" s="8" t="str">
        <f>IF(OR($B2253=25,$B2253=26,$B2253=27),$F2253,"")</f>
        <v/>
      </c>
      <c r="P2253" s="1" t="str">
        <f t="shared" si="123"/>
        <v/>
      </c>
    </row>
    <row r="2254" spans="1:16" x14ac:dyDescent="0.25">
      <c r="A2254" s="4">
        <v>42896.420439814814</v>
      </c>
      <c r="B2254" s="5">
        <v>14</v>
      </c>
      <c r="C2254" s="6">
        <v>17</v>
      </c>
      <c r="D2254" s="6">
        <v>15</v>
      </c>
      <c r="E2254" s="7">
        <v>16</v>
      </c>
      <c r="F2254">
        <v>7232.5431911678852</v>
      </c>
      <c r="G2254" s="8" t="str">
        <f>IF(OR($B2254=1,$B2254=2,$B2254=3),$F2254,"")</f>
        <v/>
      </c>
      <c r="H2254" s="9" t="str">
        <f t="shared" si="122"/>
        <v/>
      </c>
      <c r="I2254" s="2" t="str">
        <f>IF(OR($B2254=7,$B2254=8,$B2254=9),$F2254,"")</f>
        <v/>
      </c>
      <c r="J2254" s="1" t="str">
        <f>IF(AND(B2253=7,B2254=8,B2255=9),AVERAGE(I2253:I2255),"")</f>
        <v/>
      </c>
      <c r="K2254" s="8">
        <f>IF(OR($B2254=13,$B2254=14,$B2254=15),$F2254,"")</f>
        <v>7232.5431911678852</v>
      </c>
      <c r="L2254" s="1">
        <f t="shared" si="120"/>
        <v>7232.5431911678852</v>
      </c>
      <c r="M2254" s="2" t="str">
        <f>IF(OR($B2254=19,$B2254=20,$B2254=21),$F2254,"")</f>
        <v/>
      </c>
      <c r="N2254" s="1" t="str">
        <f>IF(AND(B2253=19,B2254=20,B2255=21),AVERAGE(M2253:M2255),"")</f>
        <v/>
      </c>
      <c r="O2254" s="8" t="str">
        <f>IF(OR($B2254=25,$B2254=26,$B2254=27),$F2254,"")</f>
        <v/>
      </c>
      <c r="P2254" s="1" t="str">
        <f t="shared" si="123"/>
        <v/>
      </c>
    </row>
    <row r="2255" spans="1:16" x14ac:dyDescent="0.25">
      <c r="A2255" s="4">
        <v>42896.420486111114</v>
      </c>
      <c r="B2255" s="5">
        <v>15</v>
      </c>
      <c r="C2255" s="6">
        <v>18</v>
      </c>
      <c r="D2255" s="6">
        <v>16</v>
      </c>
      <c r="E2255" s="7">
        <v>17</v>
      </c>
      <c r="F2255">
        <v>1.0031978705669906E-3</v>
      </c>
      <c r="G2255" s="8" t="str">
        <f>IF(OR($B2255=1,$B2255=2,$B2255=3),$F2255,"")</f>
        <v/>
      </c>
      <c r="H2255" s="9" t="str">
        <f t="shared" si="122"/>
        <v/>
      </c>
      <c r="I2255" s="2" t="str">
        <f>IF(OR($B2255=7,$B2255=8,$B2255=9),$F2255,"")</f>
        <v/>
      </c>
      <c r="J2255" s="1" t="str">
        <f>IF(AND(B2254=7,B2255=8,B2256=9),AVERAGE(I2254:I2256),"")</f>
        <v/>
      </c>
      <c r="K2255" s="8">
        <f>IF(OR($B2255=13,$B2255=14,$B2255=15),$F2255,"")</f>
        <v>1.0031978705669906E-3</v>
      </c>
      <c r="L2255" s="1" t="str">
        <f t="shared" si="120"/>
        <v/>
      </c>
      <c r="M2255" s="2" t="str">
        <f>IF(OR($B2255=19,$B2255=20,$B2255=21),$F2255,"")</f>
        <v/>
      </c>
      <c r="N2255" s="1" t="str">
        <f>IF(AND(B2254=19,B2255=20,B2256=21),AVERAGE(M2254:M2256),"")</f>
        <v/>
      </c>
      <c r="O2255" s="8" t="str">
        <f>IF(OR($B2255=25,$B2255=26,$B2255=27),$F2255,"")</f>
        <v/>
      </c>
      <c r="P2255" s="1" t="str">
        <f t="shared" si="123"/>
        <v/>
      </c>
    </row>
    <row r="2256" spans="1:16" x14ac:dyDescent="0.25">
      <c r="A2256" s="4">
        <v>42896.420567129629</v>
      </c>
      <c r="B2256" s="5">
        <v>20</v>
      </c>
      <c r="C2256" s="6">
        <v>23</v>
      </c>
      <c r="D2256" s="6">
        <v>21</v>
      </c>
      <c r="E2256" s="7">
        <v>22</v>
      </c>
      <c r="F2256">
        <v>2555.0412830420455</v>
      </c>
      <c r="G2256" s="8" t="str">
        <f>IF(OR($B2256=1,$B2256=2,$B2256=3),$F2256,"")</f>
        <v/>
      </c>
      <c r="H2256" s="9" t="str">
        <f t="shared" si="122"/>
        <v/>
      </c>
      <c r="I2256" s="2" t="str">
        <f>IF(OR($B2256=7,$B2256=8,$B2256=9),$F2256,"")</f>
        <v/>
      </c>
      <c r="J2256" s="1" t="str">
        <f>IF(AND(B2255=7,B2256=8,B2257=9),AVERAGE(I2255:I2257),"")</f>
        <v/>
      </c>
      <c r="K2256" s="8" t="str">
        <f>IF(OR($B2256=13,$B2256=14,$B2256=15),$F2256,"")</f>
        <v/>
      </c>
      <c r="L2256" s="1" t="str">
        <f t="shared" si="120"/>
        <v/>
      </c>
      <c r="M2256" s="2">
        <f>IF(OR($B2256=19,$B2256=20,$B2256=21),$F2256,"")</f>
        <v>2555.0412830420455</v>
      </c>
      <c r="N2256" s="1" t="str">
        <f>IF(AND(B2255=19,B2256=20,B2257=21),AVERAGE(M2255:M2257),"")</f>
        <v/>
      </c>
      <c r="O2256" s="8" t="str">
        <f>IF(OR($B2256=25,$B2256=26,$B2256=27),$F2256,"")</f>
        <v/>
      </c>
      <c r="P2256" s="1" t="str">
        <f t="shared" si="123"/>
        <v/>
      </c>
    </row>
    <row r="2257" spans="1:16" x14ac:dyDescent="0.25">
      <c r="A2257" s="4">
        <v>42896.420613425929</v>
      </c>
      <c r="B2257" s="5">
        <v>21</v>
      </c>
      <c r="C2257" s="6">
        <v>24</v>
      </c>
      <c r="D2257" s="6">
        <v>22</v>
      </c>
      <c r="E2257" s="7">
        <v>23</v>
      </c>
      <c r="F2257">
        <v>145.59324737165505</v>
      </c>
      <c r="G2257" s="8" t="str">
        <f>IF(OR($B2257=1,$B2257=2,$B2257=3),$F2257,"")</f>
        <v/>
      </c>
      <c r="H2257" s="9" t="str">
        <f t="shared" si="122"/>
        <v/>
      </c>
      <c r="I2257" s="2" t="str">
        <f>IF(OR($B2257=7,$B2257=8,$B2257=9),$F2257,"")</f>
        <v/>
      </c>
      <c r="J2257" s="1" t="str">
        <f>IF(AND(B2256=7,B2257=8,B2258=9),AVERAGE(I2256:I2258),"")</f>
        <v/>
      </c>
      <c r="K2257" s="8" t="str">
        <f>IF(OR($B2257=13,$B2257=14,$B2257=15),$F2257,"")</f>
        <v/>
      </c>
      <c r="L2257" s="1" t="str">
        <f t="shared" si="120"/>
        <v/>
      </c>
      <c r="M2257" s="2">
        <f>IF(OR($B2257=19,$B2257=20,$B2257=21),$F2257,"")</f>
        <v>145.59324737165505</v>
      </c>
      <c r="N2257" s="1">
        <f>IF(AND(B2256=20,B2257=21),AVERAGE(M2256:M2257),"")</f>
        <v>1350.3172652068504</v>
      </c>
      <c r="O2257" s="8" t="str">
        <f>IF(OR($B2257=25,$B2257=26,$B2257=27),$F2257,"")</f>
        <v/>
      </c>
      <c r="P2257" s="1" t="str">
        <f t="shared" si="123"/>
        <v/>
      </c>
    </row>
    <row r="2258" spans="1:16" x14ac:dyDescent="0.25">
      <c r="A2258" s="4">
        <v>42896.434120370373</v>
      </c>
      <c r="B2258" s="5">
        <v>3</v>
      </c>
      <c r="C2258" s="6">
        <v>6</v>
      </c>
      <c r="D2258" s="6">
        <v>4</v>
      </c>
      <c r="E2258" s="7">
        <v>5</v>
      </c>
      <c r="F2258">
        <v>3525.1434174812639</v>
      </c>
      <c r="G2258" s="8">
        <f>IF(OR($B2258=1,$B2258=2,$B2258=3),$F2258,"")</f>
        <v>3525.1434174812639</v>
      </c>
      <c r="H2258" s="9">
        <f t="shared" si="122"/>
        <v>3525.1434174812639</v>
      </c>
      <c r="I2258" s="2" t="str">
        <f>IF(OR($B2258=7,$B2258=8,$B2258=9),$F2258,"")</f>
        <v/>
      </c>
      <c r="J2258" s="1" t="str">
        <f>IF(AND(B2257=7,B2258=8,B2259=9),AVERAGE(I2257:I2259),"")</f>
        <v/>
      </c>
      <c r="K2258" s="8" t="str">
        <f>IF(OR($B2258=13,$B2258=14,$B2258=15),$F2258,"")</f>
        <v/>
      </c>
      <c r="L2258" s="1" t="str">
        <f t="shared" si="120"/>
        <v/>
      </c>
      <c r="M2258" s="2" t="str">
        <f>IF(OR($B2258=19,$B2258=20,$B2258=21),$F2258,"")</f>
        <v/>
      </c>
      <c r="N2258" s="1" t="str">
        <f>IF(AND(B2257=20,B2258=21),AVERAGE(M2257:M2258),"")</f>
        <v/>
      </c>
      <c r="O2258" s="8" t="str">
        <f>IF(OR($B2258=25,$B2258=26,$B2258=27),$F2258,"")</f>
        <v/>
      </c>
      <c r="P2258" s="1" t="str">
        <f t="shared" si="123"/>
        <v/>
      </c>
    </row>
    <row r="2259" spans="1:16" x14ac:dyDescent="0.25">
      <c r="A2259" s="4">
        <v>42896.434166666666</v>
      </c>
      <c r="B2259" s="5">
        <v>7</v>
      </c>
      <c r="C2259" s="6">
        <v>10</v>
      </c>
      <c r="D2259" s="6">
        <v>8</v>
      </c>
      <c r="E2259" s="7">
        <v>9</v>
      </c>
      <c r="F2259">
        <v>998.30798160167831</v>
      </c>
      <c r="G2259" s="8" t="str">
        <f>IF(OR($B2259=1,$B2259=2,$B2259=3),$F2259,"")</f>
        <v/>
      </c>
      <c r="H2259" s="9" t="str">
        <f t="shared" si="122"/>
        <v/>
      </c>
      <c r="I2259" s="2">
        <f>IF(OR($B2259=7,$B2259=8,$B2259=9),$F2259,"")</f>
        <v>998.30798160167831</v>
      </c>
      <c r="J2259" s="1" t="str">
        <f>IF(AND(B2258=7,B2259=8,B2260=9),AVERAGE(I2258:I2260),"")</f>
        <v/>
      </c>
      <c r="K2259" s="8" t="str">
        <f>IF(OR($B2259=13,$B2259=14,$B2259=15),$F2259,"")</f>
        <v/>
      </c>
      <c r="L2259" s="1" t="str">
        <f t="shared" si="120"/>
        <v/>
      </c>
      <c r="M2259" s="2" t="str">
        <f>IF(OR($B2259=19,$B2259=20,$B2259=21),$F2259,"")</f>
        <v/>
      </c>
      <c r="N2259" s="1" t="str">
        <f>IF(AND(B2258=20,B2259=21),AVERAGE(M2258:M2259),"")</f>
        <v/>
      </c>
      <c r="O2259" s="8" t="str">
        <f>IF(OR($B2259=25,$B2259=26,$B2259=27),$F2259,"")</f>
        <v/>
      </c>
      <c r="P2259" s="1" t="str">
        <f t="shared" si="123"/>
        <v/>
      </c>
    </row>
    <row r="2260" spans="1:16" x14ac:dyDescent="0.25">
      <c r="A2260" s="4">
        <v>42896.434201388889</v>
      </c>
      <c r="B2260" s="5">
        <v>8</v>
      </c>
      <c r="C2260" s="6">
        <v>11</v>
      </c>
      <c r="D2260" s="6">
        <v>9</v>
      </c>
      <c r="E2260" s="7">
        <v>10</v>
      </c>
      <c r="F2260">
        <v>4.0231518265209711</v>
      </c>
      <c r="G2260" s="8" t="str">
        <f>IF(OR($B2260=1,$B2260=2,$B2260=3),$F2260,"")</f>
        <v/>
      </c>
      <c r="H2260" s="9" t="str">
        <f t="shared" si="122"/>
        <v/>
      </c>
      <c r="I2260" s="2">
        <f>IF(OR($B2260=7,$B2260=8,$B2260=9),$F2260,"")</f>
        <v>4.0231518265209711</v>
      </c>
      <c r="J2260" s="1">
        <f>IF(AND(B2259=7,B2260=8,B2261=9),AVERAGE(I2259:I2261),"")</f>
        <v>1087.4919421555837</v>
      </c>
      <c r="K2260" s="8" t="str">
        <f>IF(OR($B2260=13,$B2260=14,$B2260=15),$F2260,"")</f>
        <v/>
      </c>
      <c r="L2260" s="1" t="str">
        <f t="shared" si="120"/>
        <v/>
      </c>
      <c r="M2260" s="2" t="str">
        <f>IF(OR($B2260=19,$B2260=20,$B2260=21),$F2260,"")</f>
        <v/>
      </c>
      <c r="N2260" s="1" t="str">
        <f>IF(AND(B2259=20,B2260=21),AVERAGE(M2259:M2260),"")</f>
        <v/>
      </c>
      <c r="O2260" s="8" t="str">
        <f>IF(OR($B2260=25,$B2260=26,$B2260=27),$F2260,"")</f>
        <v/>
      </c>
      <c r="P2260" s="1" t="str">
        <f t="shared" si="123"/>
        <v/>
      </c>
    </row>
    <row r="2261" spans="1:16" x14ac:dyDescent="0.25">
      <c r="A2261" s="4">
        <v>42896.434247685182</v>
      </c>
      <c r="B2261" s="5">
        <v>9</v>
      </c>
      <c r="C2261" s="6">
        <v>12</v>
      </c>
      <c r="D2261" s="6">
        <v>10</v>
      </c>
      <c r="E2261" s="7">
        <v>11</v>
      </c>
      <c r="F2261">
        <v>2260.1446930385518</v>
      </c>
      <c r="G2261" s="8" t="str">
        <f>IF(OR($B2261=1,$B2261=2,$B2261=3),$F2261,"")</f>
        <v/>
      </c>
      <c r="H2261" s="9" t="str">
        <f t="shared" si="122"/>
        <v/>
      </c>
      <c r="I2261" s="2">
        <f>IF(OR($B2261=7,$B2261=8,$B2261=9),$F2261,"")</f>
        <v>2260.1446930385518</v>
      </c>
      <c r="J2261" s="1" t="str">
        <f>IF(AND(B2260=7,B2261=8,B2262=9),AVERAGE(I2260:I2262),"")</f>
        <v/>
      </c>
      <c r="K2261" s="8" t="str">
        <f>IF(OR($B2261=13,$B2261=14,$B2261=15),$F2261,"")</f>
        <v/>
      </c>
      <c r="L2261" s="1" t="str">
        <f t="shared" si="120"/>
        <v/>
      </c>
      <c r="M2261" s="2" t="str">
        <f>IF(OR($B2261=19,$B2261=20,$B2261=21),$F2261,"")</f>
        <v/>
      </c>
      <c r="N2261" s="1" t="str">
        <f>IF(AND(B2260=20,B2261=21),AVERAGE(M2260:M2261),"")</f>
        <v/>
      </c>
      <c r="O2261" s="8" t="str">
        <f>IF(OR($B2261=25,$B2261=26,$B2261=27),$F2261,"")</f>
        <v/>
      </c>
      <c r="P2261" s="1" t="str">
        <f t="shared" si="123"/>
        <v/>
      </c>
    </row>
    <row r="2262" spans="1:16" x14ac:dyDescent="0.25">
      <c r="A2262" s="4">
        <v>42896.434328703705</v>
      </c>
      <c r="B2262" s="5">
        <v>14</v>
      </c>
      <c r="C2262" s="6">
        <v>17</v>
      </c>
      <c r="D2262" s="6">
        <v>15</v>
      </c>
      <c r="E2262" s="7">
        <v>16</v>
      </c>
      <c r="F2262">
        <v>6856.5228248670701</v>
      </c>
      <c r="G2262" s="8" t="str">
        <f>IF(OR($B2262=1,$B2262=2,$B2262=3),$F2262,"")</f>
        <v/>
      </c>
      <c r="H2262" s="9" t="str">
        <f t="shared" si="122"/>
        <v/>
      </c>
      <c r="I2262" s="2" t="str">
        <f>IF(OR($B2262=7,$B2262=8,$B2262=9),$F2262,"")</f>
        <v/>
      </c>
      <c r="J2262" s="1" t="str">
        <f>IF(AND(B2261=7,B2262=8,B2263=9),AVERAGE(I2261:I2263),"")</f>
        <v/>
      </c>
      <c r="K2262" s="8">
        <f>IF(OR($B2262=13,$B2262=14,$B2262=15),$F2262,"")</f>
        <v>6856.5228248670701</v>
      </c>
      <c r="L2262" s="1">
        <f t="shared" si="120"/>
        <v>6856.5228248670701</v>
      </c>
      <c r="M2262" s="2" t="str">
        <f>IF(OR($B2262=19,$B2262=20,$B2262=21),$F2262,"")</f>
        <v/>
      </c>
      <c r="N2262" s="1" t="str">
        <f>IF(AND(B2261=20,B2262=21),AVERAGE(M2261:M2262),"")</f>
        <v/>
      </c>
      <c r="O2262" s="8" t="str">
        <f>IF(OR($B2262=25,$B2262=26,$B2262=27),$F2262,"")</f>
        <v/>
      </c>
      <c r="P2262" s="1" t="str">
        <f t="shared" si="123"/>
        <v/>
      </c>
    </row>
    <row r="2263" spans="1:16" x14ac:dyDescent="0.25">
      <c r="A2263" s="4">
        <v>42896.434374999997</v>
      </c>
      <c r="B2263" s="5">
        <v>15</v>
      </c>
      <c r="C2263" s="6">
        <v>18</v>
      </c>
      <c r="D2263" s="6">
        <v>16</v>
      </c>
      <c r="E2263" s="7">
        <v>17</v>
      </c>
      <c r="F2263">
        <v>1.0702774710657054E-3</v>
      </c>
      <c r="G2263" s="8" t="str">
        <f>IF(OR($B2263=1,$B2263=2,$B2263=3),$F2263,"")</f>
        <v/>
      </c>
      <c r="H2263" s="9" t="str">
        <f t="shared" si="122"/>
        <v/>
      </c>
      <c r="I2263" s="2" t="str">
        <f>IF(OR($B2263=7,$B2263=8,$B2263=9),$F2263,"")</f>
        <v/>
      </c>
      <c r="J2263" s="1" t="str">
        <f>IF(AND(B2262=7,B2263=8,B2264=9),AVERAGE(I2262:I2264),"")</f>
        <v/>
      </c>
      <c r="K2263" s="8">
        <f>IF(OR($B2263=13,$B2263=14,$B2263=15),$F2263,"")</f>
        <v>1.0702774710657054E-3</v>
      </c>
      <c r="L2263" s="1" t="str">
        <f t="shared" ref="L2263:L2264" si="124">IF(K2263&gt;10,K2263,"")</f>
        <v/>
      </c>
      <c r="M2263" s="2" t="str">
        <f>IF(OR($B2263=19,$B2263=20,$B2263=21),$F2263,"")</f>
        <v/>
      </c>
      <c r="N2263" s="1" t="str">
        <f>IF(AND(B2262=20,B2263=21),AVERAGE(M2262:M2263),"")</f>
        <v/>
      </c>
      <c r="O2263" s="8" t="str">
        <f>IF(OR($B2263=25,$B2263=26,$B2263=27),$F2263,"")</f>
        <v/>
      </c>
      <c r="P2263" s="1" t="str">
        <f t="shared" si="123"/>
        <v/>
      </c>
    </row>
    <row r="2264" spans="1:16" x14ac:dyDescent="0.25">
      <c r="A2264" s="4">
        <v>42896.434444444443</v>
      </c>
      <c r="B2264" s="5">
        <v>20</v>
      </c>
      <c r="C2264" s="6">
        <v>23</v>
      </c>
      <c r="D2264" s="6">
        <v>21</v>
      </c>
      <c r="E2264" s="7">
        <v>22</v>
      </c>
      <c r="F2264">
        <v>2563.0897292612772</v>
      </c>
      <c r="G2264" s="8" t="str">
        <f>IF(OR($B2264=1,$B2264=2,$B2264=3),$F2264,"")</f>
        <v/>
      </c>
      <c r="H2264" s="9" t="str">
        <f t="shared" si="122"/>
        <v/>
      </c>
      <c r="I2264" s="2" t="str">
        <f>IF(OR($B2264=7,$B2264=8,$B2264=9),$F2264,"")</f>
        <v/>
      </c>
      <c r="J2264" s="1" t="str">
        <f>IF(AND(B2263=7,B2264=8,B2265=9),AVERAGE(I2263:I2265),"")</f>
        <v/>
      </c>
      <c r="K2264" s="8" t="str">
        <f>IF(OR($B2264=13,$B2264=14,$B2264=15),$F2264,"")</f>
        <v/>
      </c>
      <c r="L2264" s="1" t="str">
        <f t="shared" si="124"/>
        <v/>
      </c>
      <c r="M2264" s="2">
        <f>IF(OR($B2264=19,$B2264=20,$B2264=21),$F2264,"")</f>
        <v>2563.0897292612772</v>
      </c>
      <c r="N2264" s="1" t="str">
        <f>IF(AND(B2263=20,B2264=21),AVERAGE(M2263:M2264),"")</f>
        <v/>
      </c>
      <c r="O2264" s="8" t="str">
        <f>IF(OR($B2264=25,$B2264=26,$B2264=27),$F2264,"")</f>
        <v/>
      </c>
      <c r="P2264" s="1" t="str">
        <f t="shared" si="123"/>
        <v/>
      </c>
    </row>
    <row r="2265" spans="1:16" x14ac:dyDescent="0.25">
      <c r="A2265" s="4">
        <v>42896.434490740743</v>
      </c>
      <c r="B2265" s="5">
        <v>21</v>
      </c>
      <c r="C2265" s="6">
        <v>24</v>
      </c>
      <c r="D2265" s="6">
        <v>22</v>
      </c>
      <c r="E2265" s="7">
        <v>23</v>
      </c>
      <c r="F2265">
        <v>150.5546704016898</v>
      </c>
      <c r="G2265" s="8" t="str">
        <f>IF(OR($B2265=1,$B2265=2,$B2265=3),$F2265,"")</f>
        <v/>
      </c>
      <c r="H2265" s="9" t="str">
        <f t="shared" si="122"/>
        <v/>
      </c>
      <c r="I2265" s="2" t="str">
        <f>IF(OR($B2265=7,$B2265=8,$B2265=9),$F2265,"")</f>
        <v/>
      </c>
      <c r="J2265" s="1" t="str">
        <f>IF(AND(B2264=7,B2265=8,B2266=9),AVERAGE(I2264:I2266),"")</f>
        <v/>
      </c>
      <c r="K2265" s="8" t="str">
        <f>IF(OR($B2265=13,$B2265=14,$B2265=15),$F2265,"")</f>
        <v/>
      </c>
      <c r="L2265" s="1" t="str">
        <f>IF(K2265&gt;10,K2265,"")</f>
        <v/>
      </c>
      <c r="M2265" s="2">
        <f>IF(OR($B2265=19,$B2265=20,$B2265=21),$F2265,"")</f>
        <v>150.5546704016898</v>
      </c>
      <c r="N2265" s="1">
        <f>IF(AND(B2264=20,B2265=21),AVERAGE(M2264:M2265),"")</f>
        <v>1356.8221998314834</v>
      </c>
      <c r="O2265" s="8" t="str">
        <f>IF(OR($B2265=25,$B2265=26,$B2265=27),$F2265,"")</f>
        <v/>
      </c>
      <c r="P2265" s="1" t="str">
        <f t="shared" si="123"/>
        <v/>
      </c>
    </row>
    <row r="2266" spans="1:16" x14ac:dyDescent="0.25">
      <c r="A2266" s="4">
        <v>42896.434537037036</v>
      </c>
      <c r="B2266" s="5">
        <v>25</v>
      </c>
      <c r="C2266" s="6">
        <v>28</v>
      </c>
      <c r="D2266" s="6">
        <v>26</v>
      </c>
      <c r="E2266" s="7">
        <v>27</v>
      </c>
      <c r="F2266">
        <v>77.243312467534849</v>
      </c>
      <c r="G2266" s="8" t="str">
        <f>IF(OR($B2266=1,$B2266=2,$B2266=3),$F2266,"")</f>
        <v/>
      </c>
      <c r="H2266" s="9" t="str">
        <f t="shared" si="122"/>
        <v/>
      </c>
      <c r="I2266" s="2" t="str">
        <f>IF(OR($B2266=7,$B2266=8,$B2266=9),$F2266,"")</f>
        <v/>
      </c>
      <c r="J2266" s="1" t="str">
        <f>IF(AND(B2265=7,B2266=8,B2267=9),AVERAGE(I2265:I2267),"")</f>
        <v/>
      </c>
      <c r="K2266" s="8" t="str">
        <f>IF(OR($B2266=13,$B2266=14,$B2266=15),$F2266,"")</f>
        <v/>
      </c>
      <c r="L2266" s="1" t="str">
        <f t="shared" ref="L2266:L2286" si="125">IF(K2266&gt;10,K2266,"")</f>
        <v/>
      </c>
      <c r="M2266" s="2" t="str">
        <f>IF(OR($B2266=19,$B2266=20,$B2266=21),$F2266,"")</f>
        <v/>
      </c>
      <c r="N2266" s="1" t="str">
        <f>IF(AND(B2265=20,B2266=21),AVERAGE(M2265:M2266),"")</f>
        <v/>
      </c>
      <c r="O2266" s="8">
        <f>IF(OR($B2266=25,$B2266=26,$B2266=27),$F2266,"")</f>
        <v>77.243312467534849</v>
      </c>
      <c r="P2266" s="1">
        <f t="shared" si="123"/>
        <v>77.243312467534849</v>
      </c>
    </row>
    <row r="2267" spans="1:16" x14ac:dyDescent="0.25">
      <c r="A2267" s="4">
        <v>42896.448020833333</v>
      </c>
      <c r="B2267" s="5">
        <v>3</v>
      </c>
      <c r="C2267" s="6">
        <v>6</v>
      </c>
      <c r="D2267" s="6">
        <v>4</v>
      </c>
      <c r="E2267" s="7">
        <v>5</v>
      </c>
      <c r="F2267">
        <v>3616.8936309293531</v>
      </c>
      <c r="G2267" s="8">
        <f>IF(OR($B2267=1,$B2267=2,$B2267=3),$F2267,"")</f>
        <v>3616.8936309293531</v>
      </c>
      <c r="H2267" s="9">
        <f t="shared" si="122"/>
        <v>3616.8936309293531</v>
      </c>
      <c r="I2267" s="2" t="str">
        <f>IF(OR($B2267=7,$B2267=8,$B2267=9),$F2267,"")</f>
        <v/>
      </c>
      <c r="J2267" s="1" t="str">
        <f>IF(AND(B2266=7,B2267=8,B2268=9),AVERAGE(I2266:I2268),"")</f>
        <v/>
      </c>
      <c r="K2267" s="8" t="str">
        <f>IF(OR($B2267=13,$B2267=14,$B2267=15),$F2267,"")</f>
        <v/>
      </c>
      <c r="L2267" s="1" t="str">
        <f t="shared" si="125"/>
        <v/>
      </c>
      <c r="M2267" s="2" t="str">
        <f>IF(OR($B2267=19,$B2267=20,$B2267=21),$F2267,"")</f>
        <v/>
      </c>
      <c r="N2267" s="1" t="str">
        <f>IF(AND(B2266=20,B2267=21),AVERAGE(M2266:M2267),"")</f>
        <v/>
      </c>
      <c r="O2267" s="8" t="str">
        <f>IF(OR($B2267=25,$B2267=26,$B2267=27),$F2267,"")</f>
        <v/>
      </c>
      <c r="P2267" s="1" t="str">
        <f t="shared" si="123"/>
        <v/>
      </c>
    </row>
    <row r="2268" spans="1:16" x14ac:dyDescent="0.25">
      <c r="A2268" s="4">
        <v>42896.448055555556</v>
      </c>
      <c r="B2268" s="5">
        <v>7</v>
      </c>
      <c r="C2268" s="6">
        <v>10</v>
      </c>
      <c r="D2268" s="6">
        <v>8</v>
      </c>
      <c r="E2268" s="7">
        <v>9</v>
      </c>
      <c r="F2268">
        <v>982.0728590864569</v>
      </c>
      <c r="G2268" s="8" t="str">
        <f>IF(OR($B2268=1,$B2268=2,$B2268=3),$F2268,"")</f>
        <v/>
      </c>
      <c r="H2268" s="9" t="str">
        <f t="shared" si="122"/>
        <v/>
      </c>
      <c r="I2268" s="2">
        <f>IF(OR($B2268=7,$B2268=8,$B2268=9),$F2268,"")</f>
        <v>982.0728590864569</v>
      </c>
      <c r="J2268" s="1" t="str">
        <f>IF(AND(B2267=7,B2268=8,B2269=9),AVERAGE(I2267:I2269),"")</f>
        <v/>
      </c>
      <c r="K2268" s="8" t="str">
        <f>IF(OR($B2268=13,$B2268=14,$B2268=15),$F2268,"")</f>
        <v/>
      </c>
      <c r="L2268" s="1" t="str">
        <f t="shared" si="125"/>
        <v/>
      </c>
      <c r="M2268" s="2" t="str">
        <f>IF(OR($B2268=19,$B2268=20,$B2268=21),$F2268,"")</f>
        <v/>
      </c>
      <c r="N2268" s="1" t="str">
        <f>IF(AND(B2267=20,B2268=21),AVERAGE(M2267:M2268),"")</f>
        <v/>
      </c>
      <c r="O2268" s="8" t="str">
        <f>IF(OR($B2268=25,$B2268=26,$B2268=27),$F2268,"")</f>
        <v/>
      </c>
      <c r="P2268" s="1" t="str">
        <f t="shared" si="123"/>
        <v/>
      </c>
    </row>
    <row r="2269" spans="1:16" x14ac:dyDescent="0.25">
      <c r="A2269" s="4">
        <v>42896.448101851849</v>
      </c>
      <c r="B2269" s="5">
        <v>8</v>
      </c>
      <c r="C2269" s="6">
        <v>11</v>
      </c>
      <c r="D2269" s="6">
        <v>9</v>
      </c>
      <c r="E2269" s="7">
        <v>10</v>
      </c>
      <c r="F2269">
        <v>1.4493907353339803</v>
      </c>
      <c r="G2269" s="8" t="str">
        <f>IF(OR($B2269=1,$B2269=2,$B2269=3),$F2269,"")</f>
        <v/>
      </c>
      <c r="H2269" s="9" t="str">
        <f t="shared" si="122"/>
        <v/>
      </c>
      <c r="I2269" s="2">
        <f>IF(OR($B2269=7,$B2269=8,$B2269=9),$F2269,"")</f>
        <v>1.4493907353339803</v>
      </c>
      <c r="J2269" s="1">
        <f>IF(AND(B2268=7,B2269=8,B2270=9),AVERAGE(I2268:I2270),"")</f>
        <v>1061.549870529512</v>
      </c>
      <c r="K2269" s="8" t="str">
        <f>IF(OR($B2269=13,$B2269=14,$B2269=15),$F2269,"")</f>
        <v/>
      </c>
      <c r="L2269" s="1" t="str">
        <f t="shared" si="125"/>
        <v/>
      </c>
      <c r="M2269" s="2" t="str">
        <f>IF(OR($B2269=19,$B2269=20,$B2269=21),$F2269,"")</f>
        <v/>
      </c>
      <c r="N2269" s="1" t="str">
        <f>IF(AND(B2268=20,B2269=21),AVERAGE(M2268:M2269),"")</f>
        <v/>
      </c>
      <c r="O2269" s="8" t="str">
        <f>IF(OR($B2269=25,$B2269=26,$B2269=27),$F2269,"")</f>
        <v/>
      </c>
      <c r="P2269" s="1" t="str">
        <f t="shared" si="123"/>
        <v/>
      </c>
    </row>
    <row r="2270" spans="1:16" x14ac:dyDescent="0.25">
      <c r="A2270" s="4">
        <v>42896.448136574072</v>
      </c>
      <c r="B2270" s="5">
        <v>9</v>
      </c>
      <c r="C2270" s="6">
        <v>12</v>
      </c>
      <c r="D2270" s="6">
        <v>10</v>
      </c>
      <c r="E2270" s="7">
        <v>11</v>
      </c>
      <c r="F2270">
        <v>2201.1273617667448</v>
      </c>
      <c r="G2270" s="8" t="str">
        <f>IF(OR($B2270=1,$B2270=2,$B2270=3),$F2270,"")</f>
        <v/>
      </c>
      <c r="H2270" s="9" t="str">
        <f t="shared" si="122"/>
        <v/>
      </c>
      <c r="I2270" s="2">
        <f>IF(OR($B2270=7,$B2270=8,$B2270=9),$F2270,"")</f>
        <v>2201.1273617667448</v>
      </c>
      <c r="J2270" s="1" t="str">
        <f>IF(AND(B2269=7,B2270=8,B2271=9),AVERAGE(I2269:I2271),"")</f>
        <v/>
      </c>
      <c r="K2270" s="8" t="str">
        <f>IF(OR($B2270=13,$B2270=14,$B2270=15),$F2270,"")</f>
        <v/>
      </c>
      <c r="L2270" s="1" t="str">
        <f t="shared" si="125"/>
        <v/>
      </c>
      <c r="M2270" s="2" t="str">
        <f>IF(OR($B2270=19,$B2270=20,$B2270=21),$F2270,"")</f>
        <v/>
      </c>
      <c r="N2270" s="1" t="str">
        <f>IF(AND(B2269=20,B2270=21),AVERAGE(M2269:M2270),"")</f>
        <v/>
      </c>
      <c r="O2270" s="8" t="str">
        <f>IF(OR($B2270=25,$B2270=26,$B2270=27),$F2270,"")</f>
        <v/>
      </c>
      <c r="P2270" s="1" t="str">
        <f t="shared" si="123"/>
        <v/>
      </c>
    </row>
    <row r="2271" spans="1:16" x14ac:dyDescent="0.25">
      <c r="A2271" s="4">
        <v>42896.448217592595</v>
      </c>
      <c r="B2271" s="5">
        <v>14</v>
      </c>
      <c r="C2271" s="6">
        <v>17</v>
      </c>
      <c r="D2271" s="6">
        <v>15</v>
      </c>
      <c r="E2271" s="7">
        <v>16</v>
      </c>
      <c r="F2271">
        <v>7162.7024448859311</v>
      </c>
      <c r="G2271" s="8" t="str">
        <f>IF(OR($B2271=1,$B2271=2,$B2271=3),$F2271,"")</f>
        <v/>
      </c>
      <c r="H2271" s="9" t="str">
        <f t="shared" si="122"/>
        <v/>
      </c>
      <c r="I2271" s="2" t="str">
        <f>IF(OR($B2271=7,$B2271=8,$B2271=9),$F2271,"")</f>
        <v/>
      </c>
      <c r="J2271" s="1" t="str">
        <f>IF(AND(B2270=7,B2271=8,B2272=9),AVERAGE(I2270:I2272),"")</f>
        <v/>
      </c>
      <c r="K2271" s="8">
        <f>IF(OR($B2271=13,$B2271=14,$B2271=15),$F2271,"")</f>
        <v>7162.7024448859311</v>
      </c>
      <c r="L2271" s="1">
        <f t="shared" si="125"/>
        <v>7162.7024448859311</v>
      </c>
      <c r="M2271" s="2" t="str">
        <f>IF(OR($B2271=19,$B2271=20,$B2271=21),$F2271,"")</f>
        <v/>
      </c>
      <c r="N2271" s="1" t="str">
        <f>IF(AND(B2270=20,B2271=21),AVERAGE(M2270:M2271),"")</f>
        <v/>
      </c>
      <c r="O2271" s="8" t="str">
        <f>IF(OR($B2271=25,$B2271=26,$B2271=27),$F2271,"")</f>
        <v/>
      </c>
      <c r="P2271" s="1" t="str">
        <f t="shared" si="123"/>
        <v/>
      </c>
    </row>
    <row r="2272" spans="1:16" x14ac:dyDescent="0.25">
      <c r="A2272" s="4">
        <v>42896.448263888888</v>
      </c>
      <c r="B2272" s="5">
        <v>15</v>
      </c>
      <c r="C2272" s="6">
        <v>18</v>
      </c>
      <c r="D2272" s="6">
        <v>16</v>
      </c>
      <c r="E2272" s="7">
        <v>17</v>
      </c>
      <c r="F2272">
        <v>1.1645642064223038E-3</v>
      </c>
      <c r="G2272" s="8" t="str">
        <f>IF(OR($B2272=1,$B2272=2,$B2272=3),$F2272,"")</f>
        <v/>
      </c>
      <c r="H2272" s="9" t="str">
        <f t="shared" si="122"/>
        <v/>
      </c>
      <c r="I2272" s="2" t="str">
        <f>IF(OR($B2272=7,$B2272=8,$B2272=9),$F2272,"")</f>
        <v/>
      </c>
      <c r="J2272" s="1" t="str">
        <f>IF(AND(B2271=7,B2272=8,B2273=9),AVERAGE(I2271:I2273),"")</f>
        <v/>
      </c>
      <c r="K2272" s="8">
        <f>IF(OR($B2272=13,$B2272=14,$B2272=15),$F2272,"")</f>
        <v>1.1645642064223038E-3</v>
      </c>
      <c r="L2272" s="1" t="str">
        <f t="shared" si="125"/>
        <v/>
      </c>
      <c r="M2272" s="2" t="str">
        <f>IF(OR($B2272=19,$B2272=20,$B2272=21),$F2272,"")</f>
        <v/>
      </c>
      <c r="N2272" s="1" t="str">
        <f>IF(AND(B2271=20,B2272=21),AVERAGE(M2271:M2272),"")</f>
        <v/>
      </c>
      <c r="O2272" s="8" t="str">
        <f>IF(OR($B2272=25,$B2272=26,$B2272=27),$F2272,"")</f>
        <v/>
      </c>
      <c r="P2272" s="1" t="str">
        <f t="shared" si="123"/>
        <v/>
      </c>
    </row>
    <row r="2273" spans="1:16" x14ac:dyDescent="0.25">
      <c r="A2273" s="4">
        <v>42896.448333333334</v>
      </c>
      <c r="B2273" s="5">
        <v>20</v>
      </c>
      <c r="C2273" s="6">
        <v>23</v>
      </c>
      <c r="D2273" s="6">
        <v>21</v>
      </c>
      <c r="E2273" s="7">
        <v>22</v>
      </c>
      <c r="F2273">
        <v>2535.8169351169336</v>
      </c>
      <c r="G2273" s="8" t="str">
        <f>IF(OR($B2273=1,$B2273=2,$B2273=3),$F2273,"")</f>
        <v/>
      </c>
      <c r="H2273" s="9" t="str">
        <f t="shared" si="122"/>
        <v/>
      </c>
      <c r="I2273" s="2" t="str">
        <f>IF(OR($B2273=7,$B2273=8,$B2273=9),$F2273,"")</f>
        <v/>
      </c>
      <c r="J2273" s="1" t="str">
        <f>IF(AND(B2272=7,B2273=8,B2274=9),AVERAGE(I2272:I2274),"")</f>
        <v/>
      </c>
      <c r="K2273" s="8" t="str">
        <f>IF(OR($B2273=13,$B2273=14,$B2273=15),$F2273,"")</f>
        <v/>
      </c>
      <c r="L2273" s="1" t="str">
        <f t="shared" si="125"/>
        <v/>
      </c>
      <c r="M2273" s="2">
        <f>IF(OR($B2273=19,$B2273=20,$B2273=21),$F2273,"")</f>
        <v>2535.8169351169336</v>
      </c>
      <c r="N2273" s="1" t="str">
        <f>IF(AND(B2272=20,B2273=21),AVERAGE(M2272:M2273),"")</f>
        <v/>
      </c>
      <c r="O2273" s="8" t="str">
        <f>IF(OR($B2273=25,$B2273=26,$B2273=27),$F2273,"")</f>
        <v/>
      </c>
      <c r="P2273" s="1" t="str">
        <f t="shared" si="123"/>
        <v/>
      </c>
    </row>
    <row r="2274" spans="1:16" x14ac:dyDescent="0.25">
      <c r="A2274" s="4">
        <v>42896.448379629626</v>
      </c>
      <c r="B2274" s="5">
        <v>21</v>
      </c>
      <c r="C2274" s="6">
        <v>24</v>
      </c>
      <c r="D2274" s="6">
        <v>22</v>
      </c>
      <c r="E2274" s="7">
        <v>23</v>
      </c>
      <c r="F2274">
        <v>145.59808542434158</v>
      </c>
      <c r="G2274" s="8" t="str">
        <f>IF(OR($B2274=1,$B2274=2,$B2274=3),$F2274,"")</f>
        <v/>
      </c>
      <c r="H2274" s="9" t="str">
        <f t="shared" si="122"/>
        <v/>
      </c>
      <c r="I2274" s="2" t="str">
        <f>IF(OR($B2274=7,$B2274=8,$B2274=9),$F2274,"")</f>
        <v/>
      </c>
      <c r="J2274" s="1" t="str">
        <f>IF(AND(B2273=7,B2274=8,B2275=9),AVERAGE(I2273:I2275),"")</f>
        <v/>
      </c>
      <c r="K2274" s="8" t="str">
        <f>IF(OR($B2274=13,$B2274=14,$B2274=15),$F2274,"")</f>
        <v/>
      </c>
      <c r="L2274" s="1" t="str">
        <f t="shared" si="125"/>
        <v/>
      </c>
      <c r="M2274" s="2">
        <f>IF(OR($B2274=19,$B2274=20,$B2274=21),$F2274,"")</f>
        <v>145.59808542434158</v>
      </c>
      <c r="N2274" s="1">
        <f>IF(AND(B2273=20,B2274=21),AVERAGE(M2273:M2274),"")</f>
        <v>1340.7075102706376</v>
      </c>
      <c r="O2274" s="8" t="str">
        <f>IF(OR($B2274=25,$B2274=26,$B2274=27),$F2274,"")</f>
        <v/>
      </c>
      <c r="P2274" s="1" t="str">
        <f t="shared" si="123"/>
        <v/>
      </c>
    </row>
    <row r="2275" spans="1:16" x14ac:dyDescent="0.25">
      <c r="A2275" s="4">
        <v>42896.448414351849</v>
      </c>
      <c r="B2275" s="5">
        <v>25</v>
      </c>
      <c r="C2275" s="6">
        <v>28</v>
      </c>
      <c r="D2275" s="6">
        <v>26</v>
      </c>
      <c r="E2275" s="7">
        <v>27</v>
      </c>
      <c r="F2275">
        <v>64.727961317869983</v>
      </c>
      <c r="G2275" s="8" t="str">
        <f>IF(OR($B2275=1,$B2275=2,$B2275=3),$F2275,"")</f>
        <v/>
      </c>
      <c r="H2275" s="9" t="str">
        <f t="shared" si="122"/>
        <v/>
      </c>
      <c r="I2275" s="2" t="str">
        <f>IF(OR($B2275=7,$B2275=8,$B2275=9),$F2275,"")</f>
        <v/>
      </c>
      <c r="J2275" s="1" t="str">
        <f>IF(AND(B2274=7,B2275=8,B2276=9),AVERAGE(I2274:I2276),"")</f>
        <v/>
      </c>
      <c r="K2275" s="8" t="str">
        <f>IF(OR($B2275=13,$B2275=14,$B2275=15),$F2275,"")</f>
        <v/>
      </c>
      <c r="L2275" s="1" t="str">
        <f t="shared" si="125"/>
        <v/>
      </c>
      <c r="M2275" s="2" t="str">
        <f>IF(OR($B2275=19,$B2275=20,$B2275=21),$F2275,"")</f>
        <v/>
      </c>
      <c r="N2275" s="1" t="str">
        <f>IF(AND(B2274=20,B2275=21),AVERAGE(M2274:M2275),"")</f>
        <v/>
      </c>
      <c r="O2275" s="8">
        <f>IF(OR($B2275=25,$B2275=26,$B2275=27),$F2275,"")</f>
        <v>64.727961317869983</v>
      </c>
      <c r="P2275" s="1">
        <f t="shared" si="123"/>
        <v>64.727961317869983</v>
      </c>
    </row>
    <row r="2276" spans="1:16" x14ac:dyDescent="0.25">
      <c r="A2276" s="4">
        <v>42896.461909722224</v>
      </c>
      <c r="B2276" s="5">
        <v>3</v>
      </c>
      <c r="C2276" s="6">
        <v>6</v>
      </c>
      <c r="D2276" s="6">
        <v>4</v>
      </c>
      <c r="E2276" s="7">
        <v>5</v>
      </c>
      <c r="F2276">
        <v>3535.2687706037837</v>
      </c>
      <c r="G2276" s="8">
        <f>IF(OR($B2276=1,$B2276=2,$B2276=3),$F2276,"")</f>
        <v>3535.2687706037837</v>
      </c>
      <c r="H2276" s="9">
        <f t="shared" si="122"/>
        <v>3535.2687706037837</v>
      </c>
      <c r="I2276" s="2" t="str">
        <f>IF(OR($B2276=7,$B2276=8,$B2276=9),$F2276,"")</f>
        <v/>
      </c>
      <c r="J2276" s="1" t="str">
        <f>IF(AND(B2275=7,B2276=8,B2277=9),AVERAGE(I2275:I2277),"")</f>
        <v/>
      </c>
      <c r="K2276" s="8" t="str">
        <f>IF(OR($B2276=13,$B2276=14,$B2276=15),$F2276,"")</f>
        <v/>
      </c>
      <c r="L2276" s="1" t="str">
        <f t="shared" si="125"/>
        <v/>
      </c>
      <c r="M2276" s="2" t="str">
        <f>IF(OR($B2276=19,$B2276=20,$B2276=21),$F2276,"")</f>
        <v/>
      </c>
      <c r="N2276" s="1" t="str">
        <f>IF(AND(B2275=20,B2276=21),AVERAGE(M2275:M2276),"")</f>
        <v/>
      </c>
      <c r="O2276" s="8" t="str">
        <f>IF(OR($B2276=25,$B2276=26,$B2276=27),$F2276,"")</f>
        <v/>
      </c>
      <c r="P2276" s="1" t="str">
        <f t="shared" si="123"/>
        <v/>
      </c>
    </row>
    <row r="2277" spans="1:16" x14ac:dyDescent="0.25">
      <c r="A2277" s="4">
        <v>42896.461944444447</v>
      </c>
      <c r="B2277" s="5">
        <v>7</v>
      </c>
      <c r="C2277" s="6">
        <v>10</v>
      </c>
      <c r="D2277" s="6">
        <v>8</v>
      </c>
      <c r="E2277" s="7">
        <v>9</v>
      </c>
      <c r="F2277">
        <v>976.37432417211028</v>
      </c>
      <c r="G2277" s="8" t="str">
        <f>IF(OR($B2277=1,$B2277=2,$B2277=3),$F2277,"")</f>
        <v/>
      </c>
      <c r="H2277" s="9" t="str">
        <f t="shared" si="122"/>
        <v/>
      </c>
      <c r="I2277" s="2">
        <f>IF(OR($B2277=7,$B2277=8,$B2277=9),$F2277,"")</f>
        <v>976.37432417211028</v>
      </c>
      <c r="J2277" s="1" t="str">
        <f>IF(AND(B2276=7,B2277=8,B2278=9),AVERAGE(I2276:I2278),"")</f>
        <v/>
      </c>
      <c r="K2277" s="8" t="str">
        <f>IF(OR($B2277=13,$B2277=14,$B2277=15),$F2277,"")</f>
        <v/>
      </c>
      <c r="L2277" s="1" t="str">
        <f t="shared" si="125"/>
        <v/>
      </c>
      <c r="M2277" s="2" t="str">
        <f>IF(OR($B2277=19,$B2277=20,$B2277=21),$F2277,"")</f>
        <v/>
      </c>
      <c r="N2277" s="1" t="str">
        <f>IF(AND(B2276=20,B2277=21),AVERAGE(M2276:M2277),"")</f>
        <v/>
      </c>
      <c r="O2277" s="8" t="str">
        <f>IF(OR($B2277=25,$B2277=26,$B2277=27),$F2277,"")</f>
        <v/>
      </c>
      <c r="P2277" s="1" t="str">
        <f t="shared" si="123"/>
        <v/>
      </c>
    </row>
    <row r="2278" spans="1:16" x14ac:dyDescent="0.25">
      <c r="A2278" s="4">
        <v>42896.46199074074</v>
      </c>
      <c r="B2278" s="5">
        <v>8</v>
      </c>
      <c r="C2278" s="6">
        <v>11</v>
      </c>
      <c r="D2278" s="6">
        <v>9</v>
      </c>
      <c r="E2278" s="7">
        <v>10</v>
      </c>
      <c r="F2278">
        <v>3.9325420112061344</v>
      </c>
      <c r="G2278" s="8" t="str">
        <f>IF(OR($B2278=1,$B2278=2,$B2278=3),$F2278,"")</f>
        <v/>
      </c>
      <c r="H2278" s="9" t="str">
        <f t="shared" si="122"/>
        <v/>
      </c>
      <c r="I2278" s="2">
        <f>IF(OR($B2278=7,$B2278=8,$B2278=9),$F2278,"")</f>
        <v>3.9325420112061344</v>
      </c>
      <c r="J2278" s="1">
        <f>IF(AND(B2277=7,B2278=8,B2279=9),AVERAGE(I2277:I2279),"")</f>
        <v>1049.2641610063649</v>
      </c>
      <c r="K2278" s="8" t="str">
        <f>IF(OR($B2278=13,$B2278=14,$B2278=15),$F2278,"")</f>
        <v/>
      </c>
      <c r="L2278" s="1" t="str">
        <f t="shared" si="125"/>
        <v/>
      </c>
      <c r="M2278" s="2" t="str">
        <f>IF(OR($B2278=19,$B2278=20,$B2278=21),$F2278,"")</f>
        <v/>
      </c>
      <c r="N2278" s="1" t="str">
        <f>IF(AND(B2277=20,B2278=21),AVERAGE(M2277:M2278),"")</f>
        <v/>
      </c>
      <c r="O2278" s="8" t="str">
        <f>IF(OR($B2278=25,$B2278=26,$B2278=27),$F2278,"")</f>
        <v/>
      </c>
      <c r="P2278" s="1" t="str">
        <f t="shared" si="123"/>
        <v/>
      </c>
    </row>
    <row r="2279" spans="1:16" x14ac:dyDescent="0.25">
      <c r="A2279" s="4">
        <v>42896.462025462963</v>
      </c>
      <c r="B2279" s="5">
        <v>9</v>
      </c>
      <c r="C2279" s="6">
        <v>12</v>
      </c>
      <c r="D2279" s="6">
        <v>10</v>
      </c>
      <c r="E2279" s="7">
        <v>11</v>
      </c>
      <c r="F2279">
        <v>2167.4856168357783</v>
      </c>
      <c r="G2279" s="8" t="str">
        <f>IF(OR($B2279=1,$B2279=2,$B2279=3),$F2279,"")</f>
        <v/>
      </c>
      <c r="H2279" s="9" t="str">
        <f t="shared" si="122"/>
        <v/>
      </c>
      <c r="I2279" s="2">
        <f>IF(OR($B2279=7,$B2279=8,$B2279=9),$F2279,"")</f>
        <v>2167.4856168357783</v>
      </c>
      <c r="J2279" s="1" t="str">
        <f>IF(AND(B2278=7,B2279=8,B2280=9),AVERAGE(I2278:I2280),"")</f>
        <v/>
      </c>
      <c r="K2279" s="8" t="str">
        <f>IF(OR($B2279=13,$B2279=14,$B2279=15),$F2279,"")</f>
        <v/>
      </c>
      <c r="L2279" s="1" t="str">
        <f t="shared" si="125"/>
        <v/>
      </c>
      <c r="M2279" s="2" t="str">
        <f>IF(OR($B2279=19,$B2279=20,$B2279=21),$F2279,"")</f>
        <v/>
      </c>
      <c r="N2279" s="1" t="str">
        <f>IF(AND(B2278=20,B2279=21),AVERAGE(M2278:M2279),"")</f>
        <v/>
      </c>
      <c r="O2279" s="8" t="str">
        <f>IF(OR($B2279=25,$B2279=26,$B2279=27),$F2279,"")</f>
        <v/>
      </c>
      <c r="P2279" s="1" t="str">
        <f t="shared" si="123"/>
        <v/>
      </c>
    </row>
    <row r="2280" spans="1:16" x14ac:dyDescent="0.25">
      <c r="A2280" s="4">
        <v>42896.462106481478</v>
      </c>
      <c r="B2280" s="5">
        <v>14</v>
      </c>
      <c r="C2280" s="6">
        <v>17</v>
      </c>
      <c r="D2280" s="6">
        <v>15</v>
      </c>
      <c r="E2280" s="7">
        <v>16</v>
      </c>
      <c r="F2280">
        <v>6880.0219379159225</v>
      </c>
      <c r="G2280" s="8" t="str">
        <f>IF(OR($B2280=1,$B2280=2,$B2280=3),$F2280,"")</f>
        <v/>
      </c>
      <c r="H2280" s="9" t="str">
        <f t="shared" si="122"/>
        <v/>
      </c>
      <c r="I2280" s="2" t="str">
        <f>IF(OR($B2280=7,$B2280=8,$B2280=9),$F2280,"")</f>
        <v/>
      </c>
      <c r="J2280" s="1" t="str">
        <f>IF(AND(B2279=7,B2280=8,B2281=9),AVERAGE(I2279:I2281),"")</f>
        <v/>
      </c>
      <c r="K2280" s="8">
        <f>IF(OR($B2280=13,$B2280=14,$B2280=15),$F2280,"")</f>
        <v>6880.0219379159225</v>
      </c>
      <c r="L2280" s="1">
        <f t="shared" si="125"/>
        <v>6880.0219379159225</v>
      </c>
      <c r="M2280" s="2" t="str">
        <f>IF(OR($B2280=19,$B2280=20,$B2280=21),$F2280,"")</f>
        <v/>
      </c>
      <c r="N2280" s="1" t="str">
        <f>IF(AND(B2279=20,B2280=21),AVERAGE(M2279:M2280),"")</f>
        <v/>
      </c>
      <c r="O2280" s="8" t="str">
        <f>IF(OR($B2280=25,$B2280=26,$B2280=27),$F2280,"")</f>
        <v/>
      </c>
      <c r="P2280" s="1" t="str">
        <f t="shared" si="123"/>
        <v/>
      </c>
    </row>
    <row r="2281" spans="1:16" x14ac:dyDescent="0.25">
      <c r="A2281" s="4">
        <v>42896.462222222224</v>
      </c>
      <c r="B2281" s="5">
        <v>20</v>
      </c>
      <c r="C2281" s="6">
        <v>23</v>
      </c>
      <c r="D2281" s="6">
        <v>21</v>
      </c>
      <c r="E2281" s="7">
        <v>22</v>
      </c>
      <c r="F2281">
        <v>2588.19576695244</v>
      </c>
      <c r="G2281" s="8" t="str">
        <f>IF(OR($B2281=1,$B2281=2,$B2281=3),$F2281,"")</f>
        <v/>
      </c>
      <c r="H2281" s="9" t="str">
        <f t="shared" si="122"/>
        <v/>
      </c>
      <c r="I2281" s="2" t="str">
        <f>IF(OR($B2281=7,$B2281=8,$B2281=9),$F2281,"")</f>
        <v/>
      </c>
      <c r="J2281" s="1" t="str">
        <f>IF(AND(B2280=7,B2281=8,B2282=9),AVERAGE(I2280:I2282),"")</f>
        <v/>
      </c>
      <c r="K2281" s="8" t="str">
        <f>IF(OR($B2281=13,$B2281=14,$B2281=15),$F2281,"")</f>
        <v/>
      </c>
      <c r="L2281" s="1" t="str">
        <f t="shared" si="125"/>
        <v/>
      </c>
      <c r="M2281" s="2">
        <f>IF(OR($B2281=19,$B2281=20,$B2281=21),$F2281,"")</f>
        <v>2588.19576695244</v>
      </c>
      <c r="N2281" s="1" t="str">
        <f>IF(AND(B2280=20,B2281=21),AVERAGE(M2280:M2281),"")</f>
        <v/>
      </c>
      <c r="O2281" s="8" t="str">
        <f>IF(OR($B2281=25,$B2281=26,$B2281=27),$F2281,"")</f>
        <v/>
      </c>
      <c r="P2281" s="1" t="str">
        <f t="shared" si="123"/>
        <v/>
      </c>
    </row>
    <row r="2282" spans="1:16" x14ac:dyDescent="0.25">
      <c r="A2282" s="4">
        <v>42896.462268518517</v>
      </c>
      <c r="B2282" s="5">
        <v>21</v>
      </c>
      <c r="C2282" s="6">
        <v>24</v>
      </c>
      <c r="D2282" s="6">
        <v>22</v>
      </c>
      <c r="E2282" s="7">
        <v>23</v>
      </c>
      <c r="F2282">
        <v>140.26067658552518</v>
      </c>
      <c r="G2282" s="8" t="str">
        <f>IF(OR($B2282=1,$B2282=2,$B2282=3),$F2282,"")</f>
        <v/>
      </c>
      <c r="H2282" s="9" t="str">
        <f t="shared" si="122"/>
        <v/>
      </c>
      <c r="I2282" s="2" t="str">
        <f>IF(OR($B2282=7,$B2282=8,$B2282=9),$F2282,"")</f>
        <v/>
      </c>
      <c r="J2282" s="1" t="str">
        <f>IF(AND(B2281=7,B2282=8,B2283=9),AVERAGE(I2281:I2283),"")</f>
        <v/>
      </c>
      <c r="K2282" s="8" t="str">
        <f>IF(OR($B2282=13,$B2282=14,$B2282=15),$F2282,"")</f>
        <v/>
      </c>
      <c r="L2282" s="1" t="str">
        <f t="shared" si="125"/>
        <v/>
      </c>
      <c r="M2282" s="2">
        <f>IF(OR($B2282=19,$B2282=20,$B2282=21),$F2282,"")</f>
        <v>140.26067658552518</v>
      </c>
      <c r="N2282" s="1">
        <f>IF(AND(B2281=20,B2282=21),AVERAGE(M2281:M2282),"")</f>
        <v>1364.2282217689826</v>
      </c>
      <c r="O2282" s="8" t="str">
        <f>IF(OR($B2282=25,$B2282=26,$B2282=27),$F2282,"")</f>
        <v/>
      </c>
      <c r="P2282" s="1" t="str">
        <f t="shared" si="123"/>
        <v/>
      </c>
    </row>
    <row r="2283" spans="1:16" x14ac:dyDescent="0.25">
      <c r="A2283" s="4">
        <v>42896.462314814817</v>
      </c>
      <c r="B2283" s="5">
        <v>25</v>
      </c>
      <c r="C2283" s="6">
        <v>28</v>
      </c>
      <c r="D2283" s="6">
        <v>26</v>
      </c>
      <c r="E2283" s="7">
        <v>27</v>
      </c>
      <c r="F2283">
        <v>60.16602320966571</v>
      </c>
      <c r="G2283" s="8" t="str">
        <f>IF(OR($B2283=1,$B2283=2,$B2283=3),$F2283,"")</f>
        <v/>
      </c>
      <c r="H2283" s="9" t="str">
        <f t="shared" si="122"/>
        <v/>
      </c>
      <c r="I2283" s="2" t="str">
        <f>IF(OR($B2283=7,$B2283=8,$B2283=9),$F2283,"")</f>
        <v/>
      </c>
      <c r="J2283" s="1" t="str">
        <f>IF(AND(B2282=7,B2283=8,B2284=9),AVERAGE(I2282:I2284),"")</f>
        <v/>
      </c>
      <c r="K2283" s="8" t="str">
        <f>IF(OR($B2283=13,$B2283=14,$B2283=15),$F2283,"")</f>
        <v/>
      </c>
      <c r="L2283" s="1" t="str">
        <f t="shared" si="125"/>
        <v/>
      </c>
      <c r="M2283" s="2" t="str">
        <f>IF(OR($B2283=19,$B2283=20,$B2283=21),$F2283,"")</f>
        <v/>
      </c>
      <c r="N2283" s="1" t="str">
        <f>IF(AND(B2282=20,B2283=21),AVERAGE(M2282:M2283),"")</f>
        <v/>
      </c>
      <c r="O2283" s="8">
        <f>IF(OR($B2283=25,$B2283=26,$B2283=27),$F2283,"")</f>
        <v>60.16602320966571</v>
      </c>
      <c r="P2283" s="1">
        <f t="shared" si="123"/>
        <v>60.16602320966571</v>
      </c>
    </row>
    <row r="2284" spans="1:16" x14ac:dyDescent="0.25">
      <c r="A2284" s="4">
        <v>42896.475798611114</v>
      </c>
      <c r="B2284" s="5">
        <v>3</v>
      </c>
      <c r="C2284" s="6">
        <v>6</v>
      </c>
      <c r="D2284" s="6">
        <v>4</v>
      </c>
      <c r="E2284" s="7">
        <v>5</v>
      </c>
      <c r="F2284">
        <v>3474.3784217919065</v>
      </c>
      <c r="G2284" s="8">
        <f>IF(OR($B2284=1,$B2284=2,$B2284=3),$F2284,"")</f>
        <v>3474.3784217919065</v>
      </c>
      <c r="H2284" s="9">
        <f t="shared" si="122"/>
        <v>3474.3784217919065</v>
      </c>
      <c r="I2284" s="2" t="str">
        <f>IF(OR($B2284=7,$B2284=8,$B2284=9),$F2284,"")</f>
        <v/>
      </c>
      <c r="J2284" s="1" t="str">
        <f>IF(AND(B2283=7,B2284=8,B2285=9),AVERAGE(I2283:I2285),"")</f>
        <v/>
      </c>
      <c r="K2284" s="8" t="str">
        <f>IF(OR($B2284=13,$B2284=14,$B2284=15),$F2284,"")</f>
        <v/>
      </c>
      <c r="L2284" s="1" t="str">
        <f t="shared" si="125"/>
        <v/>
      </c>
      <c r="M2284" s="2" t="str">
        <f>IF(OR($B2284=19,$B2284=20,$B2284=21),$F2284,"")</f>
        <v/>
      </c>
      <c r="N2284" s="1" t="str">
        <f>IF(AND(B2283=20,B2284=21),AVERAGE(M2283:M2284),"")</f>
        <v/>
      </c>
      <c r="O2284" s="8" t="str">
        <f>IF(OR($B2284=25,$B2284=26,$B2284=27),$F2284,"")</f>
        <v/>
      </c>
      <c r="P2284" s="1" t="str">
        <f t="shared" si="123"/>
        <v/>
      </c>
    </row>
    <row r="2285" spans="1:16" x14ac:dyDescent="0.25">
      <c r="A2285" s="4">
        <v>42896.47583333333</v>
      </c>
      <c r="B2285" s="5">
        <v>7</v>
      </c>
      <c r="C2285" s="6">
        <v>10</v>
      </c>
      <c r="D2285" s="6">
        <v>8</v>
      </c>
      <c r="E2285" s="7">
        <v>9</v>
      </c>
      <c r="F2285">
        <v>1028.3211870177483</v>
      </c>
      <c r="G2285" s="8" t="str">
        <f>IF(OR($B2285=1,$B2285=2,$B2285=3),$F2285,"")</f>
        <v/>
      </c>
      <c r="H2285" s="9" t="str">
        <f t="shared" ref="H2285:H2288" si="126">G2285</f>
        <v/>
      </c>
      <c r="I2285" s="2">
        <f>IF(OR($B2285=7,$B2285=8,$B2285=9),$F2285,"")</f>
        <v>1028.3211870177483</v>
      </c>
      <c r="J2285" s="1" t="str">
        <f>IF(AND(B2284=7,B2285=8,B2286=9),AVERAGE(I2284:I2286),"")</f>
        <v/>
      </c>
      <c r="K2285" s="8" t="str">
        <f>IF(OR($B2285=13,$B2285=14,$B2285=15),$F2285,"")</f>
        <v/>
      </c>
      <c r="L2285" s="1" t="str">
        <f t="shared" si="125"/>
        <v/>
      </c>
      <c r="M2285" s="2" t="str">
        <f>IF(OR($B2285=19,$B2285=20,$B2285=21),$F2285,"")</f>
        <v/>
      </c>
      <c r="N2285" s="1" t="str">
        <f>IF(AND(B2284=20,B2285=21),AVERAGE(M2284:M2285),"")</f>
        <v/>
      </c>
      <c r="O2285" s="8" t="str">
        <f>IF(OR($B2285=25,$B2285=26,$B2285=27),$F2285,"")</f>
        <v/>
      </c>
      <c r="P2285" s="1" t="str">
        <f t="shared" si="123"/>
        <v/>
      </c>
    </row>
    <row r="2286" spans="1:16" x14ac:dyDescent="0.25">
      <c r="A2286" s="4">
        <v>42896.47587962963</v>
      </c>
      <c r="B2286" s="5">
        <v>8</v>
      </c>
      <c r="C2286" s="6">
        <v>11</v>
      </c>
      <c r="D2286" s="6">
        <v>9</v>
      </c>
      <c r="E2286" s="7">
        <v>10</v>
      </c>
      <c r="F2286">
        <v>1.9801458495576469</v>
      </c>
      <c r="G2286" s="8" t="str">
        <f>IF(OR($B2286=1,$B2286=2,$B2286=3),$F2286,"")</f>
        <v/>
      </c>
      <c r="H2286" s="9" t="str">
        <f t="shared" si="126"/>
        <v/>
      </c>
      <c r="I2286" s="2">
        <f>IF(OR($B2286=7,$B2286=8,$B2286=9),$F2286,"")</f>
        <v>1.9801458495576469</v>
      </c>
      <c r="J2286" s="1">
        <f>IF(AND(B2285=7,B2286=8,B2287=9),AVERAGE(I2285:I2287),"")</f>
        <v>1070.4917276846802</v>
      </c>
      <c r="K2286" s="8" t="str">
        <f>IF(OR($B2286=13,$B2286=14,$B2286=15),$F2286,"")</f>
        <v/>
      </c>
      <c r="L2286" s="1" t="str">
        <f t="shared" si="125"/>
        <v/>
      </c>
      <c r="M2286" s="2" t="str">
        <f>IF(OR($B2286=19,$B2286=20,$B2286=21),$F2286,"")</f>
        <v/>
      </c>
      <c r="N2286" s="1" t="str">
        <f>IF(AND(B2285=20,B2286=21),AVERAGE(M2285:M2286),"")</f>
        <v/>
      </c>
      <c r="O2286" s="8" t="str">
        <f>IF(OR($B2286=25,$B2286=26,$B2286=27),$F2286,"")</f>
        <v/>
      </c>
      <c r="P2286" s="1" t="str">
        <f t="shared" si="123"/>
        <v/>
      </c>
    </row>
    <row r="2287" spans="1:16" x14ac:dyDescent="0.25">
      <c r="A2287" s="4">
        <v>42896.475925925923</v>
      </c>
      <c r="B2287" s="5">
        <v>9</v>
      </c>
      <c r="C2287" s="6">
        <v>12</v>
      </c>
      <c r="D2287" s="6">
        <v>10</v>
      </c>
      <c r="E2287" s="7">
        <v>11</v>
      </c>
      <c r="F2287">
        <v>2181.1738501867349</v>
      </c>
      <c r="G2287" s="8" t="str">
        <f>IF(OR($B2287=1,$B2287=2,$B2287=3),$F2287,"")</f>
        <v/>
      </c>
      <c r="H2287" s="9" t="str">
        <f t="shared" si="126"/>
        <v/>
      </c>
      <c r="I2287" s="2">
        <f>IF(OR($B2287=7,$B2287=8,$B2287=9),$F2287,"")</f>
        <v>2181.1738501867349</v>
      </c>
      <c r="J2287" s="1" t="str">
        <f>IF(AND(B2286=7,B2287=8,B2288=9),AVERAGE(I2286:I2288),"")</f>
        <v/>
      </c>
      <c r="K2287" s="8" t="str">
        <f>IF(OR($B2287=13,$B2287=14,$B2287=15),$F2287,"")</f>
        <v/>
      </c>
      <c r="L2287" s="1" t="str">
        <f>IF(K2287&gt;10,K2287,"")</f>
        <v/>
      </c>
      <c r="M2287" s="2" t="str">
        <f>IF(OR($B2287=19,$B2287=20,$B2287=21),$F2287,"")</f>
        <v/>
      </c>
      <c r="N2287" s="1" t="str">
        <f>IF(AND(B2286=20,B2287=21),AVERAGE(M2286:M2287),"")</f>
        <v/>
      </c>
      <c r="O2287" s="8" t="str">
        <f>IF(OR($B2287=25,$B2287=26,$B2287=27),$F2287,"")</f>
        <v/>
      </c>
      <c r="P2287" s="1" t="str">
        <f t="shared" si="123"/>
        <v/>
      </c>
    </row>
    <row r="2288" spans="1:16" x14ac:dyDescent="0.25">
      <c r="A2288" s="4">
        <v>42896.475995370369</v>
      </c>
      <c r="B2288" s="5">
        <v>14</v>
      </c>
      <c r="C2288" s="6">
        <v>17</v>
      </c>
      <c r="D2288" s="6">
        <v>15</v>
      </c>
      <c r="E2288" s="7">
        <v>16</v>
      </c>
      <c r="F2288">
        <v>6601.6265633254079</v>
      </c>
      <c r="G2288" s="8" t="str">
        <f>IF(OR($B2288=1,$B2288=2,$B2288=3),$F2288,"")</f>
        <v/>
      </c>
      <c r="H2288" s="9" t="str">
        <f t="shared" si="126"/>
        <v/>
      </c>
      <c r="I2288" s="2" t="str">
        <f>IF(OR($B2288=7,$B2288=8,$B2288=9),$F2288,"")</f>
        <v/>
      </c>
      <c r="J2288" s="1" t="str">
        <f>IF(AND(B2287=7,B2288=8,B2289=9),AVERAGE(I2287:I2289),"")</f>
        <v/>
      </c>
      <c r="K2288" s="8">
        <f>IF(OR($B2288=13,$B2288=14,$B2288=15),$F2288,"")</f>
        <v>6601.6265633254079</v>
      </c>
      <c r="L2288" s="1"/>
      <c r="M2288" s="2" t="str">
        <f>IF(OR($B2288=19,$B2288=20,$B2288=21),$F2288,"")</f>
        <v/>
      </c>
      <c r="N2288" s="1" t="str">
        <f>IF(AND(B2287=20,B2288=21),AVERAGE(M2287:M2288),"")</f>
        <v/>
      </c>
      <c r="O2288" s="8" t="str">
        <f>IF(OR($B2288=25,$B2288=26,$B2288=27),$F2288,"")</f>
        <v/>
      </c>
      <c r="P2288" s="1" t="str">
        <f t="shared" si="123"/>
        <v/>
      </c>
    </row>
    <row r="2289" spans="1:16" x14ac:dyDescent="0.25">
      <c r="A2289" s="4">
        <v>42896.476041666669</v>
      </c>
      <c r="B2289" s="5">
        <v>15</v>
      </c>
      <c r="C2289" s="6">
        <v>18</v>
      </c>
      <c r="D2289" s="6">
        <v>16</v>
      </c>
      <c r="E2289" s="7">
        <v>17</v>
      </c>
      <c r="F2289">
        <v>29.983416834528754</v>
      </c>
      <c r="G2289" s="8" t="str">
        <f>IF(OR($B2289=1,$B2289=2,$B2289=3),$F2289,"")</f>
        <v/>
      </c>
      <c r="H2289" s="9" t="str">
        <f>G2289</f>
        <v/>
      </c>
      <c r="I2289" s="2" t="str">
        <f>IF(OR($B2289=7,$B2289=8,$B2289=9),$F2289,"")</f>
        <v/>
      </c>
      <c r="J2289" s="1" t="str">
        <f>IF(AND(B2288=7,B2289=8,B2290=9),AVERAGE(I2288:I2290),"")</f>
        <v/>
      </c>
      <c r="K2289" s="8">
        <f>IF(OR($B2289=13,$B2289=14,$B2289=15),$F2289,"")</f>
        <v>29.983416834528754</v>
      </c>
      <c r="L2289" s="1">
        <f>AVERAGE(K2288:K2289)</f>
        <v>3315.8049900799683</v>
      </c>
      <c r="M2289" s="2" t="str">
        <f>IF(OR($B2289=19,$B2289=20,$B2289=21),$F2289,"")</f>
        <v/>
      </c>
      <c r="N2289" s="1" t="str">
        <f>IF(AND(B2288=20,B2289=21),AVERAGE(M2288:M2289),"")</f>
        <v/>
      </c>
      <c r="O2289" s="8" t="str">
        <f>IF(OR($B2289=25,$B2289=26,$B2289=27),$F2289,"")</f>
        <v/>
      </c>
      <c r="P2289" s="1" t="str">
        <f t="shared" si="123"/>
        <v/>
      </c>
    </row>
    <row r="2290" spans="1:16" x14ac:dyDescent="0.25">
      <c r="A2290" s="4">
        <v>42896.476157407407</v>
      </c>
      <c r="B2290" s="5">
        <v>21</v>
      </c>
      <c r="C2290" s="6">
        <v>24</v>
      </c>
      <c r="D2290" s="6">
        <v>22</v>
      </c>
      <c r="E2290" s="7">
        <v>23</v>
      </c>
      <c r="F2290">
        <v>138.68347140971699</v>
      </c>
      <c r="G2290" s="8" t="str">
        <f>IF(OR($B2290=1,$B2290=2,$B2290=3),$F2290,"")</f>
        <v/>
      </c>
      <c r="H2290" s="9" t="str">
        <f t="shared" ref="H2290:H2303" si="127">G2290</f>
        <v/>
      </c>
      <c r="I2290" s="2" t="str">
        <f>IF(OR($B2290=7,$B2290=8,$B2290=9),$F2290,"")</f>
        <v/>
      </c>
      <c r="J2290" s="1" t="str">
        <f>IF(AND(B2289=7,B2290=8,B2291=9),AVERAGE(I2289:I2291),"")</f>
        <v/>
      </c>
      <c r="K2290" s="8" t="str">
        <f>IF(OR($B2290=13,$B2290=14,$B2290=15),$F2290,"")</f>
        <v/>
      </c>
      <c r="L2290" s="1"/>
      <c r="M2290" s="2">
        <f>IF(OR($B2290=19,$B2290=20,$B2290=21),$F2290,"")</f>
        <v>138.68347140971699</v>
      </c>
      <c r="N2290" s="1">
        <f>M2290</f>
        <v>138.68347140971699</v>
      </c>
      <c r="O2290" s="8" t="str">
        <f>IF(OR($B2290=25,$B2290=26,$B2290=27),$F2290,"")</f>
        <v/>
      </c>
      <c r="P2290" s="1" t="str">
        <f t="shared" si="123"/>
        <v/>
      </c>
    </row>
    <row r="2291" spans="1:16" x14ac:dyDescent="0.25">
      <c r="A2291" s="4">
        <v>42896.476203703707</v>
      </c>
      <c r="B2291" s="5">
        <v>25</v>
      </c>
      <c r="C2291" s="6">
        <v>28</v>
      </c>
      <c r="D2291" s="6">
        <v>26</v>
      </c>
      <c r="E2291" s="7">
        <v>27</v>
      </c>
      <c r="F2291">
        <v>61.128450119092939</v>
      </c>
      <c r="G2291" s="8" t="str">
        <f>IF(OR($B2291=1,$B2291=2,$B2291=3),$F2291,"")</f>
        <v/>
      </c>
      <c r="H2291" s="9" t="str">
        <f t="shared" si="127"/>
        <v/>
      </c>
      <c r="I2291" s="2" t="str">
        <f>IF(OR($B2291=7,$B2291=8,$B2291=9),$F2291,"")</f>
        <v/>
      </c>
      <c r="J2291" s="1" t="str">
        <f>IF(AND(B2290=7,B2291=8,B2292=9),AVERAGE(I2290:I2292),"")</f>
        <v/>
      </c>
      <c r="K2291" s="8" t="str">
        <f>IF(OR($B2291=13,$B2291=14,$B2291=15),$F2291,"")</f>
        <v/>
      </c>
      <c r="L2291" s="1"/>
      <c r="M2291" s="2" t="str">
        <f>IF(OR($B2291=19,$B2291=20,$B2291=21),$F2291,"")</f>
        <v/>
      </c>
      <c r="N2291" s="1" t="str">
        <f t="shared" ref="N2291:N2354" si="128">M2291</f>
        <v/>
      </c>
      <c r="O2291" s="8">
        <f>IF(OR($B2291=25,$B2291=26,$B2291=27),$F2291,"")</f>
        <v>61.128450119092939</v>
      </c>
      <c r="P2291" s="1">
        <f t="shared" si="123"/>
        <v>61.128450119092939</v>
      </c>
    </row>
    <row r="2292" spans="1:16" x14ac:dyDescent="0.25">
      <c r="A2292" s="4">
        <v>42896.489687499998</v>
      </c>
      <c r="B2292" s="5">
        <v>3</v>
      </c>
      <c r="C2292" s="6">
        <v>6</v>
      </c>
      <c r="D2292" s="6">
        <v>4</v>
      </c>
      <c r="E2292" s="7">
        <v>5</v>
      </c>
      <c r="F2292">
        <v>3389.4118493607129</v>
      </c>
      <c r="G2292" s="8">
        <f>IF(OR($B2292=1,$B2292=2,$B2292=3),$F2292,"")</f>
        <v>3389.4118493607129</v>
      </c>
      <c r="H2292" s="9">
        <f t="shared" si="127"/>
        <v>3389.4118493607129</v>
      </c>
      <c r="I2292" s="2" t="str">
        <f>IF(OR($B2292=7,$B2292=8,$B2292=9),$F2292,"")</f>
        <v/>
      </c>
      <c r="J2292" s="1" t="str">
        <f>IF(AND(B2291=7,B2292=8,B2293=9),AVERAGE(I2291:I2293),"")</f>
        <v/>
      </c>
      <c r="K2292" s="8" t="str">
        <f>IF(OR($B2292=13,$B2292=14,$B2292=15),$F2292,"")</f>
        <v/>
      </c>
      <c r="L2292" s="1"/>
      <c r="M2292" s="2" t="str">
        <f>IF(OR($B2292=19,$B2292=20,$B2292=21),$F2292,"")</f>
        <v/>
      </c>
      <c r="N2292" s="1" t="str">
        <f t="shared" si="128"/>
        <v/>
      </c>
      <c r="O2292" s="8" t="str">
        <f>IF(OR($B2292=25,$B2292=26,$B2292=27),$F2292,"")</f>
        <v/>
      </c>
      <c r="P2292" s="1" t="str">
        <f t="shared" si="123"/>
        <v/>
      </c>
    </row>
    <row r="2293" spans="1:16" x14ac:dyDescent="0.25">
      <c r="A2293" s="4">
        <v>42896.489722222221</v>
      </c>
      <c r="B2293" s="5">
        <v>7</v>
      </c>
      <c r="C2293" s="6">
        <v>10</v>
      </c>
      <c r="D2293" s="6">
        <v>8</v>
      </c>
      <c r="E2293" s="7">
        <v>9</v>
      </c>
      <c r="F2293">
        <v>982.22836792280975</v>
      </c>
      <c r="G2293" s="8" t="str">
        <f>IF(OR($B2293=1,$B2293=2,$B2293=3),$F2293,"")</f>
        <v/>
      </c>
      <c r="H2293" s="9" t="str">
        <f t="shared" si="127"/>
        <v/>
      </c>
      <c r="I2293" s="2">
        <f>IF(OR($B2293=7,$B2293=8,$B2293=9),$F2293,"")</f>
        <v>982.22836792280975</v>
      </c>
      <c r="J2293" s="1" t="str">
        <f>IF(AND(B2292=7,B2293=8,B2294=9),AVERAGE(I2292:I2294),"")</f>
        <v/>
      </c>
      <c r="K2293" s="8" t="str">
        <f>IF(OR($B2293=13,$B2293=14,$B2293=15),$F2293,"")</f>
        <v/>
      </c>
      <c r="L2293" s="1" t="str">
        <f t="shared" ref="L2293" si="129">IF(K2293&gt;10,K2293,"")</f>
        <v/>
      </c>
      <c r="M2293" s="2" t="str">
        <f>IF(OR($B2293=19,$B2293=20,$B2293=21),$F2293,"")</f>
        <v/>
      </c>
      <c r="N2293" s="1" t="str">
        <f t="shared" si="128"/>
        <v/>
      </c>
      <c r="O2293" s="8" t="str">
        <f>IF(OR($B2293=25,$B2293=26,$B2293=27),$F2293,"")</f>
        <v/>
      </c>
      <c r="P2293" s="1" t="str">
        <f t="shared" si="123"/>
        <v/>
      </c>
    </row>
    <row r="2294" spans="1:16" x14ac:dyDescent="0.25">
      <c r="A2294" s="4">
        <v>42896.489768518521</v>
      </c>
      <c r="B2294" s="5">
        <v>8</v>
      </c>
      <c r="C2294" s="6">
        <v>11</v>
      </c>
      <c r="D2294" s="6">
        <v>9</v>
      </c>
      <c r="E2294" s="7">
        <v>10</v>
      </c>
      <c r="F2294">
        <v>1.4725304501832615</v>
      </c>
      <c r="G2294" s="8" t="str">
        <f>IF(OR($B2294=1,$B2294=2,$B2294=3),$F2294,"")</f>
        <v/>
      </c>
      <c r="H2294" s="9" t="str">
        <f t="shared" si="127"/>
        <v/>
      </c>
      <c r="I2294" s="2">
        <f>IF(OR($B2294=7,$B2294=8,$B2294=9),$F2294,"")</f>
        <v>1.4725304501832615</v>
      </c>
      <c r="J2294" s="1">
        <f>IF(AND(B2293=7,B2294=8,B2295=9),AVERAGE(I2293:I2295),"")</f>
        <v>1050.0338030354071</v>
      </c>
      <c r="K2294" s="8" t="str">
        <f>IF(OR($B2294=13,$B2294=14,$B2294=15),$F2294,"")</f>
        <v/>
      </c>
      <c r="L2294" s="1"/>
      <c r="M2294" s="2" t="str">
        <f>IF(OR($B2294=19,$B2294=20,$B2294=21),$F2294,"")</f>
        <v/>
      </c>
      <c r="N2294" s="1" t="str">
        <f t="shared" si="128"/>
        <v/>
      </c>
      <c r="O2294" s="8" t="str">
        <f>IF(OR($B2294=25,$B2294=26,$B2294=27),$F2294,"")</f>
        <v/>
      </c>
      <c r="P2294" s="1" t="str">
        <f t="shared" si="123"/>
        <v/>
      </c>
    </row>
    <row r="2295" spans="1:16" x14ac:dyDescent="0.25">
      <c r="A2295" s="4">
        <v>42896.489803240744</v>
      </c>
      <c r="B2295" s="5">
        <v>9</v>
      </c>
      <c r="C2295" s="6">
        <v>12</v>
      </c>
      <c r="D2295" s="6">
        <v>10</v>
      </c>
      <c r="E2295" s="7">
        <v>11</v>
      </c>
      <c r="F2295">
        <v>2166.4005107332287</v>
      </c>
      <c r="G2295" s="8" t="str">
        <f>IF(OR($B2295=1,$B2295=2,$B2295=3),$F2295,"")</f>
        <v/>
      </c>
      <c r="H2295" s="9" t="str">
        <f t="shared" si="127"/>
        <v/>
      </c>
      <c r="I2295" s="2">
        <f>IF(OR($B2295=7,$B2295=8,$B2295=9),$F2295,"")</f>
        <v>2166.4005107332287</v>
      </c>
      <c r="J2295" s="1" t="str">
        <f>IF(AND(B2294=7,B2295=8,B2296=9),AVERAGE(I2294:I2296),"")</f>
        <v/>
      </c>
      <c r="K2295" s="8" t="str">
        <f>IF(OR($B2295=13,$B2295=14,$B2295=15),$F2295,"")</f>
        <v/>
      </c>
      <c r="L2295" s="1"/>
      <c r="M2295" s="2" t="str">
        <f>IF(OR($B2295=19,$B2295=20,$B2295=21),$F2295,"")</f>
        <v/>
      </c>
      <c r="N2295" s="1" t="str">
        <f t="shared" si="128"/>
        <v/>
      </c>
      <c r="O2295" s="8" t="str">
        <f>IF(OR($B2295=25,$B2295=26,$B2295=27),$F2295,"")</f>
        <v/>
      </c>
      <c r="P2295" s="1" t="str">
        <f t="shared" si="123"/>
        <v/>
      </c>
    </row>
    <row r="2296" spans="1:16" x14ac:dyDescent="0.25">
      <c r="A2296" s="4">
        <v>42896.489884259259</v>
      </c>
      <c r="B2296" s="5">
        <v>14</v>
      </c>
      <c r="C2296" s="6">
        <v>17</v>
      </c>
      <c r="D2296" s="6">
        <v>15</v>
      </c>
      <c r="E2296" s="7">
        <v>16</v>
      </c>
      <c r="F2296">
        <v>7186.4434605691085</v>
      </c>
      <c r="G2296" s="8" t="str">
        <f>IF(OR($B2296=1,$B2296=2,$B2296=3),$F2296,"")</f>
        <v/>
      </c>
      <c r="H2296" s="9" t="str">
        <f t="shared" si="127"/>
        <v/>
      </c>
      <c r="I2296" s="2" t="str">
        <f>IF(OR($B2296=7,$B2296=8,$B2296=9),$F2296,"")</f>
        <v/>
      </c>
      <c r="J2296" s="1" t="str">
        <f>IF(AND(B2295=7,B2296=8,B2297=9),AVERAGE(I2295:I2297),"")</f>
        <v/>
      </c>
      <c r="K2296" s="8">
        <f>IF(OR($B2296=13,$B2296=14,$B2296=15),$F2296,"")</f>
        <v>7186.4434605691085</v>
      </c>
      <c r="L2296" s="1"/>
      <c r="M2296" s="2" t="str">
        <f>IF(OR($B2296=19,$B2296=20,$B2296=21),$F2296,"")</f>
        <v/>
      </c>
      <c r="N2296" s="1" t="str">
        <f t="shared" si="128"/>
        <v/>
      </c>
      <c r="O2296" s="8" t="str">
        <f>IF(OR($B2296=25,$B2296=26,$B2296=27),$F2296,"")</f>
        <v/>
      </c>
      <c r="P2296" s="1" t="str">
        <f t="shared" si="123"/>
        <v/>
      </c>
    </row>
    <row r="2297" spans="1:16" x14ac:dyDescent="0.25">
      <c r="A2297" s="4">
        <v>42896.489930555559</v>
      </c>
      <c r="B2297" s="5">
        <v>15</v>
      </c>
      <c r="C2297" s="6">
        <v>18</v>
      </c>
      <c r="D2297" s="6">
        <v>16</v>
      </c>
      <c r="E2297" s="7">
        <v>17</v>
      </c>
      <c r="F2297">
        <v>32.377734551572409</v>
      </c>
      <c r="G2297" s="8" t="str">
        <f>IF(OR($B2297=1,$B2297=2,$B2297=3),$F2297,"")</f>
        <v/>
      </c>
      <c r="H2297" s="9" t="str">
        <f t="shared" si="127"/>
        <v/>
      </c>
      <c r="I2297" s="2" t="str">
        <f>IF(OR($B2297=7,$B2297=8,$B2297=9),$F2297,"")</f>
        <v/>
      </c>
      <c r="J2297" s="1" t="str">
        <f>IF(AND(B2296=7,B2297=8,B2298=9),AVERAGE(I2296:I2298),"")</f>
        <v/>
      </c>
      <c r="K2297" s="8">
        <f>IF(OR($B2297=13,$B2297=14,$B2297=15),$F2297,"")</f>
        <v>32.377734551572409</v>
      </c>
      <c r="L2297" s="1">
        <f>AVERAGE(K2296:K2297)</f>
        <v>3609.4105975603406</v>
      </c>
      <c r="M2297" s="2" t="str">
        <f>IF(OR($B2297=19,$B2297=20,$B2297=21),$F2297,"")</f>
        <v/>
      </c>
      <c r="N2297" s="1" t="str">
        <f t="shared" si="128"/>
        <v/>
      </c>
      <c r="O2297" s="8" t="str">
        <f>IF(OR($B2297=25,$B2297=26,$B2297=27),$F2297,"")</f>
        <v/>
      </c>
      <c r="P2297" s="1" t="str">
        <f t="shared" si="123"/>
        <v/>
      </c>
    </row>
    <row r="2298" spans="1:16" x14ac:dyDescent="0.25">
      <c r="A2298" s="4">
        <v>42896.490034722221</v>
      </c>
      <c r="B2298" s="5">
        <v>21</v>
      </c>
      <c r="C2298" s="6">
        <v>24</v>
      </c>
      <c r="D2298" s="6">
        <v>22</v>
      </c>
      <c r="E2298" s="7">
        <v>23</v>
      </c>
      <c r="F2298">
        <v>134.96197216820104</v>
      </c>
      <c r="G2298" s="8" t="str">
        <f>IF(OR($B2298=1,$B2298=2,$B2298=3),$F2298,"")</f>
        <v/>
      </c>
      <c r="H2298" s="9" t="str">
        <f t="shared" si="127"/>
        <v/>
      </c>
      <c r="I2298" s="2" t="str">
        <f>IF(OR($B2298=7,$B2298=8,$B2298=9),$F2298,"")</f>
        <v/>
      </c>
      <c r="J2298" s="1" t="str">
        <f>IF(AND(B2297=7,B2298=8,B2299=9),AVERAGE(I2297:I2299),"")</f>
        <v/>
      </c>
      <c r="K2298" s="8" t="str">
        <f>IF(OR($B2298=13,$B2298=14,$B2298=15),$F2298,"")</f>
        <v/>
      </c>
      <c r="L2298" s="1"/>
      <c r="M2298" s="2">
        <f>IF(OR($B2298=19,$B2298=20,$B2298=21),$F2298,"")</f>
        <v>134.96197216820104</v>
      </c>
      <c r="N2298" s="1">
        <f t="shared" si="128"/>
        <v>134.96197216820104</v>
      </c>
      <c r="O2298" s="8" t="str">
        <f>IF(OR($B2298=25,$B2298=26,$B2298=27),$F2298,"")</f>
        <v/>
      </c>
      <c r="P2298" s="1" t="str">
        <f t="shared" si="123"/>
        <v/>
      </c>
    </row>
    <row r="2299" spans="1:16" x14ac:dyDescent="0.25">
      <c r="A2299" s="4">
        <v>42896.490081018521</v>
      </c>
      <c r="B2299" s="5">
        <v>25</v>
      </c>
      <c r="C2299" s="6">
        <v>28</v>
      </c>
      <c r="D2299" s="6">
        <v>26</v>
      </c>
      <c r="E2299" s="7">
        <v>27</v>
      </c>
      <c r="F2299">
        <v>62.532176548569936</v>
      </c>
      <c r="G2299" s="8" t="str">
        <f>IF(OR($B2299=1,$B2299=2,$B2299=3),$F2299,"")</f>
        <v/>
      </c>
      <c r="H2299" s="9" t="str">
        <f t="shared" si="127"/>
        <v/>
      </c>
      <c r="I2299" s="2" t="str">
        <f>IF(OR($B2299=7,$B2299=8,$B2299=9),$F2299,"")</f>
        <v/>
      </c>
      <c r="J2299" s="1" t="str">
        <f>IF(AND(B2298=7,B2299=8,B2300=9),AVERAGE(I2298:I2300),"")</f>
        <v/>
      </c>
      <c r="K2299" s="8" t="str">
        <f>IF(OR($B2299=13,$B2299=14,$B2299=15),$F2299,"")</f>
        <v/>
      </c>
      <c r="L2299" s="1"/>
      <c r="M2299" s="2" t="str">
        <f>IF(OR($B2299=19,$B2299=20,$B2299=21),$F2299,"")</f>
        <v/>
      </c>
      <c r="N2299" s="1" t="str">
        <f t="shared" si="128"/>
        <v/>
      </c>
      <c r="O2299" s="8">
        <f>IF(OR($B2299=25,$B2299=26,$B2299=27),$F2299,"")</f>
        <v>62.532176548569936</v>
      </c>
      <c r="P2299" s="1"/>
    </row>
    <row r="2300" spans="1:16" x14ac:dyDescent="0.25">
      <c r="A2300" s="4">
        <v>42896.490115740744</v>
      </c>
      <c r="B2300" s="5">
        <v>26</v>
      </c>
      <c r="C2300" s="6">
        <v>29</v>
      </c>
      <c r="D2300" s="6">
        <v>27</v>
      </c>
      <c r="E2300" s="7">
        <v>28</v>
      </c>
      <c r="F2300">
        <v>16.214422561226829</v>
      </c>
      <c r="G2300" s="8" t="str">
        <f>IF(OR($B2300=1,$B2300=2,$B2300=3),$F2300,"")</f>
        <v/>
      </c>
      <c r="H2300" s="9" t="str">
        <f t="shared" si="127"/>
        <v/>
      </c>
      <c r="I2300" s="2" t="str">
        <f>IF(OR($B2300=7,$B2300=8,$B2300=9),$F2300,"")</f>
        <v/>
      </c>
      <c r="J2300" s="1" t="str">
        <f>IF(AND(B2299=7,B2300=8,B2301=9),AVERAGE(I2299:I2301),"")</f>
        <v/>
      </c>
      <c r="K2300" s="8" t="str">
        <f>IF(OR($B2300=13,$B2300=14,$B2300=15),$F2300,"")</f>
        <v/>
      </c>
      <c r="L2300" s="1"/>
      <c r="M2300" s="2" t="str">
        <f>IF(OR($B2300=19,$B2300=20,$B2300=21),$F2300,"")</f>
        <v/>
      </c>
      <c r="N2300" s="1" t="str">
        <f t="shared" si="128"/>
        <v/>
      </c>
      <c r="O2300" s="8">
        <f>IF(OR($B2300=25,$B2300=26,$B2300=27),$F2300,"")</f>
        <v>16.214422561226829</v>
      </c>
      <c r="P2300" s="1">
        <f>AVERAGE(O2299:O2300)</f>
        <v>39.373299554898381</v>
      </c>
    </row>
    <row r="2301" spans="1:16" x14ac:dyDescent="0.25">
      <c r="A2301" s="4">
        <v>42896.503564814811</v>
      </c>
      <c r="B2301" s="5">
        <v>3</v>
      </c>
      <c r="C2301" s="6">
        <v>6</v>
      </c>
      <c r="D2301" s="6">
        <v>4</v>
      </c>
      <c r="E2301" s="7">
        <v>5</v>
      </c>
      <c r="F2301">
        <v>3409.3584494368852</v>
      </c>
      <c r="G2301" s="8">
        <f>IF(OR($B2301=1,$B2301=2,$B2301=3),$F2301,"")</f>
        <v>3409.3584494368852</v>
      </c>
      <c r="H2301" s="9">
        <f t="shared" si="127"/>
        <v>3409.3584494368852</v>
      </c>
      <c r="I2301" s="2" t="str">
        <f>IF(OR($B2301=7,$B2301=8,$B2301=9),$F2301,"")</f>
        <v/>
      </c>
      <c r="J2301" s="1" t="str">
        <f>IF(AND(B2300=7,B2301=8,B2302=9),AVERAGE(I2300:I2302),"")</f>
        <v/>
      </c>
      <c r="K2301" s="8" t="str">
        <f>IF(OR($B2301=13,$B2301=14,$B2301=15),$F2301,"")</f>
        <v/>
      </c>
      <c r="L2301" s="1"/>
      <c r="M2301" s="2" t="str">
        <f>IF(OR($B2301=19,$B2301=20,$B2301=21),$F2301,"")</f>
        <v/>
      </c>
      <c r="N2301" s="1" t="str">
        <f t="shared" si="128"/>
        <v/>
      </c>
      <c r="O2301" s="8" t="str">
        <f>IF(OR($B2301=25,$B2301=26,$B2301=27),$F2301,"")</f>
        <v/>
      </c>
      <c r="P2301" s="1"/>
    </row>
    <row r="2302" spans="1:16" x14ac:dyDescent="0.25">
      <c r="A2302" s="4">
        <v>42896.503611111111</v>
      </c>
      <c r="B2302" s="5">
        <v>7</v>
      </c>
      <c r="C2302" s="6">
        <v>10</v>
      </c>
      <c r="D2302" s="6">
        <v>8</v>
      </c>
      <c r="E2302" s="7">
        <v>9</v>
      </c>
      <c r="F2302">
        <v>993.05523868487614</v>
      </c>
      <c r="G2302" s="8" t="str">
        <f>IF(OR($B2302=1,$B2302=2,$B2302=3),$F2302,"")</f>
        <v/>
      </c>
      <c r="H2302" s="9" t="str">
        <f t="shared" si="127"/>
        <v/>
      </c>
      <c r="I2302" s="2">
        <f>IF(OR($B2302=7,$B2302=8,$B2302=9),$F2302,"")</f>
        <v>993.05523868487614</v>
      </c>
      <c r="J2302" s="1" t="str">
        <f>IF(AND(B2301=7,B2302=8,B2303=9),AVERAGE(I2301:I2303),"")</f>
        <v/>
      </c>
      <c r="K2302" s="8" t="str">
        <f>IF(OR($B2302=13,$B2302=14,$B2302=15),$F2302,"")</f>
        <v/>
      </c>
      <c r="L2302" s="1"/>
      <c r="M2302" s="2" t="str">
        <f>IF(OR($B2302=19,$B2302=20,$B2302=21),$F2302,"")</f>
        <v/>
      </c>
      <c r="N2302" s="1" t="str">
        <f t="shared" si="128"/>
        <v/>
      </c>
      <c r="O2302" s="8" t="str">
        <f>IF(OR($B2302=25,$B2302=26,$B2302=27),$F2302,"")</f>
        <v/>
      </c>
      <c r="P2302" s="1" t="str">
        <f t="shared" si="123"/>
        <v/>
      </c>
    </row>
    <row r="2303" spans="1:16" x14ac:dyDescent="0.25">
      <c r="A2303" s="4">
        <v>42896.503645833334</v>
      </c>
      <c r="B2303" s="5">
        <v>8</v>
      </c>
      <c r="C2303" s="6">
        <v>11</v>
      </c>
      <c r="D2303" s="6">
        <v>9</v>
      </c>
      <c r="E2303" s="7">
        <v>10</v>
      </c>
      <c r="F2303">
        <v>3.9583910355598707E-4</v>
      </c>
      <c r="G2303" s="8" t="str">
        <f>IF(OR($B2303=1,$B2303=2,$B2303=3),$F2303,"")</f>
        <v/>
      </c>
      <c r="H2303" s="9" t="str">
        <f t="shared" si="127"/>
        <v/>
      </c>
      <c r="I2303" s="2">
        <f>IF(OR($B2303=7,$B2303=8,$B2303=9),$F2303,"")</f>
        <v>3.9583910355598707E-4</v>
      </c>
      <c r="J2303" s="1">
        <f>IF(AND(B2302=7,B2303=8,B2304=9),AVERAGE(I2302:I2304),"")</f>
        <v>1045.064437011423</v>
      </c>
      <c r="K2303" s="8" t="str">
        <f>IF(OR($B2303=13,$B2303=14,$B2303=15),$F2303,"")</f>
        <v/>
      </c>
      <c r="L2303" s="1"/>
      <c r="M2303" s="2" t="str">
        <f>IF(OR($B2303=19,$B2303=20,$B2303=21),$F2303,"")</f>
        <v/>
      </c>
      <c r="N2303" s="1" t="str">
        <f t="shared" si="128"/>
        <v/>
      </c>
      <c r="O2303" s="8" t="str">
        <f>IF(OR($B2303=25,$B2303=26,$B2303=27),$F2303,"")</f>
        <v/>
      </c>
      <c r="P2303" s="1" t="str">
        <f t="shared" si="123"/>
        <v/>
      </c>
    </row>
    <row r="2304" spans="1:16" x14ac:dyDescent="0.25">
      <c r="A2304" s="4">
        <v>42896.503692129627</v>
      </c>
      <c r="B2304" s="5">
        <v>9</v>
      </c>
      <c r="C2304" s="6">
        <v>12</v>
      </c>
      <c r="D2304" s="6">
        <v>10</v>
      </c>
      <c r="E2304" s="7">
        <v>11</v>
      </c>
      <c r="F2304">
        <v>2142.1376765102891</v>
      </c>
      <c r="G2304" s="8" t="str">
        <f>IF(OR($B2304=1,$B2304=2,$B2304=3),$F2304,"")</f>
        <v/>
      </c>
      <c r="I2304" s="2">
        <f>IF(OR($B2304=7,$B2304=8,$B2304=9),$F2304,"")</f>
        <v>2142.1376765102891</v>
      </c>
      <c r="J2304" s="1" t="str">
        <f>IF(AND(B2303=7,B2304=8,B2305=9),AVERAGE(I2303:I2305),"")</f>
        <v/>
      </c>
      <c r="K2304" s="8" t="str">
        <f>IF(OR($B2304=13,$B2304=14,$B2304=15),$F2304,"")</f>
        <v/>
      </c>
      <c r="L2304" s="1"/>
      <c r="M2304" s="2" t="str">
        <f>IF(OR($B2304=19,$B2304=20,$B2304=21),$F2304,"")</f>
        <v/>
      </c>
      <c r="N2304" s="1" t="str">
        <f t="shared" si="128"/>
        <v/>
      </c>
      <c r="O2304" s="8" t="str">
        <f>IF(OR($B2304=25,$B2304=26,$B2304=27),$F2304,"")</f>
        <v/>
      </c>
      <c r="P2304" s="1" t="str">
        <f t="shared" si="123"/>
        <v/>
      </c>
    </row>
    <row r="2305" spans="1:16" x14ac:dyDescent="0.25">
      <c r="A2305" s="4">
        <v>42896.503761574073</v>
      </c>
      <c r="B2305" s="5">
        <v>14</v>
      </c>
      <c r="C2305" s="6">
        <v>17</v>
      </c>
      <c r="D2305" s="6">
        <v>15</v>
      </c>
      <c r="E2305" s="7">
        <v>16</v>
      </c>
      <c r="F2305">
        <v>6687.8130161839908</v>
      </c>
      <c r="G2305" s="8" t="str">
        <f>IF(OR($B2305=1,$B2305=2,$B2305=3),$F2305,"")</f>
        <v/>
      </c>
      <c r="I2305" s="2" t="str">
        <f>IF(OR($B2305=7,$B2305=8,$B2305=9),$F2305,"")</f>
        <v/>
      </c>
      <c r="J2305" s="1" t="str">
        <f>IF(AND(B2304=7,B2305=8,B2306=9),AVERAGE(I2304:I2306),"")</f>
        <v/>
      </c>
      <c r="K2305" s="8">
        <f>IF(OR($B2305=13,$B2305=14,$B2305=15),$F2305,"")</f>
        <v>6687.8130161839908</v>
      </c>
      <c r="L2305" s="1"/>
      <c r="M2305" s="2" t="str">
        <f>IF(OR($B2305=19,$B2305=20,$B2305=21),$F2305,"")</f>
        <v/>
      </c>
      <c r="N2305" s="1" t="str">
        <f t="shared" si="128"/>
        <v/>
      </c>
      <c r="O2305" s="8" t="str">
        <f>IF(OR($B2305=25,$B2305=26,$B2305=27),$F2305,"")</f>
        <v/>
      </c>
      <c r="P2305" s="1" t="str">
        <f t="shared" si="123"/>
        <v/>
      </c>
    </row>
    <row r="2306" spans="1:16" x14ac:dyDescent="0.25">
      <c r="A2306" s="4">
        <v>42896.503807870373</v>
      </c>
      <c r="B2306" s="5">
        <v>15</v>
      </c>
      <c r="C2306" s="6">
        <v>18</v>
      </c>
      <c r="D2306" s="6">
        <v>16</v>
      </c>
      <c r="E2306" s="7">
        <v>17</v>
      </c>
      <c r="F2306">
        <v>30.234304423844435</v>
      </c>
      <c r="G2306" s="8" t="str">
        <f>IF(OR($B2306=1,$B2306=2,$B2306=3),$F2306,"")</f>
        <v/>
      </c>
      <c r="I2306" s="2" t="str">
        <f>IF(OR($B2306=7,$B2306=8,$B2306=9),$F2306,"")</f>
        <v/>
      </c>
      <c r="J2306" s="1" t="str">
        <f>IF(AND(B2305=7,B2306=8,B2307=9),AVERAGE(I2305:I2307),"")</f>
        <v/>
      </c>
      <c r="K2306" s="8">
        <f>IF(OR($B2306=13,$B2306=14,$B2306=15),$F2306,"")</f>
        <v>30.234304423844435</v>
      </c>
      <c r="L2306" s="1">
        <f>AVERAGE(K2305:K2306)</f>
        <v>3359.0236603039175</v>
      </c>
      <c r="M2306" s="2" t="str">
        <f>IF(OR($B2306=19,$B2306=20,$B2306=21),$F2306,"")</f>
        <v/>
      </c>
      <c r="N2306" s="1" t="str">
        <f t="shared" si="128"/>
        <v/>
      </c>
      <c r="O2306" s="8" t="str">
        <f>IF(OR($B2306=25,$B2306=26,$B2306=27),$F2306,"")</f>
        <v/>
      </c>
      <c r="P2306" s="1" t="str">
        <f t="shared" si="123"/>
        <v/>
      </c>
    </row>
    <row r="2307" spans="1:16" x14ac:dyDescent="0.25">
      <c r="A2307" s="4">
        <v>42896.503912037035</v>
      </c>
      <c r="B2307" s="5">
        <v>21</v>
      </c>
      <c r="C2307" s="6">
        <v>24</v>
      </c>
      <c r="D2307" s="6">
        <v>22</v>
      </c>
      <c r="E2307" s="7">
        <v>23</v>
      </c>
      <c r="F2307">
        <v>141.11770306142449</v>
      </c>
      <c r="G2307" s="8" t="str">
        <f>IF(OR($B2307=1,$B2307=2,$B2307=3),$F2307,"")</f>
        <v/>
      </c>
      <c r="I2307" s="2" t="str">
        <f>IF(OR($B2307=7,$B2307=8,$B2307=9),$F2307,"")</f>
        <v/>
      </c>
      <c r="J2307" s="1" t="str">
        <f>IF(AND(B2306=7,B2307=8,B2308=9),AVERAGE(I2306:I2308),"")</f>
        <v/>
      </c>
      <c r="K2307" s="8" t="str">
        <f>IF(OR($B2307=13,$B2307=14,$B2307=15),$F2307,"")</f>
        <v/>
      </c>
      <c r="L2307" s="1"/>
      <c r="M2307" s="2">
        <f>IF(OR($B2307=19,$B2307=20,$B2307=21),$F2307,"")</f>
        <v>141.11770306142449</v>
      </c>
      <c r="N2307" s="1">
        <f t="shared" si="128"/>
        <v>141.11770306142449</v>
      </c>
      <c r="O2307" s="8" t="str">
        <f>IF(OR($B2307=25,$B2307=26,$B2307=27),$F2307,"")</f>
        <v/>
      </c>
      <c r="P2307" s="1" t="str">
        <f t="shared" si="123"/>
        <v/>
      </c>
    </row>
    <row r="2308" spans="1:16" x14ac:dyDescent="0.25">
      <c r="A2308" s="4">
        <v>42896.503958333335</v>
      </c>
      <c r="B2308" s="5">
        <v>25</v>
      </c>
      <c r="C2308" s="6">
        <v>28</v>
      </c>
      <c r="D2308" s="6">
        <v>26</v>
      </c>
      <c r="E2308" s="7">
        <v>27</v>
      </c>
      <c r="F2308">
        <v>65.418074976084057</v>
      </c>
      <c r="G2308" s="8" t="str">
        <f>IF(OR($B2308=1,$B2308=2,$B2308=3),$F2308,"")</f>
        <v/>
      </c>
      <c r="I2308" s="2" t="str">
        <f>IF(OR($B2308=7,$B2308=8,$B2308=9),$F2308,"")</f>
        <v/>
      </c>
      <c r="J2308" s="1" t="str">
        <f>IF(AND(B2307=7,B2308=8,B2309=9),AVERAGE(I2307:I2309),"")</f>
        <v/>
      </c>
      <c r="K2308" s="8" t="str">
        <f>IF(OR($B2308=13,$B2308=14,$B2308=15),$F2308,"")</f>
        <v/>
      </c>
      <c r="L2308" s="1"/>
      <c r="M2308" s="2" t="str">
        <f>IF(OR($B2308=19,$B2308=20,$B2308=21),$F2308,"")</f>
        <v/>
      </c>
      <c r="N2308" s="1" t="str">
        <f t="shared" si="128"/>
        <v/>
      </c>
      <c r="O2308" s="8">
        <f>IF(OR($B2308=25,$B2308=26,$B2308=27),$F2308,"")</f>
        <v>65.418074976084057</v>
      </c>
      <c r="P2308" s="1">
        <f t="shared" si="123"/>
        <v>65.418074976084057</v>
      </c>
    </row>
    <row r="2309" spans="1:16" x14ac:dyDescent="0.25">
      <c r="A2309" s="4">
        <v>42896.517430555556</v>
      </c>
      <c r="B2309" s="5">
        <v>2</v>
      </c>
      <c r="C2309" s="6">
        <v>5</v>
      </c>
      <c r="D2309" s="6">
        <v>3</v>
      </c>
      <c r="E2309" s="7">
        <v>4</v>
      </c>
      <c r="F2309">
        <v>424.39052591034186</v>
      </c>
      <c r="G2309" s="8">
        <f>IF(OR($B2309=1,$B2309=2,$B2309=3),$F2309,"")</f>
        <v>424.39052591034186</v>
      </c>
      <c r="I2309" s="2" t="str">
        <f>IF(OR($B2309=7,$B2309=8,$B2309=9),$F2309,"")</f>
        <v/>
      </c>
      <c r="J2309" s="1" t="str">
        <f>IF(AND(B2308=7,B2309=8,B2310=9),AVERAGE(I2308:I2310),"")</f>
        <v/>
      </c>
      <c r="K2309" s="8" t="str">
        <f>IF(OR($B2309=13,$B2309=14,$B2309=15),$F2309,"")</f>
        <v/>
      </c>
      <c r="L2309" s="1"/>
      <c r="M2309" s="2" t="str">
        <f>IF(OR($B2309=19,$B2309=20,$B2309=21),$F2309,"")</f>
        <v/>
      </c>
      <c r="N2309" s="1" t="str">
        <f t="shared" si="128"/>
        <v/>
      </c>
      <c r="O2309" s="8" t="str">
        <f>IF(OR($B2309=25,$B2309=26,$B2309=27),$F2309,"")</f>
        <v/>
      </c>
      <c r="P2309" s="1" t="str">
        <f t="shared" si="123"/>
        <v/>
      </c>
    </row>
    <row r="2310" spans="1:16" x14ac:dyDescent="0.25">
      <c r="A2310" s="4">
        <v>42896.517465277779</v>
      </c>
      <c r="B2310" s="5">
        <v>3</v>
      </c>
      <c r="C2310" s="6">
        <v>6</v>
      </c>
      <c r="D2310" s="6">
        <v>4</v>
      </c>
      <c r="E2310" s="7">
        <v>5</v>
      </c>
      <c r="F2310">
        <v>3070.1107393056031</v>
      </c>
      <c r="G2310" s="8">
        <f>IF(OR($B2310=1,$B2310=2,$B2310=3),$F2310,"")</f>
        <v>3070.1107393056031</v>
      </c>
      <c r="H2310" s="9">
        <f t="shared" ref="H2310" si="130">(G2310+G2309)/2</f>
        <v>1747.2506326079724</v>
      </c>
      <c r="I2310" s="2" t="str">
        <f>IF(OR($B2310=7,$B2310=8,$B2310=9),$F2310,"")</f>
        <v/>
      </c>
      <c r="J2310" s="1" t="str">
        <f>IF(AND(B2309=7,B2310=8,B2311=9),AVERAGE(I2309:I2311),"")</f>
        <v/>
      </c>
      <c r="K2310" s="8" t="str">
        <f>IF(OR($B2310=13,$B2310=14,$B2310=15),$F2310,"")</f>
        <v/>
      </c>
      <c r="L2310" s="1"/>
      <c r="M2310" s="2" t="str">
        <f>IF(OR($B2310=19,$B2310=20,$B2310=21),$F2310,"")</f>
        <v/>
      </c>
      <c r="N2310" s="1" t="str">
        <f t="shared" si="128"/>
        <v/>
      </c>
      <c r="O2310" s="8" t="str">
        <f>IF(OR($B2310=25,$B2310=26,$B2310=27),$F2310,"")</f>
        <v/>
      </c>
      <c r="P2310" s="1" t="str">
        <f t="shared" si="123"/>
        <v/>
      </c>
    </row>
    <row r="2311" spans="1:16" x14ac:dyDescent="0.25">
      <c r="A2311" s="4">
        <v>42896.517511574071</v>
      </c>
      <c r="B2311" s="5">
        <v>7</v>
      </c>
      <c r="C2311" s="6">
        <v>10</v>
      </c>
      <c r="D2311" s="6">
        <v>8</v>
      </c>
      <c r="E2311" s="7">
        <v>9</v>
      </c>
      <c r="F2311">
        <v>969.24165221140004</v>
      </c>
      <c r="G2311" s="8" t="str">
        <f>IF(OR($B2311=1,$B2311=2,$B2311=3),$F2311,"")</f>
        <v/>
      </c>
      <c r="I2311" s="2">
        <f>IF(OR($B2311=7,$B2311=8,$B2311=9),$F2311,"")</f>
        <v>969.24165221140004</v>
      </c>
      <c r="J2311" s="1" t="str">
        <f>IF(AND(B2310=7,B2311=8,B2312=9),AVERAGE(I2310:I2312),"")</f>
        <v/>
      </c>
      <c r="K2311" s="8" t="str">
        <f>IF(OR($B2311=13,$B2311=14,$B2311=15),$F2311,"")</f>
        <v/>
      </c>
      <c r="L2311" s="1"/>
      <c r="M2311" s="2" t="str">
        <f>IF(OR($B2311=19,$B2311=20,$B2311=21),$F2311,"")</f>
        <v/>
      </c>
      <c r="N2311" s="1" t="str">
        <f t="shared" si="128"/>
        <v/>
      </c>
      <c r="O2311" s="8" t="str">
        <f>IF(OR($B2311=25,$B2311=26,$B2311=27),$F2311,"")</f>
        <v/>
      </c>
      <c r="P2311" s="1" t="str">
        <f t="shared" ref="P2311:P2374" si="131">O2311</f>
        <v/>
      </c>
    </row>
    <row r="2312" spans="1:16" x14ac:dyDescent="0.25">
      <c r="A2312" s="4">
        <v>42896.517546296294</v>
      </c>
      <c r="B2312" s="5">
        <v>8</v>
      </c>
      <c r="C2312" s="6">
        <v>11</v>
      </c>
      <c r="D2312" s="6">
        <v>9</v>
      </c>
      <c r="E2312" s="7">
        <v>10</v>
      </c>
      <c r="F2312">
        <v>3.9932941299412541E-4</v>
      </c>
      <c r="G2312" s="8" t="str">
        <f>IF(OR($B2312=1,$B2312=2,$B2312=3),$F2312,"")</f>
        <v/>
      </c>
      <c r="I2312" s="2">
        <f>IF(OR($B2312=7,$B2312=8,$B2312=9),$F2312,"")</f>
        <v>3.9932941299412541E-4</v>
      </c>
      <c r="J2312" s="1">
        <f>IF(AND(B2311=7,B2312=8,B2313=9),AVERAGE(I2311:I2313),"")</f>
        <v>1029.4098819820215</v>
      </c>
      <c r="K2312" s="8" t="str">
        <f>IF(OR($B2312=13,$B2312=14,$B2312=15),$F2312,"")</f>
        <v/>
      </c>
      <c r="L2312" s="1"/>
      <c r="M2312" s="2" t="str">
        <f>IF(OR($B2312=19,$B2312=20,$B2312=21),$F2312,"")</f>
        <v/>
      </c>
      <c r="N2312" s="1" t="str">
        <f t="shared" si="128"/>
        <v/>
      </c>
      <c r="O2312" s="8" t="str">
        <f>IF(OR($B2312=25,$B2312=26,$B2312=27),$F2312,"")</f>
        <v/>
      </c>
      <c r="P2312" s="1" t="str">
        <f t="shared" si="131"/>
        <v/>
      </c>
    </row>
    <row r="2313" spans="1:16" x14ac:dyDescent="0.25">
      <c r="A2313" s="4">
        <v>42896.517592592594</v>
      </c>
      <c r="B2313" s="5">
        <v>9</v>
      </c>
      <c r="C2313" s="6">
        <v>12</v>
      </c>
      <c r="D2313" s="6">
        <v>10</v>
      </c>
      <c r="E2313" s="7">
        <v>11</v>
      </c>
      <c r="F2313">
        <v>2118.9875944052515</v>
      </c>
      <c r="G2313" s="8" t="str">
        <f>IF(OR($B2313=1,$B2313=2,$B2313=3),$F2313,"")</f>
        <v/>
      </c>
      <c r="I2313" s="2">
        <f>IF(OR($B2313=7,$B2313=8,$B2313=9),$F2313,"")</f>
        <v>2118.9875944052515</v>
      </c>
      <c r="J2313" s="1" t="str">
        <f>IF(AND(B2312=7,B2313=8,B2314=9),AVERAGE(I2312:I2314),"")</f>
        <v/>
      </c>
      <c r="K2313" s="8" t="str">
        <f>IF(OR($B2313=13,$B2313=14,$B2313=15),$F2313,"")</f>
        <v/>
      </c>
      <c r="L2313" s="1"/>
      <c r="M2313" s="2" t="str">
        <f>IF(OR($B2313=19,$B2313=20,$B2313=21),$F2313,"")</f>
        <v/>
      </c>
      <c r="N2313" s="1" t="str">
        <f t="shared" si="128"/>
        <v/>
      </c>
      <c r="O2313" s="8" t="str">
        <f>IF(OR($B2313=25,$B2313=26,$B2313=27),$F2313,"")</f>
        <v/>
      </c>
      <c r="P2313" s="1" t="str">
        <f t="shared" si="131"/>
        <v/>
      </c>
    </row>
    <row r="2314" spans="1:16" x14ac:dyDescent="0.25">
      <c r="A2314" s="4">
        <v>42896.517708333333</v>
      </c>
      <c r="B2314" s="5">
        <v>15</v>
      </c>
      <c r="C2314" s="6">
        <v>18</v>
      </c>
      <c r="D2314" s="6">
        <v>16</v>
      </c>
      <c r="E2314" s="7">
        <v>17</v>
      </c>
      <c r="F2314">
        <v>33.819854384868918</v>
      </c>
      <c r="G2314" s="8" t="str">
        <f>IF(OR($B2314=1,$B2314=2,$B2314=3),$F2314,"")</f>
        <v/>
      </c>
      <c r="I2314" s="2" t="str">
        <f>IF(OR($B2314=7,$B2314=8,$B2314=9),$F2314,"")</f>
        <v/>
      </c>
      <c r="J2314" s="1" t="str">
        <f>IF(AND(B2313=7,B2314=8,B2315=9),AVERAGE(I2313:I2315),"")</f>
        <v/>
      </c>
      <c r="K2314" s="8">
        <f>IF(OR($B2314=13,$B2314=14,$B2314=15),$F2314,"")</f>
        <v>33.819854384868918</v>
      </c>
      <c r="L2314" s="1">
        <f>AVERAGE(K2313:K2314)</f>
        <v>33.819854384868918</v>
      </c>
      <c r="M2314" s="2" t="str">
        <f>IF(OR($B2314=19,$B2314=20,$B2314=21),$F2314,"")</f>
        <v/>
      </c>
      <c r="N2314" s="1" t="str">
        <f t="shared" si="128"/>
        <v/>
      </c>
      <c r="O2314" s="8" t="str">
        <f>IF(OR($B2314=25,$B2314=26,$B2314=27),$F2314,"")</f>
        <v/>
      </c>
      <c r="P2314" s="1" t="str">
        <f t="shared" si="131"/>
        <v/>
      </c>
    </row>
    <row r="2315" spans="1:16" x14ac:dyDescent="0.25">
      <c r="A2315" s="4">
        <v>42896.517824074072</v>
      </c>
      <c r="B2315" s="5">
        <v>21</v>
      </c>
      <c r="C2315" s="6">
        <v>24</v>
      </c>
      <c r="D2315" s="6">
        <v>22</v>
      </c>
      <c r="E2315" s="7">
        <v>23</v>
      </c>
      <c r="F2315">
        <v>135.33795797698266</v>
      </c>
      <c r="G2315" s="8" t="str">
        <f>IF(OR($B2315=1,$B2315=2,$B2315=3),$F2315,"")</f>
        <v/>
      </c>
      <c r="I2315" s="2" t="str">
        <f>IF(OR($B2315=7,$B2315=8,$B2315=9),$F2315,"")</f>
        <v/>
      </c>
      <c r="J2315" s="1" t="str">
        <f>IF(AND(B2314=7,B2315=8,B2316=9),AVERAGE(I2314:I2316),"")</f>
        <v/>
      </c>
      <c r="K2315" s="8" t="str">
        <f>IF(OR($B2315=13,$B2315=14,$B2315=15),$F2315,"")</f>
        <v/>
      </c>
      <c r="L2315" s="1"/>
      <c r="M2315" s="2">
        <f>IF(OR($B2315=19,$B2315=20,$B2315=21),$F2315,"")</f>
        <v>135.33795797698266</v>
      </c>
      <c r="N2315" s="1">
        <f t="shared" si="128"/>
        <v>135.33795797698266</v>
      </c>
      <c r="O2315" s="8" t="str">
        <f>IF(OR($B2315=25,$B2315=26,$B2315=27),$F2315,"")</f>
        <v/>
      </c>
      <c r="P2315" s="1" t="str">
        <f t="shared" si="131"/>
        <v/>
      </c>
    </row>
    <row r="2316" spans="1:16" x14ac:dyDescent="0.25">
      <c r="A2316" s="4">
        <v>42896.517881944441</v>
      </c>
      <c r="B2316" s="5">
        <v>25</v>
      </c>
      <c r="C2316" s="6">
        <v>28</v>
      </c>
      <c r="D2316" s="6">
        <v>26</v>
      </c>
      <c r="E2316" s="7">
        <v>27</v>
      </c>
      <c r="F2316">
        <v>61.131905871011895</v>
      </c>
      <c r="G2316" s="8" t="str">
        <f>IF(OR($B2316=1,$B2316=2,$B2316=3),$F2316,"")</f>
        <v/>
      </c>
      <c r="I2316" s="2" t="str">
        <f>IF(OR($B2316=7,$B2316=8,$B2316=9),$F2316,"")</f>
        <v/>
      </c>
      <c r="J2316" s="1" t="str">
        <f>IF(AND(B2315=7,B2316=8,B2317=9),AVERAGE(I2315:I2317),"")</f>
        <v/>
      </c>
      <c r="K2316" s="8" t="str">
        <f>IF(OR($B2316=13,$B2316=14,$B2316=15),$F2316,"")</f>
        <v/>
      </c>
      <c r="L2316" s="1"/>
      <c r="M2316" s="2" t="str">
        <f>IF(OR($B2316=19,$B2316=20,$B2316=21),$F2316,"")</f>
        <v/>
      </c>
      <c r="N2316" s="1" t="str">
        <f t="shared" si="128"/>
        <v/>
      </c>
      <c r="O2316" s="8">
        <f>IF(OR($B2316=25,$B2316=26,$B2316=27),$F2316,"")</f>
        <v>61.131905871011895</v>
      </c>
      <c r="P2316" s="1">
        <f t="shared" si="131"/>
        <v>61.131905871011895</v>
      </c>
    </row>
    <row r="2317" spans="1:16" x14ac:dyDescent="0.25">
      <c r="A2317" s="4">
        <v>42896.531354166669</v>
      </c>
      <c r="B2317" s="5">
        <v>3</v>
      </c>
      <c r="C2317" s="6">
        <v>6</v>
      </c>
      <c r="D2317" s="6">
        <v>4</v>
      </c>
      <c r="E2317" s="7">
        <v>5</v>
      </c>
      <c r="F2317">
        <v>3184.6447251553222</v>
      </c>
      <c r="G2317" s="8">
        <f>IF(OR($B2317=1,$B2317=2,$B2317=3),$F2317,"")</f>
        <v>3184.6447251553222</v>
      </c>
      <c r="H2317" s="9">
        <f>G2317</f>
        <v>3184.6447251553222</v>
      </c>
      <c r="I2317" s="2" t="str">
        <f>IF(OR($B2317=7,$B2317=8,$B2317=9),$F2317,"")</f>
        <v/>
      </c>
      <c r="J2317" s="1" t="str">
        <f>IF(AND(B2316=7,B2317=8,B2318=9),AVERAGE(I2316:I2318),"")</f>
        <v/>
      </c>
      <c r="K2317" s="8" t="str">
        <f>IF(OR($B2317=13,$B2317=14,$B2317=15),$F2317,"")</f>
        <v/>
      </c>
      <c r="L2317" s="1"/>
      <c r="M2317" s="2" t="str">
        <f>IF(OR($B2317=19,$B2317=20,$B2317=21),$F2317,"")</f>
        <v/>
      </c>
      <c r="N2317" s="1" t="str">
        <f>M2317</f>
        <v/>
      </c>
      <c r="O2317" s="8" t="str">
        <f>IF(OR($B2317=25,$B2317=26,$B2317=27),$F2317,"")</f>
        <v/>
      </c>
      <c r="P2317" s="1" t="str">
        <f t="shared" si="131"/>
        <v/>
      </c>
    </row>
    <row r="2318" spans="1:16" x14ac:dyDescent="0.25">
      <c r="A2318" s="4">
        <v>42896.531388888892</v>
      </c>
      <c r="B2318" s="5">
        <v>7</v>
      </c>
      <c r="C2318" s="6">
        <v>10</v>
      </c>
      <c r="D2318" s="6">
        <v>8</v>
      </c>
      <c r="E2318" s="7">
        <v>9</v>
      </c>
      <c r="F2318">
        <v>944.15289327983203</v>
      </c>
      <c r="G2318" s="8" t="str">
        <f>IF(OR($B2318=1,$B2318=2,$B2318=3),$F2318,"")</f>
        <v/>
      </c>
      <c r="H2318" s="9" t="str">
        <f t="shared" ref="H2318:H2381" si="132">G2318</f>
        <v/>
      </c>
      <c r="I2318" s="2">
        <f>IF(OR($B2318=7,$B2318=8,$B2318=9),$F2318,"")</f>
        <v>944.15289327983203</v>
      </c>
      <c r="J2318" s="1" t="str">
        <f>IF(AND(B2317=7,B2318=8,B2319=9),AVERAGE(I2317:I2319),"")</f>
        <v/>
      </c>
      <c r="K2318" s="8" t="str">
        <f>IF(OR($B2318=13,$B2318=14,$B2318=15),$F2318,"")</f>
        <v/>
      </c>
      <c r="L2318" s="1"/>
      <c r="M2318" s="2" t="str">
        <f>IF(OR($B2318=19,$B2318=20,$B2318=21),$F2318,"")</f>
        <v/>
      </c>
      <c r="N2318" s="1" t="str">
        <f t="shared" si="128"/>
        <v/>
      </c>
      <c r="O2318" s="8" t="str">
        <f>IF(OR($B2318=25,$B2318=26,$B2318=27),$F2318,"")</f>
        <v/>
      </c>
      <c r="P2318" s="1" t="str">
        <f t="shared" si="131"/>
        <v/>
      </c>
    </row>
    <row r="2319" spans="1:16" x14ac:dyDescent="0.25">
      <c r="A2319" s="4">
        <v>42896.531435185185</v>
      </c>
      <c r="B2319" s="5">
        <v>8</v>
      </c>
      <c r="C2319" s="6">
        <v>11</v>
      </c>
      <c r="D2319" s="6">
        <v>9</v>
      </c>
      <c r="E2319" s="7">
        <v>10</v>
      </c>
      <c r="F2319">
        <v>1.6163346547864768</v>
      </c>
      <c r="G2319" s="8" t="str">
        <f>IF(OR($B2319=1,$B2319=2,$B2319=3),$F2319,"")</f>
        <v/>
      </c>
      <c r="H2319" s="9" t="str">
        <f t="shared" si="132"/>
        <v/>
      </c>
      <c r="I2319" s="2">
        <f>IF(OR($B2319=7,$B2319=8,$B2319=9),$F2319,"")</f>
        <v>1.6163346547864768</v>
      </c>
      <c r="J2319" s="1">
        <f>IF(AND(B2318=7,B2319=8,B2320=9),AVERAGE(I2318:I2320),"")</f>
        <v>992.6436851254274</v>
      </c>
      <c r="K2319" s="8" t="str">
        <f>IF(OR($B2319=13,$B2319=14,$B2319=15),$F2319,"")</f>
        <v/>
      </c>
      <c r="L2319" s="1"/>
      <c r="M2319" s="2" t="str">
        <f>IF(OR($B2319=19,$B2319=20,$B2319=21),$F2319,"")</f>
        <v/>
      </c>
      <c r="N2319" s="1" t="str">
        <f t="shared" si="128"/>
        <v/>
      </c>
      <c r="O2319" s="8" t="str">
        <f>IF(OR($B2319=25,$B2319=26,$B2319=27),$F2319,"")</f>
        <v/>
      </c>
      <c r="P2319" s="1" t="str">
        <f t="shared" si="131"/>
        <v/>
      </c>
    </row>
    <row r="2320" spans="1:16" x14ac:dyDescent="0.25">
      <c r="A2320" s="4">
        <v>42896.531469907408</v>
      </c>
      <c r="B2320" s="5">
        <v>9</v>
      </c>
      <c r="C2320" s="6">
        <v>12</v>
      </c>
      <c r="D2320" s="6">
        <v>10</v>
      </c>
      <c r="E2320" s="7">
        <v>11</v>
      </c>
      <c r="F2320">
        <v>2032.1618274416637</v>
      </c>
      <c r="G2320" s="8" t="str">
        <f>IF(OR($B2320=1,$B2320=2,$B2320=3),$F2320,"")</f>
        <v/>
      </c>
      <c r="H2320" s="9" t="str">
        <f t="shared" si="132"/>
        <v/>
      </c>
      <c r="I2320" s="2">
        <f>IF(OR($B2320=7,$B2320=8,$B2320=9),$F2320,"")</f>
        <v>2032.1618274416637</v>
      </c>
      <c r="J2320" s="1" t="str">
        <f>IF(AND(B2319=7,B2320=8,B2321=9),AVERAGE(I2319:I2321),"")</f>
        <v/>
      </c>
      <c r="K2320" s="8" t="str">
        <f>IF(OR($B2320=13,$B2320=14,$B2320=15),$F2320,"")</f>
        <v/>
      </c>
      <c r="L2320" s="1"/>
      <c r="M2320" s="2" t="str">
        <f>IF(OR($B2320=19,$B2320=20,$B2320=21),$F2320,"")</f>
        <v/>
      </c>
      <c r="N2320" s="1" t="str">
        <f t="shared" si="128"/>
        <v/>
      </c>
      <c r="O2320" s="8" t="str">
        <f>IF(OR($B2320=25,$B2320=26,$B2320=27),$F2320,"")</f>
        <v/>
      </c>
      <c r="P2320" s="1" t="str">
        <f t="shared" si="131"/>
        <v/>
      </c>
    </row>
    <row r="2321" spans="1:16" x14ac:dyDescent="0.25">
      <c r="A2321" s="4">
        <v>42896.531550925924</v>
      </c>
      <c r="B2321" s="5">
        <v>14</v>
      </c>
      <c r="C2321" s="6">
        <v>17</v>
      </c>
      <c r="D2321" s="6">
        <v>15</v>
      </c>
      <c r="E2321" s="7">
        <v>16</v>
      </c>
      <c r="F2321">
        <v>6828.7385794387219</v>
      </c>
      <c r="G2321" s="8" t="str">
        <f>IF(OR($B2321=1,$B2321=2,$B2321=3),$F2321,"")</f>
        <v/>
      </c>
      <c r="H2321" s="9" t="str">
        <f t="shared" si="132"/>
        <v/>
      </c>
      <c r="I2321" s="2" t="str">
        <f>IF(OR($B2321=7,$B2321=8,$B2321=9),$F2321,"")</f>
        <v/>
      </c>
      <c r="J2321" s="1" t="str">
        <f>IF(AND(B2320=7,B2321=8,B2322=9),AVERAGE(I2320:I2322),"")</f>
        <v/>
      </c>
      <c r="K2321" s="8">
        <f>IF(OR($B2321=13,$B2321=14,$B2321=15),$F2321,"")</f>
        <v>6828.7385794387219</v>
      </c>
      <c r="L2321" s="1" t="str">
        <f>IF(AND(B2320=13,B2321=14,B2322=15),AVERAGE(K2320:K2322),"")</f>
        <v/>
      </c>
      <c r="M2321" s="2" t="str">
        <f>IF(OR($B2321=19,$B2321=20,$B2321=21),$F2321,"")</f>
        <v/>
      </c>
      <c r="N2321" s="1" t="str">
        <f t="shared" si="128"/>
        <v/>
      </c>
      <c r="O2321" s="8" t="str">
        <f>IF(OR($B2321=25,$B2321=26,$B2321=27),$F2321,"")</f>
        <v/>
      </c>
      <c r="P2321" s="1" t="str">
        <f t="shared" si="131"/>
        <v/>
      </c>
    </row>
    <row r="2322" spans="1:16" x14ac:dyDescent="0.25">
      <c r="A2322" s="4">
        <v>42896.531585648147</v>
      </c>
      <c r="B2322" s="5">
        <v>15</v>
      </c>
      <c r="C2322" s="6">
        <v>18</v>
      </c>
      <c r="D2322" s="6">
        <v>16</v>
      </c>
      <c r="E2322" s="7">
        <v>17</v>
      </c>
      <c r="F2322">
        <v>32.080574444062009</v>
      </c>
      <c r="G2322" s="8" t="str">
        <f>IF(OR($B2322=1,$B2322=2,$B2322=3),$F2322,"")</f>
        <v/>
      </c>
      <c r="H2322" s="9" t="str">
        <f t="shared" si="132"/>
        <v/>
      </c>
      <c r="I2322" s="2" t="str">
        <f>IF(OR($B2322=7,$B2322=8,$B2322=9),$F2322,"")</f>
        <v/>
      </c>
      <c r="J2322" s="1" t="str">
        <f>IF(AND(B2321=7,B2322=8,B2323=9),AVERAGE(I2321:I2323),"")</f>
        <v/>
      </c>
      <c r="K2322" s="8">
        <f>IF(OR($B2322=13,$B2322=14,$B2322=15),$F2322,"")</f>
        <v>32.080574444062009</v>
      </c>
      <c r="L2322" s="1">
        <f>AVERAGE(K2321:K2322)</f>
        <v>3430.4095769413921</v>
      </c>
      <c r="M2322" s="2" t="str">
        <f>IF(OR($B2322=19,$B2322=20,$B2322=21),$F2322,"")</f>
        <v/>
      </c>
      <c r="N2322" s="1" t="str">
        <f t="shared" si="128"/>
        <v/>
      </c>
      <c r="O2322" s="8" t="str">
        <f>IF(OR($B2322=25,$B2322=26,$B2322=27),$F2322,"")</f>
        <v/>
      </c>
      <c r="P2322" s="1" t="str">
        <f t="shared" si="131"/>
        <v/>
      </c>
    </row>
    <row r="2323" spans="1:16" x14ac:dyDescent="0.25">
      <c r="A2323" s="4">
        <v>42896.531701388885</v>
      </c>
      <c r="B2323" s="5">
        <v>21</v>
      </c>
      <c r="C2323" s="6">
        <v>24</v>
      </c>
      <c r="D2323" s="6">
        <v>22</v>
      </c>
      <c r="E2323" s="7">
        <v>23</v>
      </c>
      <c r="F2323">
        <v>138.25841392368628</v>
      </c>
      <c r="G2323" s="8" t="str">
        <f>IF(OR($B2323=1,$B2323=2,$B2323=3),$F2323,"")</f>
        <v/>
      </c>
      <c r="H2323" s="9" t="str">
        <f t="shared" si="132"/>
        <v/>
      </c>
      <c r="I2323" s="2" t="str">
        <f>IF(OR($B2323=7,$B2323=8,$B2323=9),$F2323,"")</f>
        <v/>
      </c>
      <c r="J2323" s="1" t="str">
        <f>IF(AND(B2322=7,B2323=8,B2324=9),AVERAGE(I2322:I2324),"")</f>
        <v/>
      </c>
      <c r="K2323" s="8" t="str">
        <f>IF(OR($B2323=13,$B2323=14,$B2323=15),$F2323,"")</f>
        <v/>
      </c>
      <c r="L2323" s="1" t="str">
        <f>IF(AND(B2322=13,B2323=14,B2324=15),AVERAGE(K2322:K2324),"")</f>
        <v/>
      </c>
      <c r="M2323" s="2">
        <f>IF(OR($B2323=19,$B2323=20,$B2323=21),$F2323,"")</f>
        <v>138.25841392368628</v>
      </c>
      <c r="N2323" s="1">
        <f t="shared" si="128"/>
        <v>138.25841392368628</v>
      </c>
      <c r="O2323" s="8" t="str">
        <f>IF(OR($B2323=25,$B2323=26,$B2323=27),$F2323,"")</f>
        <v/>
      </c>
      <c r="P2323" s="1" t="str">
        <f t="shared" si="131"/>
        <v/>
      </c>
    </row>
    <row r="2324" spans="1:16" x14ac:dyDescent="0.25">
      <c r="A2324" s="4">
        <v>42896.531747685185</v>
      </c>
      <c r="B2324" s="5">
        <v>25</v>
      </c>
      <c r="C2324" s="6">
        <v>28</v>
      </c>
      <c r="D2324" s="6">
        <v>26</v>
      </c>
      <c r="E2324" s="7">
        <v>27</v>
      </c>
      <c r="F2324">
        <v>61.693811133032966</v>
      </c>
      <c r="G2324" s="8" t="str">
        <f>IF(OR($B2324=1,$B2324=2,$B2324=3),$F2324,"")</f>
        <v/>
      </c>
      <c r="H2324" s="9" t="str">
        <f t="shared" si="132"/>
        <v/>
      </c>
      <c r="I2324" s="2" t="str">
        <f>IF(OR($B2324=7,$B2324=8,$B2324=9),$F2324,"")</f>
        <v/>
      </c>
      <c r="J2324" s="1" t="str">
        <f>IF(AND(B2323=7,B2324=8,B2325=9),AVERAGE(I2323:I2325),"")</f>
        <v/>
      </c>
      <c r="K2324" s="8" t="str">
        <f>IF(OR($B2324=13,$B2324=14,$B2324=15),$F2324,"")</f>
        <v/>
      </c>
      <c r="L2324" s="1" t="str">
        <f>IF(AND(B2323=13,B2324=14,B2325=15),AVERAGE(K2323:K2325),"")</f>
        <v/>
      </c>
      <c r="M2324" s="2" t="str">
        <f>IF(OR($B2324=19,$B2324=20,$B2324=21),$F2324,"")</f>
        <v/>
      </c>
      <c r="N2324" s="1" t="str">
        <f t="shared" si="128"/>
        <v/>
      </c>
      <c r="O2324" s="8">
        <f>IF(OR($B2324=25,$B2324=26,$B2324=27),$F2324,"")</f>
        <v>61.693811133032966</v>
      </c>
      <c r="P2324" s="1">
        <f t="shared" si="131"/>
        <v>61.693811133032966</v>
      </c>
    </row>
    <row r="2325" spans="1:16" x14ac:dyDescent="0.25">
      <c r="A2325" s="4">
        <v>42896.545243055552</v>
      </c>
      <c r="B2325" s="5">
        <v>3</v>
      </c>
      <c r="C2325" s="6">
        <v>6</v>
      </c>
      <c r="D2325" s="6">
        <v>4</v>
      </c>
      <c r="E2325" s="7">
        <v>5</v>
      </c>
      <c r="F2325">
        <v>3279.5880533765207</v>
      </c>
      <c r="G2325" s="8">
        <f>IF(OR($B2325=1,$B2325=2,$B2325=3),$F2325,"")</f>
        <v>3279.5880533765207</v>
      </c>
      <c r="H2325" s="9">
        <f t="shared" si="132"/>
        <v>3279.5880533765207</v>
      </c>
      <c r="I2325" s="2" t="str">
        <f>IF(OR($B2325=7,$B2325=8,$B2325=9),$F2325,"")</f>
        <v/>
      </c>
      <c r="J2325" s="1" t="str">
        <f>IF(AND(B2324=7,B2325=8,B2326=9),AVERAGE(I2324:I2326),"")</f>
        <v/>
      </c>
      <c r="K2325" s="8" t="str">
        <f>IF(OR($B2325=13,$B2325=14,$B2325=15),$F2325,"")</f>
        <v/>
      </c>
      <c r="L2325" s="1" t="str">
        <f>IF(AND(B2324=13,B2325=14,B2326=15),AVERAGE(K2324:K2326),"")</f>
        <v/>
      </c>
      <c r="M2325" s="2" t="str">
        <f>IF(OR($B2325=19,$B2325=20,$B2325=21),$F2325,"")</f>
        <v/>
      </c>
      <c r="N2325" s="1" t="str">
        <f t="shared" si="128"/>
        <v/>
      </c>
      <c r="O2325" s="8" t="str">
        <f>IF(OR($B2325=25,$B2325=26,$B2325=27),$F2325,"")</f>
        <v/>
      </c>
      <c r="P2325" s="1" t="str">
        <f t="shared" si="131"/>
        <v/>
      </c>
    </row>
    <row r="2326" spans="1:16" x14ac:dyDescent="0.25">
      <c r="A2326" s="4">
        <v>42896.545289351852</v>
      </c>
      <c r="B2326" s="5">
        <v>7</v>
      </c>
      <c r="C2326" s="6">
        <v>10</v>
      </c>
      <c r="D2326" s="6">
        <v>8</v>
      </c>
      <c r="E2326" s="7">
        <v>9</v>
      </c>
      <c r="F2326">
        <v>944.65397730807967</v>
      </c>
      <c r="G2326" s="8" t="str">
        <f>IF(OR($B2326=1,$B2326=2,$B2326=3),$F2326,"")</f>
        <v/>
      </c>
      <c r="H2326" s="9" t="str">
        <f t="shared" si="132"/>
        <v/>
      </c>
      <c r="I2326" s="2">
        <f>IF(OR($B2326=7,$B2326=8,$B2326=9),$F2326,"")</f>
        <v>944.65397730807967</v>
      </c>
      <c r="J2326" s="1" t="str">
        <f>IF(AND(B2325=7,B2326=8,B2327=9),AVERAGE(I2325:I2327),"")</f>
        <v/>
      </c>
      <c r="K2326" s="8" t="str">
        <f>IF(OR($B2326=13,$B2326=14,$B2326=15),$F2326,"")</f>
        <v/>
      </c>
      <c r="L2326" s="1" t="str">
        <f>IF(AND(B2325=13,B2326=14,B2327=15),AVERAGE(K2325:K2327),"")</f>
        <v/>
      </c>
      <c r="M2326" s="2" t="str">
        <f>IF(OR($B2326=19,$B2326=20,$B2326=21),$F2326,"")</f>
        <v/>
      </c>
      <c r="N2326" s="1" t="str">
        <f t="shared" si="128"/>
        <v/>
      </c>
      <c r="O2326" s="8" t="str">
        <f>IF(OR($B2326=25,$B2326=26,$B2326=27),$F2326,"")</f>
        <v/>
      </c>
      <c r="P2326" s="1" t="str">
        <f t="shared" si="131"/>
        <v/>
      </c>
    </row>
    <row r="2327" spans="1:16" x14ac:dyDescent="0.25">
      <c r="A2327" s="4">
        <v>42896.545335648145</v>
      </c>
      <c r="B2327" s="5">
        <v>8</v>
      </c>
      <c r="C2327" s="6">
        <v>11</v>
      </c>
      <c r="D2327" s="6">
        <v>9</v>
      </c>
      <c r="E2327" s="7">
        <v>10</v>
      </c>
      <c r="F2327">
        <v>1.2450728588780533</v>
      </c>
      <c r="G2327" s="8" t="str">
        <f>IF(OR($B2327=1,$B2327=2,$B2327=3),$F2327,"")</f>
        <v/>
      </c>
      <c r="H2327" s="9" t="str">
        <f t="shared" si="132"/>
        <v/>
      </c>
      <c r="I2327" s="2">
        <f>IF(OR($B2327=7,$B2327=8,$B2327=9),$F2327,"")</f>
        <v>1.2450728588780533</v>
      </c>
      <c r="J2327" s="1">
        <f>IF(AND(B2326=7,B2327=8,B2328=9),AVERAGE(I2326:I2328),"")</f>
        <v>979.73940867987903</v>
      </c>
      <c r="K2327" s="8" t="str">
        <f>IF(OR($B2327=13,$B2327=14,$B2327=15),$F2327,"")</f>
        <v/>
      </c>
      <c r="L2327" s="1" t="str">
        <f>IF(AND(B2326=13,B2327=14,B2328=15),AVERAGE(K2326:K2328),"")</f>
        <v/>
      </c>
      <c r="M2327" s="2" t="str">
        <f>IF(OR($B2327=19,$B2327=20,$B2327=21),$F2327,"")</f>
        <v/>
      </c>
      <c r="N2327" s="1" t="str">
        <f t="shared" si="128"/>
        <v/>
      </c>
      <c r="O2327" s="8" t="str">
        <f>IF(OR($B2327=25,$B2327=26,$B2327=27),$F2327,"")</f>
        <v/>
      </c>
      <c r="P2327" s="1" t="str">
        <f t="shared" si="131"/>
        <v/>
      </c>
    </row>
    <row r="2328" spans="1:16" x14ac:dyDescent="0.25">
      <c r="A2328" s="4">
        <v>42896.545370370368</v>
      </c>
      <c r="B2328" s="5">
        <v>9</v>
      </c>
      <c r="C2328" s="6">
        <v>12</v>
      </c>
      <c r="D2328" s="6">
        <v>10</v>
      </c>
      <c r="E2328" s="7">
        <v>11</v>
      </c>
      <c r="F2328">
        <v>1993.3191758726794</v>
      </c>
      <c r="G2328" s="8" t="str">
        <f>IF(OR($B2328=1,$B2328=2,$B2328=3),$F2328,"")</f>
        <v/>
      </c>
      <c r="H2328" s="9" t="str">
        <f t="shared" si="132"/>
        <v/>
      </c>
      <c r="I2328" s="2">
        <f>IF(OR($B2328=7,$B2328=8,$B2328=9),$F2328,"")</f>
        <v>1993.3191758726794</v>
      </c>
      <c r="J2328" s="1" t="str">
        <f>IF(AND(B2327=7,B2328=8,B2329=9),AVERAGE(I2327:I2329),"")</f>
        <v/>
      </c>
      <c r="K2328" s="8" t="str">
        <f>IF(OR($B2328=13,$B2328=14,$B2328=15),$F2328,"")</f>
        <v/>
      </c>
      <c r="L2328" s="1" t="str">
        <f>IF(AND(B2327=13,B2328=14,B2329=15),AVERAGE(K2327:K2329),"")</f>
        <v/>
      </c>
      <c r="M2328" s="2" t="str">
        <f>IF(OR($B2328=19,$B2328=20,$B2328=21),$F2328,"")</f>
        <v/>
      </c>
      <c r="N2328" s="1" t="str">
        <f t="shared" si="128"/>
        <v/>
      </c>
      <c r="O2328" s="8" t="str">
        <f>IF(OR($B2328=25,$B2328=26,$B2328=27),$F2328,"")</f>
        <v/>
      </c>
      <c r="P2328" s="1" t="str">
        <f t="shared" si="131"/>
        <v/>
      </c>
    </row>
    <row r="2329" spans="1:16" x14ac:dyDescent="0.25">
      <c r="A2329" s="4">
        <v>42896.545451388891</v>
      </c>
      <c r="B2329" s="5">
        <v>14</v>
      </c>
      <c r="C2329" s="6">
        <v>17</v>
      </c>
      <c r="D2329" s="6">
        <v>15</v>
      </c>
      <c r="E2329" s="7">
        <v>16</v>
      </c>
      <c r="F2329">
        <v>6262.9628752684284</v>
      </c>
      <c r="G2329" s="8" t="str">
        <f>IF(OR($B2329=1,$B2329=2,$B2329=3),$F2329,"")</f>
        <v/>
      </c>
      <c r="H2329" s="9" t="str">
        <f>G2329</f>
        <v/>
      </c>
      <c r="I2329" s="2" t="str">
        <f>IF(OR($B2329=7,$B2329=8,$B2329=9),$F2329,"")</f>
        <v/>
      </c>
      <c r="J2329" s="1" t="str">
        <f>IF(AND(B2328=7,B2329=8,B2330=9),AVERAGE(I2328:I2330),"")</f>
        <v/>
      </c>
      <c r="K2329" s="8">
        <f>IF(OR($B2329=13,$B2329=14,$B2329=15),$F2329,"")</f>
        <v>6262.9628752684284</v>
      </c>
      <c r="L2329" s="1">
        <f>AVERAGE(K2328:K2329)</f>
        <v>6262.9628752684284</v>
      </c>
      <c r="M2329" s="2" t="str">
        <f>IF(OR($B2329=19,$B2329=20,$B2329=21),$F2329,"")</f>
        <v/>
      </c>
      <c r="N2329" s="1" t="str">
        <f t="shared" si="128"/>
        <v/>
      </c>
      <c r="O2329" s="8" t="str">
        <f>IF(OR($B2329=25,$B2329=26,$B2329=27),$F2329,"")</f>
        <v/>
      </c>
      <c r="P2329" s="1" t="str">
        <f t="shared" si="131"/>
        <v/>
      </c>
    </row>
    <row r="2330" spans="1:16" x14ac:dyDescent="0.25">
      <c r="A2330" s="4">
        <v>42896.545613425929</v>
      </c>
      <c r="B2330" s="5">
        <v>21</v>
      </c>
      <c r="C2330" s="6">
        <v>24</v>
      </c>
      <c r="D2330" s="6">
        <v>22</v>
      </c>
      <c r="E2330" s="7">
        <v>23</v>
      </c>
      <c r="F2330">
        <v>136.36811762402129</v>
      </c>
      <c r="G2330" s="8" t="str">
        <f>IF(OR($B2330=1,$B2330=2,$B2330=3),$F2330,"")</f>
        <v/>
      </c>
      <c r="H2330" s="9" t="str">
        <f t="shared" si="132"/>
        <v/>
      </c>
      <c r="I2330" s="2" t="str">
        <f>IF(OR($B2330=7,$B2330=8,$B2330=9),$F2330,"")</f>
        <v/>
      </c>
      <c r="J2330" s="1" t="str">
        <f>IF(AND(B2329=7,B2330=8,B2331=9),AVERAGE(I2329:I2331),"")</f>
        <v/>
      </c>
      <c r="K2330" s="8" t="str">
        <f>IF(OR($B2330=13,$B2330=14,$B2330=15),$F2330,"")</f>
        <v/>
      </c>
      <c r="L2330" s="1" t="str">
        <f>IF(AND(B2329=13,B2330=14,B2331=15),AVERAGE(K2329:K2331),"")</f>
        <v/>
      </c>
      <c r="M2330" s="2">
        <f>IF(OR($B2330=19,$B2330=20,$B2330=21),$F2330,"")</f>
        <v>136.36811762402129</v>
      </c>
      <c r="N2330" s="1">
        <f t="shared" si="128"/>
        <v>136.36811762402129</v>
      </c>
      <c r="O2330" s="8" t="str">
        <f>IF(OR($B2330=25,$B2330=26,$B2330=27),$F2330,"")</f>
        <v/>
      </c>
      <c r="P2330" s="1" t="str">
        <f t="shared" si="131"/>
        <v/>
      </c>
    </row>
    <row r="2331" spans="1:16" x14ac:dyDescent="0.25">
      <c r="A2331" s="4">
        <v>42896.545648148145</v>
      </c>
      <c r="B2331" s="5">
        <v>25</v>
      </c>
      <c r="C2331" s="6">
        <v>28</v>
      </c>
      <c r="D2331" s="6">
        <v>26</v>
      </c>
      <c r="E2331" s="7">
        <v>27</v>
      </c>
      <c r="F2331">
        <v>58.194862315097325</v>
      </c>
      <c r="G2331" s="8" t="str">
        <f>IF(OR($B2331=1,$B2331=2,$B2331=3),$F2331,"")</f>
        <v/>
      </c>
      <c r="H2331" s="9" t="str">
        <f t="shared" si="132"/>
        <v/>
      </c>
      <c r="I2331" s="2" t="str">
        <f>IF(OR($B2331=7,$B2331=8,$B2331=9),$F2331,"")</f>
        <v/>
      </c>
      <c r="J2331" s="1" t="str">
        <f>IF(AND(B2330=7,B2331=8,B2332=9),AVERAGE(I2330:I2332),"")</f>
        <v/>
      </c>
      <c r="K2331" s="8" t="str">
        <f>IF(OR($B2331=13,$B2331=14,$B2331=15),$F2331,"")</f>
        <v/>
      </c>
      <c r="L2331" s="1" t="str">
        <f>IF(AND(B2330=13,B2331=14,B2332=15),AVERAGE(K2330:K2332),"")</f>
        <v/>
      </c>
      <c r="M2331" s="2" t="str">
        <f>IF(OR($B2331=19,$B2331=20,$B2331=21),$F2331,"")</f>
        <v/>
      </c>
      <c r="N2331" s="1" t="str">
        <f t="shared" si="128"/>
        <v/>
      </c>
      <c r="O2331" s="8">
        <f>IF(OR($B2331=25,$B2331=26,$B2331=27),$F2331,"")</f>
        <v>58.194862315097325</v>
      </c>
      <c r="P2331" s="1">
        <f t="shared" si="131"/>
        <v>58.194862315097325</v>
      </c>
    </row>
    <row r="2332" spans="1:16" x14ac:dyDescent="0.25">
      <c r="A2332" s="4">
        <v>42896.559131944443</v>
      </c>
      <c r="B2332" s="5">
        <v>3</v>
      </c>
      <c r="C2332" s="6">
        <v>6</v>
      </c>
      <c r="D2332" s="6">
        <v>4</v>
      </c>
      <c r="E2332" s="7">
        <v>5</v>
      </c>
      <c r="F2332">
        <v>3329.7897615030897</v>
      </c>
      <c r="G2332" s="8">
        <f>IF(OR($B2332=1,$B2332=2,$B2332=3),$F2332,"")</f>
        <v>3329.7897615030897</v>
      </c>
      <c r="H2332" s="9">
        <f t="shared" si="132"/>
        <v>3329.7897615030897</v>
      </c>
      <c r="I2332" s="2" t="str">
        <f>IF(OR($B2332=7,$B2332=8,$B2332=9),$F2332,"")</f>
        <v/>
      </c>
      <c r="J2332" s="1" t="str">
        <f>IF(AND(B2331=7,B2332=8,B2333=9),AVERAGE(I2331:I2333),"")</f>
        <v/>
      </c>
      <c r="K2332" s="8" t="str">
        <f>IF(OR($B2332=13,$B2332=14,$B2332=15),$F2332,"")</f>
        <v/>
      </c>
      <c r="L2332" s="1" t="str">
        <f>IF(AND(B2331=13,B2332=14,B2333=15),AVERAGE(K2331:K2333),"")</f>
        <v/>
      </c>
      <c r="M2332" s="2" t="str">
        <f>IF(OR($B2332=19,$B2332=20,$B2332=21),$F2332,"")</f>
        <v/>
      </c>
      <c r="N2332" s="1" t="str">
        <f t="shared" si="128"/>
        <v/>
      </c>
      <c r="O2332" s="8" t="str">
        <f>IF(OR($B2332=25,$B2332=26,$B2332=27),$F2332,"")</f>
        <v/>
      </c>
      <c r="P2332" s="1" t="str">
        <f t="shared" si="131"/>
        <v/>
      </c>
    </row>
    <row r="2333" spans="1:16" x14ac:dyDescent="0.25">
      <c r="A2333" s="4">
        <v>42896.559178240743</v>
      </c>
      <c r="B2333" s="5">
        <v>7</v>
      </c>
      <c r="C2333" s="6">
        <v>10</v>
      </c>
      <c r="D2333" s="6">
        <v>8</v>
      </c>
      <c r="E2333" s="7">
        <v>9</v>
      </c>
      <c r="F2333">
        <v>918.18291760893203</v>
      </c>
      <c r="G2333" s="8" t="str">
        <f>IF(OR($B2333=1,$B2333=2,$B2333=3),$F2333,"")</f>
        <v/>
      </c>
      <c r="H2333" s="9" t="str">
        <f t="shared" si="132"/>
        <v/>
      </c>
      <c r="I2333" s="2">
        <f>IF(OR($B2333=7,$B2333=8,$B2333=9),$F2333,"")</f>
        <v>918.18291760893203</v>
      </c>
      <c r="J2333" s="1" t="str">
        <f>IF(AND(B2332=7,B2333=8,B2334=9),AVERAGE(I2332:I2334),"")</f>
        <v/>
      </c>
      <c r="K2333" s="8" t="str">
        <f>IF(OR($B2333=13,$B2333=14,$B2333=15),$F2333,"")</f>
        <v/>
      </c>
      <c r="L2333" s="1" t="str">
        <f>IF(AND(B2332=13,B2333=14,B2334=15),AVERAGE(K2332:K2334),"")</f>
        <v/>
      </c>
      <c r="M2333" s="2" t="str">
        <f>IF(OR($B2333=19,$B2333=20,$B2333=21),$F2333,"")</f>
        <v/>
      </c>
      <c r="N2333" s="1" t="str">
        <f t="shared" si="128"/>
        <v/>
      </c>
      <c r="O2333" s="8" t="str">
        <f>IF(OR($B2333=25,$B2333=26,$B2333=27),$F2333,"")</f>
        <v/>
      </c>
      <c r="P2333" s="1" t="str">
        <f t="shared" si="131"/>
        <v/>
      </c>
    </row>
    <row r="2334" spans="1:16" x14ac:dyDescent="0.25">
      <c r="A2334" s="4">
        <v>42896.559212962966</v>
      </c>
      <c r="B2334" s="5">
        <v>8</v>
      </c>
      <c r="C2334" s="6">
        <v>11</v>
      </c>
      <c r="D2334" s="6">
        <v>9</v>
      </c>
      <c r="E2334" s="7">
        <v>10</v>
      </c>
      <c r="F2334">
        <v>4.5550611618855666E-2</v>
      </c>
      <c r="G2334" s="8" t="str">
        <f>IF(OR($B2334=1,$B2334=2,$B2334=3),$F2334,"")</f>
        <v/>
      </c>
      <c r="H2334" s="9" t="str">
        <f t="shared" si="132"/>
        <v/>
      </c>
      <c r="I2334" s="2">
        <f>IF(OR($B2334=7,$B2334=8,$B2334=9),$F2334,"")</f>
        <v>4.5550611618855666E-2</v>
      </c>
      <c r="J2334" s="1">
        <f>IF(AND(B2333=7,B2334=8,B2335=9),AVERAGE(I2333:I2335),"")</f>
        <v>973.38069970521849</v>
      </c>
      <c r="K2334" s="8" t="str">
        <f>IF(OR($B2334=13,$B2334=14,$B2334=15),$F2334,"")</f>
        <v/>
      </c>
      <c r="L2334" s="1" t="str">
        <f>IF(AND(B2333=13,B2334=14,B2335=15),AVERAGE(K2333:K2335),"")</f>
        <v/>
      </c>
      <c r="M2334" s="2" t="str">
        <f>IF(OR($B2334=19,$B2334=20,$B2334=21),$F2334,"")</f>
        <v/>
      </c>
      <c r="N2334" s="1" t="str">
        <f t="shared" si="128"/>
        <v/>
      </c>
      <c r="O2334" s="8" t="str">
        <f>IF(OR($B2334=25,$B2334=26,$B2334=27),$F2334,"")</f>
        <v/>
      </c>
      <c r="P2334" s="1" t="str">
        <f t="shared" si="131"/>
        <v/>
      </c>
    </row>
    <row r="2335" spans="1:16" x14ac:dyDescent="0.25">
      <c r="A2335" s="4">
        <v>42896.559247685182</v>
      </c>
      <c r="B2335" s="5">
        <v>9</v>
      </c>
      <c r="C2335" s="6">
        <v>12</v>
      </c>
      <c r="D2335" s="6">
        <v>10</v>
      </c>
      <c r="E2335" s="7">
        <v>11</v>
      </c>
      <c r="F2335">
        <v>2001.9136308951047</v>
      </c>
      <c r="G2335" s="8" t="str">
        <f>IF(OR($B2335=1,$B2335=2,$B2335=3),$F2335,"")</f>
        <v/>
      </c>
      <c r="H2335" s="9" t="str">
        <f t="shared" si="132"/>
        <v/>
      </c>
      <c r="I2335" s="2">
        <f>IF(OR($B2335=7,$B2335=8,$B2335=9),$F2335,"")</f>
        <v>2001.9136308951047</v>
      </c>
      <c r="J2335" s="1" t="str">
        <f>IF(AND(B2334=7,B2335=8,B2336=9),AVERAGE(I2334:I2336),"")</f>
        <v/>
      </c>
      <c r="K2335" s="8" t="str">
        <f>IF(OR($B2335=13,$B2335=14,$B2335=15),$F2335,"")</f>
        <v/>
      </c>
      <c r="L2335" s="1" t="str">
        <f>IF(AND(B2334=13,B2335=14,B2336=15),AVERAGE(K2334:K2336),"")</f>
        <v/>
      </c>
      <c r="M2335" s="2" t="str">
        <f>IF(OR($B2335=19,$B2335=20,$B2335=21),$F2335,"")</f>
        <v/>
      </c>
      <c r="N2335" s="1" t="str">
        <f t="shared" si="128"/>
        <v/>
      </c>
      <c r="O2335" s="8" t="str">
        <f>IF(OR($B2335=25,$B2335=26,$B2335=27),$F2335,"")</f>
        <v/>
      </c>
      <c r="P2335" s="1" t="str">
        <f t="shared" si="131"/>
        <v/>
      </c>
    </row>
    <row r="2336" spans="1:16" x14ac:dyDescent="0.25">
      <c r="A2336" s="4">
        <v>42896.559328703705</v>
      </c>
      <c r="B2336" s="5">
        <v>14</v>
      </c>
      <c r="C2336" s="6">
        <v>17</v>
      </c>
      <c r="D2336" s="6">
        <v>15</v>
      </c>
      <c r="E2336" s="7">
        <v>16</v>
      </c>
      <c r="F2336">
        <v>6814.328093936706</v>
      </c>
      <c r="G2336" s="8" t="str">
        <f>IF(OR($B2336=1,$B2336=2,$B2336=3),$F2336,"")</f>
        <v/>
      </c>
      <c r="H2336" s="9" t="str">
        <f t="shared" si="132"/>
        <v/>
      </c>
      <c r="I2336" s="2" t="str">
        <f>IF(OR($B2336=7,$B2336=8,$B2336=9),$F2336,"")</f>
        <v/>
      </c>
      <c r="J2336" s="1" t="str">
        <f>IF(AND(B2335=7,B2336=8,B2337=9),AVERAGE(I2335:I2337),"")</f>
        <v/>
      </c>
      <c r="K2336" s="8">
        <f>IF(OR($B2336=13,$B2336=14,$B2336=15),$F2336,"")</f>
        <v>6814.328093936706</v>
      </c>
      <c r="L2336" s="1" t="str">
        <f>IF(AND(B2335=13,B2336=14,B2337=15),AVERAGE(K2335:K2337),"")</f>
        <v/>
      </c>
      <c r="M2336" s="2" t="str">
        <f>IF(OR($B2336=19,$B2336=20,$B2336=21),$F2336,"")</f>
        <v/>
      </c>
      <c r="N2336" s="1" t="str">
        <f t="shared" si="128"/>
        <v/>
      </c>
      <c r="O2336" s="8" t="str">
        <f>IF(OR($B2336=25,$B2336=26,$B2336=27),$F2336,"")</f>
        <v/>
      </c>
      <c r="P2336" s="1" t="str">
        <f t="shared" si="131"/>
        <v/>
      </c>
    </row>
    <row r="2337" spans="1:16" x14ac:dyDescent="0.25">
      <c r="A2337" s="4">
        <v>42896.559363425928</v>
      </c>
      <c r="B2337" s="5">
        <v>15</v>
      </c>
      <c r="C2337" s="6">
        <v>18</v>
      </c>
      <c r="D2337" s="6">
        <v>16</v>
      </c>
      <c r="E2337" s="7">
        <v>17</v>
      </c>
      <c r="F2337">
        <v>31.759051285523011</v>
      </c>
      <c r="G2337" s="8" t="str">
        <f>IF(OR($B2337=1,$B2337=2,$B2337=3),$F2337,"")</f>
        <v/>
      </c>
      <c r="H2337" s="9" t="str">
        <f t="shared" si="132"/>
        <v/>
      </c>
      <c r="I2337" s="2" t="str">
        <f>IF(OR($B2337=7,$B2337=8,$B2337=9),$F2337,"")</f>
        <v/>
      </c>
      <c r="J2337" s="1" t="str">
        <f>IF(AND(B2336=7,B2337=8,B2338=9),AVERAGE(I2336:I2338),"")</f>
        <v/>
      </c>
      <c r="K2337" s="8">
        <f>IF(OR($B2337=13,$B2337=14,$B2337=15),$F2337,"")</f>
        <v>31.759051285523011</v>
      </c>
      <c r="L2337" s="1">
        <f>AVERAGE(K2336:K2337)</f>
        <v>3423.0435726111145</v>
      </c>
      <c r="M2337" s="2" t="str">
        <f>IF(OR($B2337=19,$B2337=20,$B2337=21),$F2337,"")</f>
        <v/>
      </c>
      <c r="N2337" s="1" t="str">
        <f t="shared" si="128"/>
        <v/>
      </c>
      <c r="O2337" s="8" t="str">
        <f>IF(OR($B2337=25,$B2337=26,$B2337=27),$F2337,"")</f>
        <v/>
      </c>
      <c r="P2337" s="1" t="str">
        <f t="shared" si="131"/>
        <v/>
      </c>
    </row>
    <row r="2338" spans="1:16" x14ac:dyDescent="0.25">
      <c r="A2338" s="4">
        <v>42896.559513888889</v>
      </c>
      <c r="B2338" s="5">
        <v>25</v>
      </c>
      <c r="C2338" s="6">
        <v>28</v>
      </c>
      <c r="D2338" s="6">
        <v>26</v>
      </c>
      <c r="E2338" s="7">
        <v>27</v>
      </c>
      <c r="F2338">
        <v>62.886045545070282</v>
      </c>
      <c r="G2338" s="8" t="str">
        <f>IF(OR($B2338=1,$B2338=2,$B2338=3),$F2338,"")</f>
        <v/>
      </c>
      <c r="H2338" s="9" t="str">
        <f t="shared" si="132"/>
        <v/>
      </c>
      <c r="I2338" s="2" t="str">
        <f>IF(OR($B2338=7,$B2338=8,$B2338=9),$F2338,"")</f>
        <v/>
      </c>
      <c r="J2338" s="1" t="str">
        <f>IF(AND(B2337=7,B2338=8,B2339=9),AVERAGE(I2337:I2339),"")</f>
        <v/>
      </c>
      <c r="K2338" s="8" t="str">
        <f>IF(OR($B2338=13,$B2338=14,$B2338=15),$F2338,"")</f>
        <v/>
      </c>
      <c r="L2338" s="1" t="str">
        <f>IF(AND(B2337=13,B2338=14,B2339=15),AVERAGE(K2337:K2339),"")</f>
        <v/>
      </c>
      <c r="M2338" s="2" t="str">
        <f>IF(OR($B2338=19,$B2338=20,$B2338=21),$F2338,"")</f>
        <v/>
      </c>
      <c r="N2338" s="1" t="str">
        <f t="shared" si="128"/>
        <v/>
      </c>
      <c r="O2338" s="8">
        <f>IF(OR($B2338=25,$B2338=26,$B2338=27),$F2338,"")</f>
        <v>62.886045545070282</v>
      </c>
      <c r="P2338" s="1">
        <f t="shared" si="131"/>
        <v>62.886045545070282</v>
      </c>
    </row>
    <row r="2339" spans="1:16" x14ac:dyDescent="0.25">
      <c r="A2339" s="4">
        <v>42896.573020833333</v>
      </c>
      <c r="B2339" s="5">
        <v>3</v>
      </c>
      <c r="C2339" s="6">
        <v>6</v>
      </c>
      <c r="D2339" s="6">
        <v>4</v>
      </c>
      <c r="E2339" s="7">
        <v>5</v>
      </c>
      <c r="F2339">
        <v>3131.2637252633208</v>
      </c>
      <c r="G2339" s="8">
        <f>IF(OR($B2339=1,$B2339=2,$B2339=3),$F2339,"")</f>
        <v>3131.2637252633208</v>
      </c>
      <c r="H2339" s="9">
        <f t="shared" si="132"/>
        <v>3131.2637252633208</v>
      </c>
      <c r="I2339" s="2" t="str">
        <f>IF(OR($B2339=7,$B2339=8,$B2339=9),$F2339,"")</f>
        <v/>
      </c>
      <c r="J2339" s="1" t="str">
        <f>IF(AND(B2338=7,B2339=8,B2340=9),AVERAGE(I2338:I2340),"")</f>
        <v/>
      </c>
      <c r="K2339" s="8" t="str">
        <f>IF(OR($B2339=13,$B2339=14,$B2339=15),$F2339,"")</f>
        <v/>
      </c>
      <c r="L2339" s="1" t="str">
        <f>IF(AND(B2338=13,B2339=14,B2340=15),AVERAGE(K2338:K2340),"")</f>
        <v/>
      </c>
      <c r="M2339" s="2" t="str">
        <f>IF(OR($B2339=19,$B2339=20,$B2339=21),$F2339,"")</f>
        <v/>
      </c>
      <c r="N2339" s="1" t="str">
        <f t="shared" si="128"/>
        <v/>
      </c>
      <c r="O2339" s="8" t="str">
        <f>IF(OR($B2339=25,$B2339=26,$B2339=27),$F2339,"")</f>
        <v/>
      </c>
      <c r="P2339" s="1" t="str">
        <f t="shared" si="131"/>
        <v/>
      </c>
    </row>
    <row r="2340" spans="1:16" x14ac:dyDescent="0.25">
      <c r="A2340" s="4">
        <v>42896.573055555556</v>
      </c>
      <c r="B2340" s="5">
        <v>7</v>
      </c>
      <c r="C2340" s="6">
        <v>10</v>
      </c>
      <c r="D2340" s="6">
        <v>8</v>
      </c>
      <c r="E2340" s="7">
        <v>9</v>
      </c>
      <c r="F2340">
        <v>942.67037570660295</v>
      </c>
      <c r="G2340" s="8" t="str">
        <f>IF(OR($B2340=1,$B2340=2,$B2340=3),$F2340,"")</f>
        <v/>
      </c>
      <c r="H2340" s="9" t="str">
        <f t="shared" si="132"/>
        <v/>
      </c>
      <c r="I2340" s="2">
        <f>IF(OR($B2340=7,$B2340=8,$B2340=9),$F2340,"")</f>
        <v>942.67037570660295</v>
      </c>
      <c r="J2340" s="1" t="str">
        <f>IF(AND(B2339=7,B2340=8,B2341=9),AVERAGE(I2339:I2341),"")</f>
        <v/>
      </c>
      <c r="K2340" s="8" t="str">
        <f>IF(OR($B2340=13,$B2340=14,$B2340=15),$F2340,"")</f>
        <v/>
      </c>
      <c r="L2340" s="1" t="str">
        <f>IF(AND(B2339=13,B2340=14,B2341=15),AVERAGE(K2339:K2341),"")</f>
        <v/>
      </c>
      <c r="M2340" s="2" t="str">
        <f>IF(OR($B2340=19,$B2340=20,$B2340=21),$F2340,"")</f>
        <v/>
      </c>
      <c r="N2340" s="1" t="str">
        <f t="shared" si="128"/>
        <v/>
      </c>
      <c r="O2340" s="8" t="str">
        <f>IF(OR($B2340=25,$B2340=26,$B2340=27),$F2340,"")</f>
        <v/>
      </c>
      <c r="P2340" s="1" t="str">
        <f t="shared" si="131"/>
        <v/>
      </c>
    </row>
    <row r="2341" spans="1:16" x14ac:dyDescent="0.25">
      <c r="A2341" s="4">
        <v>42896.573101851849</v>
      </c>
      <c r="B2341" s="5">
        <v>8</v>
      </c>
      <c r="C2341" s="6">
        <v>11</v>
      </c>
      <c r="D2341" s="6">
        <v>9</v>
      </c>
      <c r="E2341" s="7">
        <v>10</v>
      </c>
      <c r="F2341">
        <v>13.263625112674854</v>
      </c>
      <c r="G2341" s="8" t="str">
        <f>IF(OR($B2341=1,$B2341=2,$B2341=3),$F2341,"")</f>
        <v/>
      </c>
      <c r="H2341" s="9" t="str">
        <f>G2341</f>
        <v/>
      </c>
      <c r="I2341" s="2">
        <f>IF(OR($B2341=7,$B2341=8,$B2341=9),$F2341,"")</f>
        <v>13.263625112674854</v>
      </c>
      <c r="J2341" s="1">
        <f>IF(AND(B2340=7,B2341=8,B2342=9),AVERAGE(I2340:I2342),"")</f>
        <v>967.28123870529964</v>
      </c>
      <c r="K2341" s="8" t="str">
        <f>IF(OR($B2341=13,$B2341=14,$B2341=15),$F2341,"")</f>
        <v/>
      </c>
      <c r="L2341" s="1" t="str">
        <f>IF(AND(B2340=13,B2341=14,B2342=15),AVERAGE(K2340:K2342),"")</f>
        <v/>
      </c>
      <c r="M2341" s="2" t="str">
        <f>IF(OR($B2341=19,$B2341=20,$B2341=21),$F2341,"")</f>
        <v/>
      </c>
      <c r="N2341" s="1" t="str">
        <f t="shared" si="128"/>
        <v/>
      </c>
      <c r="O2341" s="8" t="str">
        <f>IF(OR($B2341=25,$B2341=26,$B2341=27),$F2341,"")</f>
        <v/>
      </c>
      <c r="P2341" s="1" t="str">
        <f t="shared" si="131"/>
        <v/>
      </c>
    </row>
    <row r="2342" spans="1:16" x14ac:dyDescent="0.25">
      <c r="A2342" s="4">
        <v>42896.573136574072</v>
      </c>
      <c r="B2342" s="5">
        <v>9</v>
      </c>
      <c r="C2342" s="6">
        <v>12</v>
      </c>
      <c r="D2342" s="6">
        <v>10</v>
      </c>
      <c r="E2342" s="7">
        <v>11</v>
      </c>
      <c r="F2342">
        <v>1945.9097152966212</v>
      </c>
      <c r="G2342" s="8" t="str">
        <f>IF(OR($B2342=1,$B2342=2,$B2342=3),$F2342,"")</f>
        <v/>
      </c>
      <c r="H2342" s="9" t="str">
        <f t="shared" si="132"/>
        <v/>
      </c>
      <c r="I2342" s="2">
        <f>IF(OR($B2342=7,$B2342=8,$B2342=9),$F2342,"")</f>
        <v>1945.9097152966212</v>
      </c>
      <c r="J2342" s="1" t="str">
        <f>IF(AND(B2341=7,B2342=8,B2343=9),AVERAGE(I2341:I2343),"")</f>
        <v/>
      </c>
      <c r="K2342" s="8" t="str">
        <f>IF(OR($B2342=13,$B2342=14,$B2342=15),$F2342,"")</f>
        <v/>
      </c>
      <c r="L2342" s="1" t="str">
        <f>IF(AND(B2341=13,B2342=14,B2343=15),AVERAGE(K2341:K2343),"")</f>
        <v/>
      </c>
      <c r="M2342" s="2" t="str">
        <f>IF(OR($B2342=19,$B2342=20,$B2342=21),$F2342,"")</f>
        <v/>
      </c>
      <c r="N2342" s="1" t="str">
        <f t="shared" si="128"/>
        <v/>
      </c>
      <c r="O2342" s="8" t="str">
        <f>IF(OR($B2342=25,$B2342=26,$B2342=27),$F2342,"")</f>
        <v/>
      </c>
      <c r="P2342" s="1" t="str">
        <f t="shared" si="131"/>
        <v/>
      </c>
    </row>
    <row r="2343" spans="1:16" x14ac:dyDescent="0.25">
      <c r="A2343" s="4">
        <v>42896.573252314818</v>
      </c>
      <c r="B2343" s="5">
        <v>15</v>
      </c>
      <c r="C2343" s="6">
        <v>18</v>
      </c>
      <c r="D2343" s="6">
        <v>16</v>
      </c>
      <c r="E2343" s="7">
        <v>17</v>
      </c>
      <c r="F2343">
        <v>32.628069220581061</v>
      </c>
      <c r="G2343" s="8" t="str">
        <f>IF(OR($B2343=1,$B2343=2,$B2343=3),$F2343,"")</f>
        <v/>
      </c>
      <c r="H2343" s="9" t="str">
        <f t="shared" si="132"/>
        <v/>
      </c>
      <c r="I2343" s="2" t="str">
        <f>IF(OR($B2343=7,$B2343=8,$B2343=9),$F2343,"")</f>
        <v/>
      </c>
      <c r="J2343" s="1" t="str">
        <f>IF(AND(B2342=7,B2343=8,B2344=9),AVERAGE(I2342:I2344),"")</f>
        <v/>
      </c>
      <c r="K2343" s="8">
        <f>IF(OR($B2343=13,$B2343=14,$B2343=15),$F2343,"")</f>
        <v>32.628069220581061</v>
      </c>
      <c r="L2343" s="1">
        <f>AVERAGE(K2342:K2343)</f>
        <v>32.628069220581061</v>
      </c>
      <c r="M2343" s="2" t="str">
        <f>IF(OR($B2343=19,$B2343=20,$B2343=21),$F2343,"")</f>
        <v/>
      </c>
      <c r="N2343" s="1" t="str">
        <f t="shared" si="128"/>
        <v/>
      </c>
      <c r="O2343" s="8" t="str">
        <f>IF(OR($B2343=25,$B2343=26,$B2343=27),$F2343,"")</f>
        <v/>
      </c>
      <c r="P2343" s="1" t="str">
        <f t="shared" si="131"/>
        <v/>
      </c>
    </row>
    <row r="2344" spans="1:16" x14ac:dyDescent="0.25">
      <c r="A2344" s="4">
        <v>42896.573368055557</v>
      </c>
      <c r="B2344" s="5">
        <v>21</v>
      </c>
      <c r="C2344" s="6">
        <v>24</v>
      </c>
      <c r="D2344" s="6">
        <v>22</v>
      </c>
      <c r="E2344" s="7">
        <v>23</v>
      </c>
      <c r="F2344">
        <v>129.18637398606197</v>
      </c>
      <c r="G2344" s="8" t="str">
        <f>IF(OR($B2344=1,$B2344=2,$B2344=3),$F2344,"")</f>
        <v/>
      </c>
      <c r="H2344" s="9" t="str">
        <f t="shared" si="132"/>
        <v/>
      </c>
      <c r="I2344" s="2" t="str">
        <f>IF(OR($B2344=7,$B2344=8,$B2344=9),$F2344,"")</f>
        <v/>
      </c>
      <c r="J2344" s="1" t="str">
        <f>IF(AND(B2343=7,B2344=8,B2345=9),AVERAGE(I2343:I2345),"")</f>
        <v/>
      </c>
      <c r="K2344" s="8" t="str">
        <f>IF(OR($B2344=13,$B2344=14,$B2344=15),$F2344,"")</f>
        <v/>
      </c>
      <c r="L2344" s="1" t="str">
        <f>IF(AND(B2343=13,B2344=14,B2345=15),AVERAGE(K2343:K2345),"")</f>
        <v/>
      </c>
      <c r="M2344" s="2">
        <f>IF(OR($B2344=19,$B2344=20,$B2344=21),$F2344,"")</f>
        <v>129.18637398606197</v>
      </c>
      <c r="N2344" s="1">
        <f t="shared" si="128"/>
        <v>129.18637398606197</v>
      </c>
      <c r="O2344" s="8" t="str">
        <f>IF(OR($B2344=25,$B2344=26,$B2344=27),$F2344,"")</f>
        <v/>
      </c>
      <c r="P2344" s="1" t="str">
        <f t="shared" si="131"/>
        <v/>
      </c>
    </row>
    <row r="2345" spans="1:16" x14ac:dyDescent="0.25">
      <c r="A2345" s="4">
        <v>42896.57340277778</v>
      </c>
      <c r="B2345" s="5">
        <v>25</v>
      </c>
      <c r="C2345" s="6">
        <v>28</v>
      </c>
      <c r="D2345" s="6">
        <v>26</v>
      </c>
      <c r="E2345" s="7">
        <v>27</v>
      </c>
      <c r="F2345">
        <v>55.672163414264723</v>
      </c>
      <c r="G2345" s="8" t="str">
        <f>IF(OR($B2345=1,$B2345=2,$B2345=3),$F2345,"")</f>
        <v/>
      </c>
      <c r="H2345" s="9" t="str">
        <f t="shared" si="132"/>
        <v/>
      </c>
      <c r="I2345" s="2" t="str">
        <f>IF(OR($B2345=7,$B2345=8,$B2345=9),$F2345,"")</f>
        <v/>
      </c>
      <c r="J2345" s="1" t="str">
        <f>IF(AND(B2344=7,B2345=8,B2346=9),AVERAGE(I2344:I2346),"")</f>
        <v/>
      </c>
      <c r="K2345" s="8" t="str">
        <f>IF(OR($B2345=13,$B2345=14,$B2345=15),$F2345,"")</f>
        <v/>
      </c>
      <c r="L2345" s="1" t="str">
        <f>IF(AND(B2344=13,B2345=14,B2346=15),AVERAGE(K2344:K2346),"")</f>
        <v/>
      </c>
      <c r="M2345" s="2" t="str">
        <f>IF(OR($B2345=19,$B2345=20,$B2345=21),$F2345,"")</f>
        <v/>
      </c>
      <c r="N2345" s="1" t="str">
        <f t="shared" si="128"/>
        <v/>
      </c>
      <c r="O2345" s="8">
        <f>IF(OR($B2345=25,$B2345=26,$B2345=27),$F2345,"")</f>
        <v>55.672163414264723</v>
      </c>
      <c r="P2345" s="1">
        <f t="shared" si="131"/>
        <v>55.672163414264723</v>
      </c>
    </row>
    <row r="2346" spans="1:16" x14ac:dyDescent="0.25">
      <c r="A2346" s="4">
        <v>42896.586909722224</v>
      </c>
      <c r="B2346" s="5">
        <v>3</v>
      </c>
      <c r="C2346" s="6">
        <v>6</v>
      </c>
      <c r="D2346" s="6">
        <v>4</v>
      </c>
      <c r="E2346" s="7">
        <v>5</v>
      </c>
      <c r="F2346">
        <v>3171.0705316176914</v>
      </c>
      <c r="G2346" s="8">
        <f>IF(OR($B2346=1,$B2346=2,$B2346=3),$F2346,"")</f>
        <v>3171.0705316176914</v>
      </c>
      <c r="H2346" s="9">
        <f t="shared" si="132"/>
        <v>3171.0705316176914</v>
      </c>
      <c r="I2346" s="2" t="str">
        <f>IF(OR($B2346=7,$B2346=8,$B2346=9),$F2346,"")</f>
        <v/>
      </c>
      <c r="J2346" s="1" t="str">
        <f>IF(AND(B2345=7,B2346=8,B2347=9),AVERAGE(I2345:I2347),"")</f>
        <v/>
      </c>
      <c r="K2346" s="8" t="str">
        <f>IF(OR($B2346=13,$B2346=14,$B2346=15),$F2346,"")</f>
        <v/>
      </c>
      <c r="L2346" s="1" t="str">
        <f>IF(AND(B2345=13,B2346=14,B2347=15),AVERAGE(K2345:K2347),"")</f>
        <v/>
      </c>
      <c r="M2346" s="2" t="str">
        <f>IF(OR($B2346=19,$B2346=20,$B2346=21),$F2346,"")</f>
        <v/>
      </c>
      <c r="N2346" s="1" t="str">
        <f t="shared" si="128"/>
        <v/>
      </c>
      <c r="O2346" s="8" t="str">
        <f>IF(OR($B2346=25,$B2346=26,$B2346=27),$F2346,"")</f>
        <v/>
      </c>
      <c r="P2346" s="1" t="str">
        <f t="shared" si="131"/>
        <v/>
      </c>
    </row>
    <row r="2347" spans="1:16" x14ac:dyDescent="0.25">
      <c r="A2347" s="4">
        <v>42896.586956018517</v>
      </c>
      <c r="B2347" s="5">
        <v>7</v>
      </c>
      <c r="C2347" s="6">
        <v>10</v>
      </c>
      <c r="D2347" s="6">
        <v>8</v>
      </c>
      <c r="E2347" s="7">
        <v>9</v>
      </c>
      <c r="F2347">
        <v>924.90089933936838</v>
      </c>
      <c r="G2347" s="8" t="str">
        <f>IF(OR($B2347=1,$B2347=2,$B2347=3),$F2347,"")</f>
        <v/>
      </c>
      <c r="H2347" s="9" t="str">
        <f t="shared" si="132"/>
        <v/>
      </c>
      <c r="I2347" s="2">
        <f>IF(OR($B2347=7,$B2347=8,$B2347=9),$F2347,"")</f>
        <v>924.90089933936838</v>
      </c>
      <c r="J2347" s="1" t="str">
        <f>IF(AND(B2346=7,B2347=8,B2348=9),AVERAGE(I2346:I2348),"")</f>
        <v/>
      </c>
      <c r="K2347" s="8" t="str">
        <f>IF(OR($B2347=13,$B2347=14,$B2347=15),$F2347,"")</f>
        <v/>
      </c>
      <c r="L2347" s="1" t="str">
        <f>IF(AND(B2346=13,B2347=14,B2348=15),AVERAGE(K2346:K2348),"")</f>
        <v/>
      </c>
      <c r="M2347" s="2" t="str">
        <f>IF(OR($B2347=19,$B2347=20,$B2347=21),$F2347,"")</f>
        <v/>
      </c>
      <c r="N2347" s="1" t="str">
        <f t="shared" si="128"/>
        <v/>
      </c>
      <c r="O2347" s="8" t="str">
        <f>IF(OR($B2347=25,$B2347=26,$B2347=27),$F2347,"")</f>
        <v/>
      </c>
      <c r="P2347" s="1" t="str">
        <f t="shared" si="131"/>
        <v/>
      </c>
    </row>
    <row r="2348" spans="1:16" x14ac:dyDescent="0.25">
      <c r="A2348" s="4">
        <v>42896.58699074074</v>
      </c>
      <c r="B2348" s="5">
        <v>8</v>
      </c>
      <c r="C2348" s="6">
        <v>11</v>
      </c>
      <c r="D2348" s="6">
        <v>9</v>
      </c>
      <c r="E2348" s="7">
        <v>10</v>
      </c>
      <c r="F2348">
        <v>1.0377519340045596</v>
      </c>
      <c r="G2348" s="8" t="str">
        <f>IF(OR($B2348=1,$B2348=2,$B2348=3),$F2348,"")</f>
        <v/>
      </c>
      <c r="H2348" s="9" t="str">
        <f t="shared" si="132"/>
        <v/>
      </c>
      <c r="I2348" s="2">
        <f>IF(OR($B2348=7,$B2348=8,$B2348=9),$F2348,"")</f>
        <v>1.0377519340045596</v>
      </c>
      <c r="J2348" s="1">
        <f>IF(AND(B2347=7,B2348=8,B2349=9),AVERAGE(I2347:I2349),"")</f>
        <v>951.55775984427282</v>
      </c>
      <c r="K2348" s="8" t="str">
        <f>IF(OR($B2348=13,$B2348=14,$B2348=15),$F2348,"")</f>
        <v/>
      </c>
      <c r="L2348" s="1" t="str">
        <f>IF(AND(B2347=13,B2348=14,B2349=15),AVERAGE(K2347:K2349),"")</f>
        <v/>
      </c>
      <c r="M2348" s="2" t="str">
        <f>IF(OR($B2348=19,$B2348=20,$B2348=21),$F2348,"")</f>
        <v/>
      </c>
      <c r="N2348" s="1" t="str">
        <f t="shared" si="128"/>
        <v/>
      </c>
      <c r="O2348" s="8" t="str">
        <f>IF(OR($B2348=25,$B2348=26,$B2348=27),$F2348,"")</f>
        <v/>
      </c>
      <c r="P2348" s="1" t="str">
        <f t="shared" si="131"/>
        <v/>
      </c>
    </row>
    <row r="2349" spans="1:16" x14ac:dyDescent="0.25">
      <c r="A2349" s="4">
        <v>42896.587025462963</v>
      </c>
      <c r="B2349" s="5">
        <v>9</v>
      </c>
      <c r="C2349" s="6">
        <v>12</v>
      </c>
      <c r="D2349" s="6">
        <v>10</v>
      </c>
      <c r="E2349" s="7">
        <v>11</v>
      </c>
      <c r="F2349">
        <v>1928.7346282594456</v>
      </c>
      <c r="G2349" s="8" t="str">
        <f>IF(OR($B2349=1,$B2349=2,$B2349=3),$F2349,"")</f>
        <v/>
      </c>
      <c r="H2349" s="9" t="str">
        <f t="shared" si="132"/>
        <v/>
      </c>
      <c r="I2349" s="2">
        <f>IF(OR($B2349=7,$B2349=8,$B2349=9),$F2349,"")</f>
        <v>1928.7346282594456</v>
      </c>
      <c r="J2349" s="1" t="str">
        <f>IF(AND(B2348=7,B2349=8,B2350=9),AVERAGE(I2348:I2350),"")</f>
        <v/>
      </c>
      <c r="K2349" s="8" t="str">
        <f>IF(OR($B2349=13,$B2349=14,$B2349=15),$F2349,"")</f>
        <v/>
      </c>
      <c r="L2349" s="1" t="str">
        <f>IF(AND(B2348=13,B2349=14,B2350=15),AVERAGE(K2348:K2350),"")</f>
        <v/>
      </c>
      <c r="M2349" s="2" t="str">
        <f>IF(OR($B2349=19,$B2349=20,$B2349=21),$F2349,"")</f>
        <v/>
      </c>
      <c r="N2349" s="1" t="str">
        <f t="shared" si="128"/>
        <v/>
      </c>
      <c r="O2349" s="8" t="str">
        <f>IF(OR($B2349=25,$B2349=26,$B2349=27),$F2349,"")</f>
        <v/>
      </c>
      <c r="P2349" s="1" t="str">
        <f t="shared" si="131"/>
        <v/>
      </c>
    </row>
    <row r="2350" spans="1:16" x14ac:dyDescent="0.25">
      <c r="A2350" s="4">
        <v>42896.587106481478</v>
      </c>
      <c r="B2350" s="5">
        <v>14</v>
      </c>
      <c r="C2350" s="6">
        <v>17</v>
      </c>
      <c r="D2350" s="6">
        <v>15</v>
      </c>
      <c r="E2350" s="7">
        <v>16</v>
      </c>
      <c r="F2350">
        <v>6325.9957902700544</v>
      </c>
      <c r="G2350" s="8" t="str">
        <f>IF(OR($B2350=1,$B2350=2,$B2350=3),$F2350,"")</f>
        <v/>
      </c>
      <c r="H2350" s="9" t="str">
        <f t="shared" si="132"/>
        <v/>
      </c>
      <c r="I2350" s="2" t="str">
        <f>IF(OR($B2350=7,$B2350=8,$B2350=9),$F2350,"")</f>
        <v/>
      </c>
      <c r="J2350" s="1" t="str">
        <f>IF(AND(B2349=7,B2350=8,B2351=9),AVERAGE(I2349:I2351),"")</f>
        <v/>
      </c>
      <c r="K2350" s="8">
        <f>IF(OR($B2350=13,$B2350=14,$B2350=15),$F2350,"")</f>
        <v>6325.9957902700544</v>
      </c>
      <c r="L2350" s="1" t="str">
        <f>IF(AND(B2349=13,B2350=14,B2351=15),AVERAGE(K2349:K2351),"")</f>
        <v/>
      </c>
      <c r="M2350" s="2" t="str">
        <f>IF(OR($B2350=19,$B2350=20,$B2350=21),$F2350,"")</f>
        <v/>
      </c>
      <c r="N2350" s="1" t="str">
        <f t="shared" si="128"/>
        <v/>
      </c>
      <c r="O2350" s="8" t="str">
        <f>IF(OR($B2350=25,$B2350=26,$B2350=27),$F2350,"")</f>
        <v/>
      </c>
      <c r="P2350" s="1" t="str">
        <f t="shared" si="131"/>
        <v/>
      </c>
    </row>
    <row r="2351" spans="1:16" x14ac:dyDescent="0.25">
      <c r="A2351" s="4">
        <v>42896.587141203701</v>
      </c>
      <c r="B2351" s="5">
        <v>15</v>
      </c>
      <c r="C2351" s="6">
        <v>18</v>
      </c>
      <c r="D2351" s="6">
        <v>16</v>
      </c>
      <c r="E2351" s="7">
        <v>17</v>
      </c>
      <c r="F2351">
        <v>30.892590606884983</v>
      </c>
      <c r="G2351" s="8" t="str">
        <f>IF(OR($B2351=1,$B2351=2,$B2351=3),$F2351,"")</f>
        <v/>
      </c>
      <c r="H2351" s="9" t="str">
        <f t="shared" si="132"/>
        <v/>
      </c>
      <c r="I2351" s="2" t="str">
        <f>IF(OR($B2351=7,$B2351=8,$B2351=9),$F2351,"")</f>
        <v/>
      </c>
      <c r="J2351" s="1" t="str">
        <f>IF(AND(B2350=7,B2351=8,B2352=9),AVERAGE(I2350:I2352),"")</f>
        <v/>
      </c>
      <c r="K2351" s="8">
        <f>IF(OR($B2351=13,$B2351=14,$B2351=15),$F2351,"")</f>
        <v>30.892590606884983</v>
      </c>
      <c r="L2351" s="1">
        <f>AVERAGE(K2350:K2351)</f>
        <v>3178.4441904384698</v>
      </c>
      <c r="M2351" s="2" t="str">
        <f>IF(OR($B2351=19,$B2351=20,$B2351=21),$F2351,"")</f>
        <v/>
      </c>
      <c r="N2351" s="1" t="str">
        <f t="shared" si="128"/>
        <v/>
      </c>
      <c r="O2351" s="8" t="str">
        <f>IF(OR($B2351=25,$B2351=26,$B2351=27),$F2351,"")</f>
        <v/>
      </c>
      <c r="P2351" s="1" t="str">
        <f t="shared" si="131"/>
        <v/>
      </c>
    </row>
    <row r="2352" spans="1:16" x14ac:dyDescent="0.25">
      <c r="A2352" s="4">
        <v>42896.587222222224</v>
      </c>
      <c r="B2352" s="5">
        <v>20</v>
      </c>
      <c r="C2352" s="6">
        <v>23</v>
      </c>
      <c r="D2352" s="6">
        <v>21</v>
      </c>
      <c r="E2352" s="7">
        <v>22</v>
      </c>
      <c r="F2352">
        <v>2459.1130655239467</v>
      </c>
      <c r="G2352" s="8" t="str">
        <f>IF(OR($B2352=1,$B2352=2,$B2352=3),$F2352,"")</f>
        <v/>
      </c>
      <c r="H2352" s="9" t="str">
        <f t="shared" si="132"/>
        <v/>
      </c>
      <c r="I2352" s="2" t="str">
        <f>IF(OR($B2352=7,$B2352=8,$B2352=9),$F2352,"")</f>
        <v/>
      </c>
      <c r="J2352" s="1" t="str">
        <f>IF(AND(B2351=7,B2352=8,B2353=9),AVERAGE(I2351:I2353),"")</f>
        <v/>
      </c>
      <c r="K2352" s="8" t="str">
        <f>IF(OR($B2352=13,$B2352=14,$B2352=15),$F2352,"")</f>
        <v/>
      </c>
      <c r="L2352" s="1" t="str">
        <f>IF(AND(B2351=13,B2352=14,B2353=15),AVERAGE(K2351:K2353),"")</f>
        <v/>
      </c>
      <c r="M2352" s="2">
        <f>IF(OR($B2352=19,$B2352=20,$B2352=21),$F2352,"")</f>
        <v>2459.1130655239467</v>
      </c>
      <c r="N2352" s="1">
        <f t="shared" si="128"/>
        <v>2459.1130655239467</v>
      </c>
      <c r="O2352" s="8" t="str">
        <f>IF(OR($B2352=25,$B2352=26,$B2352=27),$F2352,"")</f>
        <v/>
      </c>
      <c r="P2352" s="1" t="str">
        <f t="shared" si="131"/>
        <v/>
      </c>
    </row>
    <row r="2353" spans="1:16" x14ac:dyDescent="0.25">
      <c r="A2353" s="4">
        <v>42896.58730324074</v>
      </c>
      <c r="B2353" s="5">
        <v>25</v>
      </c>
      <c r="C2353" s="6">
        <v>28</v>
      </c>
      <c r="D2353" s="6">
        <v>26</v>
      </c>
      <c r="E2353" s="7">
        <v>27</v>
      </c>
      <c r="F2353">
        <v>58.984847203769021</v>
      </c>
      <c r="G2353" s="8" t="str">
        <f>IF(OR($B2353=1,$B2353=2,$B2353=3),$F2353,"")</f>
        <v/>
      </c>
      <c r="H2353" s="9" t="str">
        <f>G2353</f>
        <v/>
      </c>
      <c r="I2353" s="2" t="str">
        <f>IF(OR($B2353=7,$B2353=8,$B2353=9),$F2353,"")</f>
        <v/>
      </c>
      <c r="J2353" s="1" t="str">
        <f>IF(AND(B2352=7,B2353=8,B2354=9),AVERAGE(I2352:I2354),"")</f>
        <v/>
      </c>
      <c r="K2353" s="8" t="str">
        <f>IF(OR($B2353=13,$B2353=14,$B2353=15),$F2353,"")</f>
        <v/>
      </c>
      <c r="L2353" s="1" t="str">
        <f>IF(AND(B2352=13,B2353=14,B2354=15),AVERAGE(K2352:K2354),"")</f>
        <v/>
      </c>
      <c r="M2353" s="2" t="str">
        <f>IF(OR($B2353=19,$B2353=20,$B2353=21),$F2353,"")</f>
        <v/>
      </c>
      <c r="N2353" s="1" t="str">
        <f t="shared" si="128"/>
        <v/>
      </c>
      <c r="O2353" s="8">
        <f>IF(OR($B2353=25,$B2353=26,$B2353=27),$F2353,"")</f>
        <v>58.984847203769021</v>
      </c>
      <c r="P2353" s="1">
        <f t="shared" si="131"/>
        <v>58.984847203769021</v>
      </c>
    </row>
    <row r="2354" spans="1:16" x14ac:dyDescent="0.25">
      <c r="A2354" s="4">
        <v>42896.600787037038</v>
      </c>
      <c r="B2354" s="5">
        <v>3</v>
      </c>
      <c r="C2354" s="6">
        <v>6</v>
      </c>
      <c r="D2354" s="6">
        <v>4</v>
      </c>
      <c r="E2354" s="7">
        <v>5</v>
      </c>
      <c r="F2354">
        <v>3035.3631537605734</v>
      </c>
      <c r="G2354" s="8">
        <f>IF(OR($B2354=1,$B2354=2,$B2354=3),$F2354,"")</f>
        <v>3035.3631537605734</v>
      </c>
      <c r="H2354" s="9">
        <f t="shared" si="132"/>
        <v>3035.3631537605734</v>
      </c>
      <c r="I2354" s="2" t="str">
        <f>IF(OR($B2354=7,$B2354=8,$B2354=9),$F2354,"")</f>
        <v/>
      </c>
      <c r="J2354" s="1" t="str">
        <f>IF(AND(B2353=7,B2354=8,B2355=9),AVERAGE(I2353:I2355),"")</f>
        <v/>
      </c>
      <c r="K2354" s="8" t="str">
        <f>IF(OR($B2354=13,$B2354=14,$B2354=15),$F2354,"")</f>
        <v/>
      </c>
      <c r="L2354" s="1" t="str">
        <f>IF(AND(B2353=13,B2354=14,B2355=15),AVERAGE(K2353:K2355),"")</f>
        <v/>
      </c>
      <c r="M2354" s="2" t="str">
        <f>IF(OR($B2354=19,$B2354=20,$B2354=21),$F2354,"")</f>
        <v/>
      </c>
      <c r="N2354" s="1" t="str">
        <f t="shared" si="128"/>
        <v/>
      </c>
      <c r="O2354" s="8" t="str">
        <f>IF(OR($B2354=25,$B2354=26,$B2354=27),$F2354,"")</f>
        <v/>
      </c>
      <c r="P2354" s="1" t="str">
        <f t="shared" si="131"/>
        <v/>
      </c>
    </row>
    <row r="2355" spans="1:16" x14ac:dyDescent="0.25">
      <c r="A2355" s="4">
        <v>42896.60083333333</v>
      </c>
      <c r="B2355" s="5">
        <v>7</v>
      </c>
      <c r="C2355" s="6">
        <v>10</v>
      </c>
      <c r="D2355" s="6">
        <v>8</v>
      </c>
      <c r="E2355" s="7">
        <v>9</v>
      </c>
      <c r="F2355">
        <v>906.43336108450615</v>
      </c>
      <c r="G2355" s="8" t="str">
        <f>IF(OR($B2355=1,$B2355=2,$B2355=3),$F2355,"")</f>
        <v/>
      </c>
      <c r="H2355" s="9" t="str">
        <f t="shared" si="132"/>
        <v/>
      </c>
      <c r="I2355" s="2">
        <f>IF(OR($B2355=7,$B2355=8,$B2355=9),$F2355,"")</f>
        <v>906.43336108450615</v>
      </c>
      <c r="J2355" s="1" t="str">
        <f>IF(AND(B2354=7,B2355=8,B2356=9),AVERAGE(I2354:I2356),"")</f>
        <v/>
      </c>
      <c r="K2355" s="8" t="str">
        <f>IF(OR($B2355=13,$B2355=14,$B2355=15),$F2355,"")</f>
        <v/>
      </c>
      <c r="L2355" s="1" t="str">
        <f>IF(AND(B2354=13,B2355=14,B2356=15),AVERAGE(K2354:K2356),"")</f>
        <v/>
      </c>
      <c r="M2355" s="2" t="str">
        <f>IF(OR($B2355=19,$B2355=20,$B2355=21),$F2355,"")</f>
        <v/>
      </c>
      <c r="N2355" s="1" t="str">
        <f t="shared" ref="N2355:N2368" si="133">M2355</f>
        <v/>
      </c>
      <c r="O2355" s="8" t="str">
        <f>IF(OR($B2355=25,$B2355=26,$B2355=27),$F2355,"")</f>
        <v/>
      </c>
      <c r="P2355" s="1" t="str">
        <f t="shared" si="131"/>
        <v/>
      </c>
    </row>
    <row r="2356" spans="1:16" x14ac:dyDescent="0.25">
      <c r="A2356" s="4">
        <v>42896.600868055553</v>
      </c>
      <c r="B2356" s="5">
        <v>8</v>
      </c>
      <c r="C2356" s="6">
        <v>11</v>
      </c>
      <c r="D2356" s="6">
        <v>9</v>
      </c>
      <c r="E2356" s="7">
        <v>10</v>
      </c>
      <c r="F2356">
        <v>0.44392589150815931</v>
      </c>
      <c r="G2356" s="8" t="str">
        <f>IF(OR($B2356=1,$B2356=2,$B2356=3),$F2356,"")</f>
        <v/>
      </c>
      <c r="H2356" s="9" t="str">
        <f t="shared" si="132"/>
        <v/>
      </c>
      <c r="I2356" s="2">
        <f>IF(OR($B2356=7,$B2356=8,$B2356=9),$F2356,"")</f>
        <v>0.44392589150815931</v>
      </c>
      <c r="J2356" s="1">
        <f>IF(AND(B2355=7,B2356=8,B2357=9),AVERAGE(I2355:I2357),"")</f>
        <v>933.72166003579287</v>
      </c>
      <c r="K2356" s="8" t="str">
        <f>IF(OR($B2356=13,$B2356=14,$B2356=15),$F2356,"")</f>
        <v/>
      </c>
      <c r="L2356" s="1" t="str">
        <f>IF(AND(B2355=13,B2356=14,B2357=15),AVERAGE(K2355:K2357),"")</f>
        <v/>
      </c>
      <c r="M2356" s="2" t="str">
        <f>IF(OR($B2356=19,$B2356=20,$B2356=21),$F2356,"")</f>
        <v/>
      </c>
      <c r="N2356" s="1" t="str">
        <f t="shared" si="133"/>
        <v/>
      </c>
      <c r="O2356" s="8" t="str">
        <f>IF(OR($B2356=25,$B2356=26,$B2356=27),$F2356,"")</f>
        <v/>
      </c>
      <c r="P2356" s="1" t="str">
        <f t="shared" si="131"/>
        <v/>
      </c>
    </row>
    <row r="2357" spans="1:16" x14ac:dyDescent="0.25">
      <c r="A2357" s="4">
        <v>42896.600902777776</v>
      </c>
      <c r="B2357" s="5">
        <v>9</v>
      </c>
      <c r="C2357" s="6">
        <v>12</v>
      </c>
      <c r="D2357" s="6">
        <v>10</v>
      </c>
      <c r="E2357" s="7">
        <v>11</v>
      </c>
      <c r="F2357">
        <v>1894.2876931313644</v>
      </c>
      <c r="G2357" s="8" t="str">
        <f>IF(OR($B2357=1,$B2357=2,$B2357=3),$F2357,"")</f>
        <v/>
      </c>
      <c r="H2357" s="9" t="str">
        <f t="shared" si="132"/>
        <v/>
      </c>
      <c r="I2357" s="2">
        <f>IF(OR($B2357=7,$B2357=8,$B2357=9),$F2357,"")</f>
        <v>1894.2876931313644</v>
      </c>
      <c r="J2357" s="1" t="str">
        <f>IF(AND(B2356=7,B2357=8,B2358=9),AVERAGE(I2356:I2358),"")</f>
        <v/>
      </c>
      <c r="K2357" s="8" t="str">
        <f>IF(OR($B2357=13,$B2357=14,$B2357=15),$F2357,"")</f>
        <v/>
      </c>
      <c r="L2357" s="1" t="str">
        <f>IF(AND(B2356=13,B2357=14,B2358=15),AVERAGE(K2356:K2358),"")</f>
        <v/>
      </c>
      <c r="M2357" s="2" t="str">
        <f>IF(OR($B2357=19,$B2357=20,$B2357=21),$F2357,"")</f>
        <v/>
      </c>
      <c r="N2357" s="1" t="str">
        <f t="shared" si="133"/>
        <v/>
      </c>
      <c r="O2357" s="8" t="str">
        <f>IF(OR($B2357=25,$B2357=26,$B2357=27),$F2357,"")</f>
        <v/>
      </c>
      <c r="P2357" s="1" t="str">
        <f t="shared" si="131"/>
        <v/>
      </c>
    </row>
    <row r="2358" spans="1:16" x14ac:dyDescent="0.25">
      <c r="A2358" s="4">
        <v>42896.600995370369</v>
      </c>
      <c r="B2358" s="5">
        <v>14</v>
      </c>
      <c r="C2358" s="6">
        <v>17</v>
      </c>
      <c r="D2358" s="6">
        <v>15</v>
      </c>
      <c r="E2358" s="7">
        <v>16</v>
      </c>
      <c r="F2358">
        <v>6244.2326998677263</v>
      </c>
      <c r="G2358" s="8" t="str">
        <f>IF(OR($B2358=1,$B2358=2,$B2358=3),$F2358,"")</f>
        <v/>
      </c>
      <c r="H2358" s="9" t="str">
        <f>G2358</f>
        <v/>
      </c>
      <c r="I2358" s="2" t="str">
        <f>IF(OR($B2358=7,$B2358=8,$B2358=9),$F2358,"")</f>
        <v/>
      </c>
      <c r="J2358" s="1" t="str">
        <f>IF(AND(B2357=7,B2358=8,B2359=9),AVERAGE(I2357:I2359),"")</f>
        <v/>
      </c>
      <c r="K2358" s="8">
        <f>IF(OR($B2358=13,$B2358=14,$B2358=15),$F2358,"")</f>
        <v>6244.2326998677263</v>
      </c>
      <c r="L2358" s="1">
        <f>AVERAGE(K2357:K2358)</f>
        <v>6244.2326998677263</v>
      </c>
      <c r="M2358" s="2" t="str">
        <f>IF(OR($B2358=19,$B2358=20,$B2358=21),$F2358,"")</f>
        <v/>
      </c>
      <c r="N2358" s="1" t="str">
        <f t="shared" si="133"/>
        <v/>
      </c>
      <c r="O2358" s="8" t="str">
        <f>IF(OR($B2358=25,$B2358=26,$B2358=27),$F2358,"")</f>
        <v/>
      </c>
      <c r="P2358" s="1" t="str">
        <f t="shared" si="131"/>
        <v/>
      </c>
    </row>
    <row r="2359" spans="1:16" x14ac:dyDescent="0.25">
      <c r="A2359" s="4">
        <v>42896.601134259261</v>
      </c>
      <c r="B2359" s="5">
        <v>21</v>
      </c>
      <c r="C2359" s="6">
        <v>24</v>
      </c>
      <c r="D2359" s="6">
        <v>22</v>
      </c>
      <c r="E2359" s="7">
        <v>23</v>
      </c>
      <c r="F2359">
        <v>128.37807361221982</v>
      </c>
      <c r="G2359" s="8" t="str">
        <f>IF(OR($B2359=1,$B2359=2,$B2359=3),$F2359,"")</f>
        <v/>
      </c>
      <c r="H2359" s="9" t="str">
        <f t="shared" si="132"/>
        <v/>
      </c>
      <c r="I2359" s="2" t="str">
        <f>IF(OR($B2359=7,$B2359=8,$B2359=9),$F2359,"")</f>
        <v/>
      </c>
      <c r="J2359" s="1" t="str">
        <f>IF(AND(B2358=7,B2359=8,B2360=9),AVERAGE(I2358:I2360),"")</f>
        <v/>
      </c>
      <c r="K2359" s="8" t="str">
        <f>IF(OR($B2359=13,$B2359=14,$B2359=15),$F2359,"")</f>
        <v/>
      </c>
      <c r="L2359" s="1" t="str">
        <f>IF(AND(B2358=13,B2359=14,B2360=15),AVERAGE(K2358:K2360),"")</f>
        <v/>
      </c>
      <c r="M2359" s="2">
        <f>IF(OR($B2359=19,$B2359=20,$B2359=21),$F2359,"")</f>
        <v>128.37807361221982</v>
      </c>
      <c r="N2359" s="1">
        <f t="shared" si="133"/>
        <v>128.37807361221982</v>
      </c>
      <c r="O2359" s="8" t="str">
        <f>IF(OR($B2359=25,$B2359=26,$B2359=27),$F2359,"")</f>
        <v/>
      </c>
      <c r="P2359" s="1" t="str">
        <f t="shared" si="131"/>
        <v/>
      </c>
    </row>
    <row r="2360" spans="1:16" x14ac:dyDescent="0.25">
      <c r="A2360" s="4">
        <v>42896.601180555554</v>
      </c>
      <c r="B2360" s="5">
        <v>25</v>
      </c>
      <c r="C2360" s="6">
        <v>28</v>
      </c>
      <c r="D2360" s="6">
        <v>26</v>
      </c>
      <c r="E2360" s="7">
        <v>27</v>
      </c>
      <c r="F2360">
        <v>54.876303747330823</v>
      </c>
      <c r="G2360" s="8" t="str">
        <f>IF(OR($B2360=1,$B2360=2,$B2360=3),$F2360,"")</f>
        <v/>
      </c>
      <c r="H2360" s="9" t="str">
        <f t="shared" si="132"/>
        <v/>
      </c>
      <c r="I2360" s="2" t="str">
        <f>IF(OR($B2360=7,$B2360=8,$B2360=9),$F2360,"")</f>
        <v/>
      </c>
      <c r="J2360" s="1" t="str">
        <f>IF(AND(B2359=7,B2360=8,B2361=9),AVERAGE(I2359:I2361),"")</f>
        <v/>
      </c>
      <c r="K2360" s="8" t="str">
        <f>IF(OR($B2360=13,$B2360=14,$B2360=15),$F2360,"")</f>
        <v/>
      </c>
      <c r="L2360" s="1" t="str">
        <f>IF(AND(B2359=13,B2360=14,B2361=15),AVERAGE(K2359:K2361),"")</f>
        <v/>
      </c>
      <c r="M2360" s="2" t="str">
        <f>IF(OR($B2360=19,$B2360=20,$B2360=21),$F2360,"")</f>
        <v/>
      </c>
      <c r="N2360" s="1" t="str">
        <f t="shared" si="133"/>
        <v/>
      </c>
      <c r="O2360" s="8">
        <f>IF(OR($B2360=25,$B2360=26,$B2360=27),$F2360,"")</f>
        <v>54.876303747330823</v>
      </c>
      <c r="P2360" s="1">
        <f t="shared" si="131"/>
        <v>54.876303747330823</v>
      </c>
    </row>
    <row r="2361" spans="1:16" x14ac:dyDescent="0.25">
      <c r="A2361" s="4">
        <v>42896.614652777775</v>
      </c>
      <c r="B2361" s="5">
        <v>2</v>
      </c>
      <c r="C2361" s="6">
        <v>5</v>
      </c>
      <c r="D2361" s="6">
        <v>3</v>
      </c>
      <c r="E2361" s="7">
        <v>4</v>
      </c>
      <c r="F2361">
        <v>455.29531532150071</v>
      </c>
      <c r="G2361" s="8">
        <f>IF(OR($B2361=1,$B2361=2,$B2361=3),$F2361,"")</f>
        <v>455.29531532150071</v>
      </c>
      <c r="H2361" s="9">
        <f t="shared" si="132"/>
        <v>455.29531532150071</v>
      </c>
      <c r="I2361" s="2" t="str">
        <f>IF(OR($B2361=7,$B2361=8,$B2361=9),$F2361,"")</f>
        <v/>
      </c>
      <c r="J2361" s="1" t="str">
        <f>IF(AND(B2360=7,B2361=8,B2362=9),AVERAGE(I2360:I2362),"")</f>
        <v/>
      </c>
      <c r="K2361" s="8" t="str">
        <f>IF(OR($B2361=13,$B2361=14,$B2361=15),$F2361,"")</f>
        <v/>
      </c>
      <c r="L2361" s="1" t="str">
        <f>IF(AND(B2360=13,B2361=14,B2362=15),AVERAGE(K2360:K2362),"")</f>
        <v/>
      </c>
      <c r="M2361" s="2" t="str">
        <f>IF(OR($B2361=19,$B2361=20,$B2361=21),$F2361,"")</f>
        <v/>
      </c>
      <c r="N2361" s="1" t="str">
        <f t="shared" si="133"/>
        <v/>
      </c>
      <c r="O2361" s="8" t="str">
        <f>IF(OR($B2361=25,$B2361=26,$B2361=27),$F2361,"")</f>
        <v/>
      </c>
      <c r="P2361" s="1" t="str">
        <f t="shared" si="131"/>
        <v/>
      </c>
    </row>
    <row r="2362" spans="1:16" x14ac:dyDescent="0.25">
      <c r="A2362" s="4">
        <v>42896.614722222221</v>
      </c>
      <c r="B2362" s="5">
        <v>7</v>
      </c>
      <c r="C2362" s="6">
        <v>10</v>
      </c>
      <c r="D2362" s="6">
        <v>8</v>
      </c>
      <c r="E2362" s="7">
        <v>9</v>
      </c>
      <c r="F2362">
        <v>897.1304769186961</v>
      </c>
      <c r="G2362" s="8" t="str">
        <f>IF(OR($B2362=1,$B2362=2,$B2362=3),$F2362,"")</f>
        <v/>
      </c>
      <c r="H2362" s="9" t="str">
        <f t="shared" si="132"/>
        <v/>
      </c>
      <c r="I2362" s="2">
        <f>IF(OR($B2362=7,$B2362=8,$B2362=9),$F2362,"")</f>
        <v>897.1304769186961</v>
      </c>
      <c r="J2362" s="1" t="str">
        <f>IF(AND(B2361=7,B2362=8,B2363=9),AVERAGE(I2361:I2363),"")</f>
        <v/>
      </c>
      <c r="K2362" s="8" t="str">
        <f>IF(OR($B2362=13,$B2362=14,$B2362=15),$F2362,"")</f>
        <v/>
      </c>
      <c r="L2362" s="1" t="str">
        <f>IF(AND(B2361=13,B2362=14,B2363=15),AVERAGE(K2361:K2363),"")</f>
        <v/>
      </c>
      <c r="M2362" s="2" t="str">
        <f>IF(OR($B2362=19,$B2362=20,$B2362=21),$F2362,"")</f>
        <v/>
      </c>
      <c r="N2362" s="1" t="str">
        <f t="shared" si="133"/>
        <v/>
      </c>
      <c r="O2362" s="8" t="str">
        <f>IF(OR($B2362=25,$B2362=26,$B2362=27),$F2362,"")</f>
        <v/>
      </c>
      <c r="P2362" s="1" t="str">
        <f t="shared" si="131"/>
        <v/>
      </c>
    </row>
    <row r="2363" spans="1:16" x14ac:dyDescent="0.25">
      <c r="A2363" s="4">
        <v>42896.614768518521</v>
      </c>
      <c r="B2363" s="5">
        <v>8</v>
      </c>
      <c r="C2363" s="6">
        <v>11</v>
      </c>
      <c r="D2363" s="6">
        <v>9</v>
      </c>
      <c r="E2363" s="7">
        <v>10</v>
      </c>
      <c r="F2363">
        <v>0.21457834947847804</v>
      </c>
      <c r="G2363" s="8" t="str">
        <f>IF(OR($B2363=1,$B2363=2,$B2363=3),$F2363,"")</f>
        <v/>
      </c>
      <c r="H2363" s="9" t="str">
        <f t="shared" si="132"/>
        <v/>
      </c>
      <c r="I2363" s="2">
        <f>IF(OR($B2363=7,$B2363=8,$B2363=9),$F2363,"")</f>
        <v>0.21457834947847804</v>
      </c>
      <c r="J2363" s="1">
        <f>IF(AND(B2362=7,B2363=8,B2364=9),AVERAGE(I2362:I2364),"")</f>
        <v>907.94363191658806</v>
      </c>
      <c r="K2363" s="8" t="str">
        <f>IF(OR($B2363=13,$B2363=14,$B2363=15),$F2363,"")</f>
        <v/>
      </c>
      <c r="L2363" s="1" t="str">
        <f>IF(AND(B2362=13,B2363=14,B2364=15),AVERAGE(K2362:K2364),"")</f>
        <v/>
      </c>
      <c r="M2363" s="2" t="str">
        <f>IF(OR($B2363=19,$B2363=20,$B2363=21),$F2363,"")</f>
        <v/>
      </c>
      <c r="N2363" s="1" t="str">
        <f t="shared" si="133"/>
        <v/>
      </c>
      <c r="O2363" s="8" t="str">
        <f>IF(OR($B2363=25,$B2363=26,$B2363=27),$F2363,"")</f>
        <v/>
      </c>
      <c r="P2363" s="1" t="str">
        <f t="shared" si="131"/>
        <v/>
      </c>
    </row>
    <row r="2364" spans="1:16" x14ac:dyDescent="0.25">
      <c r="A2364" s="4">
        <v>42896.614803240744</v>
      </c>
      <c r="B2364" s="5">
        <v>9</v>
      </c>
      <c r="C2364" s="6">
        <v>12</v>
      </c>
      <c r="D2364" s="6">
        <v>10</v>
      </c>
      <c r="E2364" s="7">
        <v>11</v>
      </c>
      <c r="F2364">
        <v>1826.4858404815895</v>
      </c>
      <c r="G2364" s="8" t="str">
        <f>IF(OR($B2364=1,$B2364=2,$B2364=3),$F2364,"")</f>
        <v/>
      </c>
      <c r="H2364" s="9" t="str">
        <f t="shared" si="132"/>
        <v/>
      </c>
      <c r="I2364" s="2">
        <f>IF(OR($B2364=7,$B2364=8,$B2364=9),$F2364,"")</f>
        <v>1826.4858404815895</v>
      </c>
      <c r="J2364" s="1" t="str">
        <f>IF(AND(B2363=7,B2364=8,B2365=9),AVERAGE(I2363:I2365),"")</f>
        <v/>
      </c>
      <c r="K2364" s="8" t="str">
        <f>IF(OR($B2364=13,$B2364=14,$B2364=15),$F2364,"")</f>
        <v/>
      </c>
      <c r="L2364" s="1" t="str">
        <f>IF(AND(B2363=13,B2364=14,B2365=15),AVERAGE(K2363:K2365),"")</f>
        <v/>
      </c>
      <c r="M2364" s="2" t="str">
        <f>IF(OR($B2364=19,$B2364=20,$B2364=21),$F2364,"")</f>
        <v/>
      </c>
      <c r="N2364" s="1" t="str">
        <f t="shared" si="133"/>
        <v/>
      </c>
      <c r="O2364" s="8" t="str">
        <f>IF(OR($B2364=25,$B2364=26,$B2364=27),$F2364,"")</f>
        <v/>
      </c>
      <c r="P2364" s="1" t="str">
        <f t="shared" si="131"/>
        <v/>
      </c>
    </row>
    <row r="2365" spans="1:16" x14ac:dyDescent="0.25">
      <c r="A2365" s="4">
        <v>42896.614930555559</v>
      </c>
      <c r="B2365" s="5">
        <v>15</v>
      </c>
      <c r="C2365" s="6">
        <v>18</v>
      </c>
      <c r="D2365" s="6">
        <v>16</v>
      </c>
      <c r="E2365" s="7">
        <v>17</v>
      </c>
      <c r="F2365">
        <v>30.37668140290512</v>
      </c>
      <c r="G2365" s="8" t="str">
        <f>IF(OR($B2365=1,$B2365=2,$B2365=3),$F2365,"")</f>
        <v/>
      </c>
      <c r="H2365" s="9" t="str">
        <f t="shared" si="132"/>
        <v/>
      </c>
      <c r="I2365" s="2" t="str">
        <f>IF(OR($B2365=7,$B2365=8,$B2365=9),$F2365,"")</f>
        <v/>
      </c>
      <c r="J2365" s="1" t="str">
        <f>IF(AND(B2364=7,B2365=8,B2366=9),AVERAGE(I2364:I2366),"")</f>
        <v/>
      </c>
      <c r="K2365" s="8">
        <f>IF(OR($B2365=13,$B2365=14,$B2365=15),$F2365,"")</f>
        <v>30.37668140290512</v>
      </c>
      <c r="L2365" s="1">
        <f>AVERAGE(K2364:K2365)</f>
        <v>30.37668140290512</v>
      </c>
      <c r="M2365" s="2" t="str">
        <f>IF(OR($B2365=19,$B2365=20,$B2365=21),$F2365,"")</f>
        <v/>
      </c>
      <c r="N2365" s="1" t="str">
        <f t="shared" si="133"/>
        <v/>
      </c>
      <c r="O2365" s="8" t="str">
        <f>IF(OR($B2365=25,$B2365=26,$B2365=27),$F2365,"")</f>
        <v/>
      </c>
      <c r="P2365" s="1" t="str">
        <f t="shared" si="131"/>
        <v/>
      </c>
    </row>
    <row r="2366" spans="1:16" x14ac:dyDescent="0.25">
      <c r="A2366" s="4">
        <v>42896.615046296298</v>
      </c>
      <c r="B2366" s="5">
        <v>21</v>
      </c>
      <c r="C2366" s="6">
        <v>24</v>
      </c>
      <c r="D2366" s="6">
        <v>22</v>
      </c>
      <c r="E2366" s="7">
        <v>23</v>
      </c>
      <c r="F2366">
        <v>126.53926801614722</v>
      </c>
      <c r="G2366" s="8" t="str">
        <f>IF(OR($B2366=1,$B2366=2,$B2366=3),$F2366,"")</f>
        <v/>
      </c>
      <c r="H2366" s="9" t="str">
        <f t="shared" si="132"/>
        <v/>
      </c>
      <c r="I2366" s="2" t="str">
        <f>IF(OR($B2366=7,$B2366=8,$B2366=9),$F2366,"")</f>
        <v/>
      </c>
      <c r="J2366" s="1" t="str">
        <f>IF(AND(B2365=7,B2366=8,B2367=9),AVERAGE(I2365:I2367),"")</f>
        <v/>
      </c>
      <c r="K2366" s="8" t="str">
        <f>IF(OR($B2366=13,$B2366=14,$B2366=15),$F2366,"")</f>
        <v/>
      </c>
      <c r="L2366" s="1" t="str">
        <f>IF(AND(B2365=13,B2366=14,B2367=15),AVERAGE(K2365:K2367),"")</f>
        <v/>
      </c>
      <c r="M2366" s="2">
        <f>IF(OR($B2366=19,$B2366=20,$B2366=21),$F2366,"")</f>
        <v>126.53926801614722</v>
      </c>
      <c r="N2366" s="1">
        <f t="shared" si="133"/>
        <v>126.53926801614722</v>
      </c>
      <c r="O2366" s="8" t="str">
        <f>IF(OR($B2366=25,$B2366=26,$B2366=27),$F2366,"")</f>
        <v/>
      </c>
      <c r="P2366" s="1" t="str">
        <f t="shared" si="131"/>
        <v/>
      </c>
    </row>
    <row r="2367" spans="1:16" x14ac:dyDescent="0.25">
      <c r="A2367" s="4">
        <v>42896.61509259259</v>
      </c>
      <c r="B2367" s="5">
        <v>25</v>
      </c>
      <c r="C2367" s="6">
        <v>28</v>
      </c>
      <c r="D2367" s="6">
        <v>26</v>
      </c>
      <c r="E2367" s="7">
        <v>27</v>
      </c>
      <c r="F2367">
        <v>59.339752925845055</v>
      </c>
      <c r="G2367" s="8" t="str">
        <f>IF(OR($B2367=1,$B2367=2,$B2367=3),$F2367,"")</f>
        <v/>
      </c>
      <c r="H2367" s="9" t="str">
        <f t="shared" si="132"/>
        <v/>
      </c>
      <c r="I2367" s="2" t="str">
        <f>IF(OR($B2367=7,$B2367=8,$B2367=9),$F2367,"")</f>
        <v/>
      </c>
      <c r="J2367" s="1" t="str">
        <f>IF(AND(B2366=7,B2367=8,B2368=9),AVERAGE(I2366:I2368),"")</f>
        <v/>
      </c>
      <c r="K2367" s="8" t="str">
        <f>IF(OR($B2367=13,$B2367=14,$B2367=15),$F2367,"")</f>
        <v/>
      </c>
      <c r="L2367" s="1" t="str">
        <f>IF(AND(B2366=13,B2367=14,B2368=15),AVERAGE(K2366:K2368),"")</f>
        <v/>
      </c>
      <c r="M2367" s="2" t="str">
        <f>IF(OR($B2367=19,$B2367=20,$B2367=21),$F2367,"")</f>
        <v/>
      </c>
      <c r="N2367" s="1" t="str">
        <f t="shared" si="133"/>
        <v/>
      </c>
      <c r="O2367" s="8">
        <f>IF(OR($B2367=25,$B2367=26,$B2367=27),$F2367,"")</f>
        <v>59.339752925845055</v>
      </c>
      <c r="P2367" s="1">
        <f t="shared" si="131"/>
        <v>59.339752925845055</v>
      </c>
    </row>
    <row r="2368" spans="1:16" x14ac:dyDescent="0.25">
      <c r="A2368" s="4">
        <v>42896.628576388888</v>
      </c>
      <c r="B2368" s="5">
        <v>3</v>
      </c>
      <c r="C2368" s="6">
        <v>6</v>
      </c>
      <c r="D2368" s="6">
        <v>4</v>
      </c>
      <c r="E2368" s="7">
        <v>5</v>
      </c>
      <c r="F2368">
        <v>3124.652871842371</v>
      </c>
      <c r="G2368" s="8">
        <f>IF(OR($B2368=1,$B2368=2,$B2368=3),$F2368,"")</f>
        <v>3124.652871842371</v>
      </c>
      <c r="H2368" s="9">
        <f t="shared" si="132"/>
        <v>3124.652871842371</v>
      </c>
      <c r="I2368" s="2" t="str">
        <f>IF(OR($B2368=7,$B2368=8,$B2368=9),$F2368,"")</f>
        <v/>
      </c>
      <c r="J2368" s="1" t="str">
        <f>IF(AND(B2367=7,B2368=8,B2369=9),AVERAGE(I2367:I2369),"")</f>
        <v/>
      </c>
      <c r="K2368" s="8" t="str">
        <f>IF(OR($B2368=13,$B2368=14,$B2368=15),$F2368,"")</f>
        <v/>
      </c>
      <c r="L2368" s="1" t="str">
        <f>IF(AND(B2367=13,B2368=14,B2369=15),AVERAGE(K2367:K2369),"")</f>
        <v/>
      </c>
      <c r="M2368" s="2" t="str">
        <f>IF(OR($B2368=19,$B2368=20,$B2368=21),$F2368,"")</f>
        <v/>
      </c>
      <c r="N2368" s="1" t="str">
        <f t="shared" si="133"/>
        <v/>
      </c>
      <c r="O2368" s="8" t="str">
        <f>IF(OR($B2368=25,$B2368=26,$B2368=27),$F2368,"")</f>
        <v/>
      </c>
      <c r="P2368" s="1" t="str">
        <f t="shared" si="131"/>
        <v/>
      </c>
    </row>
    <row r="2369" spans="1:16" x14ac:dyDescent="0.25">
      <c r="A2369" s="4">
        <v>42896.628611111111</v>
      </c>
      <c r="B2369" s="5">
        <v>7</v>
      </c>
      <c r="C2369" s="6">
        <v>10</v>
      </c>
      <c r="D2369" s="6">
        <v>8</v>
      </c>
      <c r="E2369" s="7">
        <v>9</v>
      </c>
      <c r="F2369">
        <v>870.44516060057367</v>
      </c>
      <c r="G2369" s="8" t="str">
        <f>IF(OR($B2369=1,$B2369=2,$B2369=3),$F2369,"")</f>
        <v/>
      </c>
      <c r="H2369" s="9" t="str">
        <f t="shared" si="132"/>
        <v/>
      </c>
      <c r="I2369" s="2">
        <f>IF(OR($B2369=7,$B2369=8,$B2369=9),$F2369,"")</f>
        <v>870.44516060057367</v>
      </c>
      <c r="J2369" s="1" t="str">
        <f>IF(AND(B2368=7,B2369=8,B2370=9),AVERAGE(I2368:I2370),"")</f>
        <v/>
      </c>
      <c r="K2369" s="8" t="str">
        <f>IF(OR($B2369=13,$B2369=14,$B2369=15),$F2369,"")</f>
        <v/>
      </c>
      <c r="L2369" s="1" t="str">
        <f>IF(AND(B2368=13,B2369=14,B2370=15),AVERAGE(K2368:K2370),"")</f>
        <v/>
      </c>
      <c r="M2369" s="2" t="str">
        <f>IF(OR($B2369=19,$B2369=20,$B2369=21),$F2369,"")</f>
        <v/>
      </c>
      <c r="N2369" s="1" t="str">
        <f>IF(AND(B2368=20,B2369=21),AVERAGE(M2368:M2369),"")</f>
        <v/>
      </c>
      <c r="O2369" s="8" t="str">
        <f>IF(OR($B2369=25,$B2369=26,$B2369=27),$F2369,"")</f>
        <v/>
      </c>
      <c r="P2369" s="1" t="str">
        <f t="shared" si="131"/>
        <v/>
      </c>
    </row>
    <row r="2370" spans="1:16" x14ac:dyDescent="0.25">
      <c r="A2370" s="4">
        <v>42896.628645833334</v>
      </c>
      <c r="B2370" s="5">
        <v>8</v>
      </c>
      <c r="C2370" s="6">
        <v>11</v>
      </c>
      <c r="D2370" s="6">
        <v>9</v>
      </c>
      <c r="E2370" s="7">
        <v>10</v>
      </c>
      <c r="F2370">
        <v>0.59572670605182199</v>
      </c>
      <c r="G2370" s="8" t="str">
        <f>IF(OR($B2370=1,$B2370=2,$B2370=3),$F2370,"")</f>
        <v/>
      </c>
      <c r="H2370" s="9" t="str">
        <f>G2370</f>
        <v/>
      </c>
      <c r="I2370" s="2">
        <f>IF(OR($B2370=7,$B2370=8,$B2370=9),$F2370,"")</f>
        <v>0.59572670605182199</v>
      </c>
      <c r="J2370" s="1">
        <f>IF(AND(B2369=7,B2370=8,B2371=9),AVERAGE(I2369:I2371),"")</f>
        <v>896.58721774211233</v>
      </c>
      <c r="K2370" s="8" t="str">
        <f>IF(OR($B2370=13,$B2370=14,$B2370=15),$F2370,"")</f>
        <v/>
      </c>
      <c r="L2370" s="1" t="str">
        <f>IF(AND(B2369=13,B2370=14,B2371=15),AVERAGE(K2369:K2371),"")</f>
        <v/>
      </c>
      <c r="M2370" s="2" t="str">
        <f>IF(OR($B2370=19,$B2370=20,$B2370=21),$F2370,"")</f>
        <v/>
      </c>
      <c r="N2370" s="1" t="str">
        <f>IF(AND(B2369=20,B2370=21),AVERAGE(M2369:M2370),"")</f>
        <v/>
      </c>
      <c r="O2370" s="8" t="str">
        <f>IF(OR($B2370=25,$B2370=26,$B2370=27),$F2370,"")</f>
        <v/>
      </c>
      <c r="P2370" s="1" t="str">
        <f t="shared" si="131"/>
        <v/>
      </c>
    </row>
    <row r="2371" spans="1:16" x14ac:dyDescent="0.25">
      <c r="A2371" s="4">
        <v>42896.628692129627</v>
      </c>
      <c r="B2371" s="5">
        <v>9</v>
      </c>
      <c r="C2371" s="6">
        <v>12</v>
      </c>
      <c r="D2371" s="6">
        <v>10</v>
      </c>
      <c r="E2371" s="7">
        <v>11</v>
      </c>
      <c r="F2371">
        <v>1818.7207659197115</v>
      </c>
      <c r="G2371" s="8" t="str">
        <f>IF(OR($B2371=1,$B2371=2,$B2371=3),$F2371,"")</f>
        <v/>
      </c>
      <c r="H2371" s="9" t="str">
        <f t="shared" si="132"/>
        <v/>
      </c>
      <c r="I2371" s="2">
        <f>IF(OR($B2371=7,$B2371=8,$B2371=9),$F2371,"")</f>
        <v>1818.7207659197115</v>
      </c>
      <c r="J2371" s="1" t="str">
        <f>IF(AND(B2370=7,B2371=8,B2372=9),AVERAGE(I2370:I2372),"")</f>
        <v/>
      </c>
      <c r="K2371" s="8" t="str">
        <f>IF(OR($B2371=13,$B2371=14,$B2371=15),$F2371,"")</f>
        <v/>
      </c>
      <c r="L2371" s="1" t="str">
        <f>IF(AND(B2370=13,B2371=14,B2372=15),AVERAGE(K2370:K2372),"")</f>
        <v/>
      </c>
      <c r="M2371" s="2" t="str">
        <f>IF(OR($B2371=19,$B2371=20,$B2371=21),$F2371,"")</f>
        <v/>
      </c>
      <c r="N2371" s="1" t="str">
        <f>IF(AND(B2370=20,B2371=21),AVERAGE(M2370:M2371),"")</f>
        <v/>
      </c>
      <c r="O2371" s="8" t="str">
        <f>IF(OR($B2371=25,$B2371=26,$B2371=27),$F2371,"")</f>
        <v/>
      </c>
      <c r="P2371" s="1" t="str">
        <f t="shared" si="131"/>
        <v/>
      </c>
    </row>
    <row r="2372" spans="1:16" x14ac:dyDescent="0.25">
      <c r="A2372" s="4">
        <v>42896.628807870373</v>
      </c>
      <c r="B2372" s="5">
        <v>15</v>
      </c>
      <c r="C2372" s="6">
        <v>18</v>
      </c>
      <c r="D2372" s="6">
        <v>16</v>
      </c>
      <c r="E2372" s="7">
        <v>17</v>
      </c>
      <c r="F2372">
        <v>30.22165637182108</v>
      </c>
      <c r="G2372" s="8" t="str">
        <f>IF(OR($B2372=1,$B2372=2,$B2372=3),$F2372,"")</f>
        <v/>
      </c>
      <c r="H2372" s="9" t="str">
        <f t="shared" si="132"/>
        <v/>
      </c>
      <c r="I2372" s="2" t="str">
        <f>IF(OR($B2372=7,$B2372=8,$B2372=9),$F2372,"")</f>
        <v/>
      </c>
      <c r="J2372" s="1" t="str">
        <f>IF(AND(B2371=7,B2372=8,B2373=9),AVERAGE(I2371:I2373),"")</f>
        <v/>
      </c>
      <c r="K2372" s="8">
        <f>IF(OR($B2372=13,$B2372=14,$B2372=15),$F2372,"")</f>
        <v>30.22165637182108</v>
      </c>
      <c r="L2372" s="1">
        <f>AVERAGE(K2371:K2372)</f>
        <v>30.22165637182108</v>
      </c>
      <c r="M2372" s="2" t="str">
        <f>IF(OR($B2372=19,$B2372=20,$B2372=21),$F2372,"")</f>
        <v/>
      </c>
      <c r="N2372" s="1" t="str">
        <f>IF(AND(B2371=20,B2372=21),AVERAGE(M2371:M2372),"")</f>
        <v/>
      </c>
      <c r="O2372" s="8" t="str">
        <f>IF(OR($B2372=25,$B2372=26,$B2372=27),$F2372,"")</f>
        <v/>
      </c>
      <c r="P2372" s="1" t="str">
        <f t="shared" si="131"/>
        <v/>
      </c>
    </row>
    <row r="2373" spans="1:16" x14ac:dyDescent="0.25">
      <c r="A2373" s="4">
        <v>42896.628888888888</v>
      </c>
      <c r="B2373" s="5">
        <v>20</v>
      </c>
      <c r="C2373" s="6">
        <v>23</v>
      </c>
      <c r="D2373" s="6">
        <v>21</v>
      </c>
      <c r="E2373" s="7">
        <v>22</v>
      </c>
      <c r="F2373">
        <v>2380.0385501145606</v>
      </c>
      <c r="G2373" s="8" t="str">
        <f>IF(OR($B2373=1,$B2373=2,$B2373=3),$F2373,"")</f>
        <v/>
      </c>
      <c r="H2373" s="9" t="str">
        <f>G2373</f>
        <v/>
      </c>
      <c r="I2373" s="2" t="str">
        <f>IF(OR($B2373=7,$B2373=8,$B2373=9),$F2373,"")</f>
        <v/>
      </c>
      <c r="J2373" s="1" t="str">
        <f>IF(AND(B2372=7,B2373=8,B2374=9),AVERAGE(I2372:I2374),"")</f>
        <v/>
      </c>
      <c r="K2373" s="8" t="str">
        <f>IF(OR($B2373=13,$B2373=14,$B2373=15),$F2373,"")</f>
        <v/>
      </c>
      <c r="L2373" s="1" t="str">
        <f>IF(AND(B2372=13,B2373=14,B2374=15),AVERAGE(K2372:K2374),"")</f>
        <v/>
      </c>
      <c r="M2373" s="2">
        <f>IF(OR($B2373=19,$B2373=20,$B2373=21),$F2373,"")</f>
        <v>2380.0385501145606</v>
      </c>
      <c r="N2373" s="1" t="str">
        <f>IF(AND(B2372=20,B2373=21),AVERAGE(M2372:M2373),"")</f>
        <v/>
      </c>
      <c r="O2373" s="8" t="str">
        <f>IF(OR($B2373=25,$B2373=26,$B2373=27),$F2373,"")</f>
        <v/>
      </c>
      <c r="P2373" s="1" t="str">
        <f t="shared" si="131"/>
        <v/>
      </c>
    </row>
    <row r="2374" spans="1:16" x14ac:dyDescent="0.25">
      <c r="A2374" s="4">
        <v>42896.628923611112</v>
      </c>
      <c r="B2374" s="5">
        <v>21</v>
      </c>
      <c r="C2374" s="6">
        <v>24</v>
      </c>
      <c r="D2374" s="6">
        <v>22</v>
      </c>
      <c r="E2374" s="7">
        <v>23</v>
      </c>
      <c r="F2374">
        <v>44.722613459075532</v>
      </c>
      <c r="G2374" s="8" t="str">
        <f>IF(OR($B2374=1,$B2374=2,$B2374=3),$F2374,"")</f>
        <v/>
      </c>
      <c r="H2374" s="9" t="str">
        <f t="shared" si="132"/>
        <v/>
      </c>
      <c r="I2374" s="2" t="str">
        <f>IF(OR($B2374=7,$B2374=8,$B2374=9),$F2374,"")</f>
        <v/>
      </c>
      <c r="J2374" s="1" t="str">
        <f>IF(AND(B2373=7,B2374=8,B2375=9),AVERAGE(I2373:I2375),"")</f>
        <v/>
      </c>
      <c r="K2374" s="8" t="str">
        <f>IF(OR($B2374=13,$B2374=14,$B2374=15),$F2374,"")</f>
        <v/>
      </c>
      <c r="L2374" s="1" t="str">
        <f>IF(AND(B2373=13,B2374=14,B2375=15),AVERAGE(K2373:K2375),"")</f>
        <v/>
      </c>
      <c r="M2374" s="2">
        <f>IF(OR($B2374=19,$B2374=20,$B2374=21),$F2374,"")</f>
        <v>44.722613459075532</v>
      </c>
      <c r="N2374" s="1">
        <f>IF(AND(B2373=20,B2374=21),AVERAGE(M2373:M2374),"")</f>
        <v>1212.3805817868181</v>
      </c>
      <c r="O2374" s="8" t="str">
        <f>IF(OR($B2374=25,$B2374=26,$B2374=27),$F2374,"")</f>
        <v/>
      </c>
      <c r="P2374" s="1" t="str">
        <f t="shared" si="131"/>
        <v/>
      </c>
    </row>
    <row r="2375" spans="1:16" x14ac:dyDescent="0.25">
      <c r="A2375" s="4">
        <v>42896.628969907404</v>
      </c>
      <c r="B2375" s="5">
        <v>25</v>
      </c>
      <c r="C2375" s="6">
        <v>28</v>
      </c>
      <c r="D2375" s="6">
        <v>26</v>
      </c>
      <c r="E2375" s="7">
        <v>27</v>
      </c>
      <c r="F2375">
        <v>58.081513652155813</v>
      </c>
      <c r="G2375" s="8" t="str">
        <f>IF(OR($B2375=1,$B2375=2,$B2375=3),$F2375,"")</f>
        <v/>
      </c>
      <c r="H2375" s="9" t="str">
        <f t="shared" si="132"/>
        <v/>
      </c>
      <c r="I2375" s="2" t="str">
        <f>IF(OR($B2375=7,$B2375=8,$B2375=9),$F2375,"")</f>
        <v/>
      </c>
      <c r="J2375" s="1" t="str">
        <f>IF(AND(B2374=7,B2375=8,B2376=9),AVERAGE(I2374:I2376),"")</f>
        <v/>
      </c>
      <c r="K2375" s="8" t="str">
        <f>IF(OR($B2375=13,$B2375=14,$B2375=15),$F2375,"")</f>
        <v/>
      </c>
      <c r="L2375" s="1" t="str">
        <f>IF(AND(B2374=13,B2375=14,B2376=15),AVERAGE(K2374:K2376),"")</f>
        <v/>
      </c>
      <c r="M2375" s="2" t="str">
        <f>IF(OR($B2375=19,$B2375=20,$B2375=21),$F2375,"")</f>
        <v/>
      </c>
      <c r="N2375" s="1" t="str">
        <f>IF(AND(B2374=20,B2375=21),AVERAGE(M2374:M2375),"")</f>
        <v/>
      </c>
      <c r="O2375" s="8">
        <f>IF(OR($B2375=25,$B2375=26,$B2375=27),$F2375,"")</f>
        <v>58.081513652155813</v>
      </c>
      <c r="P2375" s="1">
        <f t="shared" ref="P2375:P2438" si="134">O2375</f>
        <v>58.081513652155813</v>
      </c>
    </row>
    <row r="2376" spans="1:16" x14ac:dyDescent="0.25">
      <c r="A2376" s="4">
        <v>42896.642465277779</v>
      </c>
      <c r="B2376" s="5">
        <v>3</v>
      </c>
      <c r="C2376" s="6">
        <v>6</v>
      </c>
      <c r="D2376" s="6">
        <v>4</v>
      </c>
      <c r="E2376" s="7">
        <v>5</v>
      </c>
      <c r="F2376">
        <v>3225.3673057682145</v>
      </c>
      <c r="G2376" s="8">
        <f>IF(OR($B2376=1,$B2376=2,$B2376=3),$F2376,"")</f>
        <v>3225.3673057682145</v>
      </c>
      <c r="H2376" s="9">
        <f t="shared" si="132"/>
        <v>3225.3673057682145</v>
      </c>
      <c r="I2376" s="2" t="str">
        <f>IF(OR($B2376=7,$B2376=8,$B2376=9),$F2376,"")</f>
        <v/>
      </c>
      <c r="J2376" s="1" t="str">
        <f>IF(AND(B2375=7,B2376=8,B2377=9),AVERAGE(I2375:I2377),"")</f>
        <v/>
      </c>
      <c r="K2376" s="8" t="str">
        <f>IF(OR($B2376=13,$B2376=14,$B2376=15),$F2376,"")</f>
        <v/>
      </c>
      <c r="L2376" s="1" t="str">
        <f>IF(AND(B2375=13,B2376=14,B2377=15),AVERAGE(K2375:K2377),"")</f>
        <v/>
      </c>
      <c r="M2376" s="2" t="str">
        <f>IF(OR($B2376=19,$B2376=20,$B2376=21),$F2376,"")</f>
        <v/>
      </c>
      <c r="N2376" s="1" t="str">
        <f>IF(AND(B2375=20,B2376=21),AVERAGE(M2375:M2376),"")</f>
        <v/>
      </c>
      <c r="O2376" s="8" t="str">
        <f>IF(OR($B2376=25,$B2376=26,$B2376=27),$F2376,"")</f>
        <v/>
      </c>
      <c r="P2376" s="1" t="str">
        <f t="shared" si="134"/>
        <v/>
      </c>
    </row>
    <row r="2377" spans="1:16" x14ac:dyDescent="0.25">
      <c r="A2377" s="4">
        <v>42896.642500000002</v>
      </c>
      <c r="B2377" s="5">
        <v>7</v>
      </c>
      <c r="C2377" s="6">
        <v>10</v>
      </c>
      <c r="D2377" s="6">
        <v>8</v>
      </c>
      <c r="E2377" s="7">
        <v>9</v>
      </c>
      <c r="F2377">
        <v>842.99957886028244</v>
      </c>
      <c r="G2377" s="8" t="str">
        <f>IF(OR($B2377=1,$B2377=2,$B2377=3),$F2377,"")</f>
        <v/>
      </c>
      <c r="H2377" s="9" t="str">
        <f t="shared" si="132"/>
        <v/>
      </c>
      <c r="I2377" s="2">
        <f>IF(OR($B2377=7,$B2377=8,$B2377=9),$F2377,"")</f>
        <v>842.99957886028244</v>
      </c>
      <c r="J2377" s="1" t="str">
        <f>IF(AND(B2376=7,B2377=8,B2378=9),AVERAGE(I2376:I2378),"")</f>
        <v/>
      </c>
      <c r="K2377" s="8" t="str">
        <f>IF(OR($B2377=13,$B2377=14,$B2377=15),$F2377,"")</f>
        <v/>
      </c>
      <c r="L2377" s="1" t="str">
        <f>IF(AND(B2376=13,B2377=14,B2378=15),AVERAGE(K2376:K2378),"")</f>
        <v/>
      </c>
      <c r="M2377" s="2" t="str">
        <f>IF(OR($B2377=19,$B2377=20,$B2377=21),$F2377,"")</f>
        <v/>
      </c>
      <c r="N2377" s="1" t="str">
        <f>IF(AND(B2376=20,B2377=21),AVERAGE(M2376:M2377),"")</f>
        <v/>
      </c>
      <c r="O2377" s="8" t="str">
        <f>IF(OR($B2377=25,$B2377=26,$B2377=27),$F2377,"")</f>
        <v/>
      </c>
      <c r="P2377" s="1" t="str">
        <f t="shared" si="134"/>
        <v/>
      </c>
    </row>
    <row r="2378" spans="1:16" x14ac:dyDescent="0.25">
      <c r="A2378" s="4">
        <v>42896.642546296294</v>
      </c>
      <c r="B2378" s="5">
        <v>8</v>
      </c>
      <c r="C2378" s="6">
        <v>11</v>
      </c>
      <c r="D2378" s="6">
        <v>9</v>
      </c>
      <c r="E2378" s="7">
        <v>10</v>
      </c>
      <c r="F2378">
        <v>2.2361963322402367</v>
      </c>
      <c r="G2378" s="8" t="str">
        <f>IF(OR($B2378=1,$B2378=2,$B2378=3),$F2378,"")</f>
        <v/>
      </c>
      <c r="H2378" s="9" t="str">
        <f t="shared" si="132"/>
        <v/>
      </c>
      <c r="I2378" s="2">
        <f>IF(OR($B2378=7,$B2378=8,$B2378=9),$F2378,"")</f>
        <v>2.2361963322402367</v>
      </c>
      <c r="J2378" s="1">
        <f>IF(AND(B2377=7,B2378=8,B2379=9),AVERAGE(I2377:I2379),"")</f>
        <v>889.77674511539988</v>
      </c>
      <c r="K2378" s="8" t="str">
        <f>IF(OR($B2378=13,$B2378=14,$B2378=15),$F2378,"")</f>
        <v/>
      </c>
      <c r="L2378" s="1" t="str">
        <f>IF(AND(B2377=13,B2378=14,B2379=15),AVERAGE(K2377:K2379),"")</f>
        <v/>
      </c>
      <c r="M2378" s="2" t="str">
        <f>IF(OR($B2378=19,$B2378=20,$B2378=21),$F2378,"")</f>
        <v/>
      </c>
      <c r="N2378" s="1" t="str">
        <f>IF(AND(B2377=20,B2378=21),AVERAGE(M2377:M2378),"")</f>
        <v/>
      </c>
      <c r="O2378" s="8" t="str">
        <f>IF(OR($B2378=25,$B2378=26,$B2378=27),$F2378,"")</f>
        <v/>
      </c>
      <c r="P2378" s="1" t="str">
        <f t="shared" si="134"/>
        <v/>
      </c>
    </row>
    <row r="2379" spans="1:16" x14ac:dyDescent="0.25">
      <c r="A2379" s="4">
        <v>42896.642581018517</v>
      </c>
      <c r="B2379" s="5">
        <v>9</v>
      </c>
      <c r="C2379" s="6">
        <v>12</v>
      </c>
      <c r="D2379" s="6">
        <v>10</v>
      </c>
      <c r="E2379" s="7">
        <v>11</v>
      </c>
      <c r="F2379">
        <v>1824.0944601536769</v>
      </c>
      <c r="G2379" s="8" t="str">
        <f>IF(OR($B2379=1,$B2379=2,$B2379=3),$F2379,"")</f>
        <v/>
      </c>
      <c r="H2379" s="9" t="str">
        <f t="shared" si="132"/>
        <v/>
      </c>
      <c r="I2379" s="2">
        <f>IF(OR($B2379=7,$B2379=8,$B2379=9),$F2379,"")</f>
        <v>1824.0944601536769</v>
      </c>
      <c r="J2379" s="1" t="str">
        <f>IF(AND(B2378=7,B2379=8,B2380=9),AVERAGE(I2378:I2380),"")</f>
        <v/>
      </c>
      <c r="K2379" s="8" t="str">
        <f>IF(OR($B2379=13,$B2379=14,$B2379=15),$F2379,"")</f>
        <v/>
      </c>
      <c r="L2379" s="1" t="str">
        <f>IF(AND(B2378=13,B2379=14,B2380=15),AVERAGE(K2378:K2380),"")</f>
        <v/>
      </c>
      <c r="M2379" s="2" t="str">
        <f>IF(OR($B2379=19,$B2379=20,$B2379=21),$F2379,"")</f>
        <v/>
      </c>
      <c r="N2379" s="1" t="str">
        <f>IF(AND(B2378=20,B2379=21),AVERAGE(M2378:M2379),"")</f>
        <v/>
      </c>
      <c r="O2379" s="8" t="str">
        <f>IF(OR($B2379=25,$B2379=26,$B2379=27),$F2379,"")</f>
        <v/>
      </c>
      <c r="P2379" s="1" t="str">
        <f t="shared" si="134"/>
        <v/>
      </c>
    </row>
    <row r="2380" spans="1:16" x14ac:dyDescent="0.25">
      <c r="A2380" s="4">
        <v>42896.64266203704</v>
      </c>
      <c r="B2380" s="5">
        <v>14</v>
      </c>
      <c r="C2380" s="6">
        <v>17</v>
      </c>
      <c r="D2380" s="6">
        <v>15</v>
      </c>
      <c r="E2380" s="7">
        <v>16</v>
      </c>
      <c r="F2380">
        <v>6273.1919009485182</v>
      </c>
      <c r="G2380" s="8" t="str">
        <f>IF(OR($B2380=1,$B2380=2,$B2380=3),$F2380,"")</f>
        <v/>
      </c>
      <c r="H2380" s="9" t="str">
        <f t="shared" si="132"/>
        <v/>
      </c>
      <c r="I2380" s="2" t="str">
        <f>IF(OR($B2380=7,$B2380=8,$B2380=9),$F2380,"")</f>
        <v/>
      </c>
      <c r="J2380" s="1" t="str">
        <f>IF(AND(B2379=7,B2380=8,B2381=9),AVERAGE(I2379:I2381),"")</f>
        <v/>
      </c>
      <c r="K2380" s="8">
        <f>IF(OR($B2380=13,$B2380=14,$B2380=15),$F2380,"")</f>
        <v>6273.1919009485182</v>
      </c>
      <c r="L2380" s="1" t="str">
        <f>IF(AND(B2379=13,B2380=14,B2381=15),AVERAGE(K2379:K2381),"")</f>
        <v/>
      </c>
      <c r="M2380" s="2" t="str">
        <f>IF(OR($B2380=19,$B2380=20,$B2380=21),$F2380,"")</f>
        <v/>
      </c>
      <c r="N2380" s="1" t="str">
        <f>IF(AND(B2379=20,B2380=21),AVERAGE(M2379:M2380),"")</f>
        <v/>
      </c>
      <c r="O2380" s="8" t="str">
        <f>IF(OR($B2380=25,$B2380=26,$B2380=27),$F2380,"")</f>
        <v/>
      </c>
      <c r="P2380" s="1" t="str">
        <f t="shared" si="134"/>
        <v/>
      </c>
    </row>
    <row r="2381" spans="1:16" x14ac:dyDescent="0.25">
      <c r="A2381" s="4">
        <v>42896.642708333333</v>
      </c>
      <c r="B2381" s="5">
        <v>15</v>
      </c>
      <c r="C2381" s="6">
        <v>18</v>
      </c>
      <c r="D2381" s="6">
        <v>16</v>
      </c>
      <c r="E2381" s="7">
        <v>17</v>
      </c>
      <c r="F2381">
        <v>28.07687850084471</v>
      </c>
      <c r="G2381" s="8" t="str">
        <f>IF(OR($B2381=1,$B2381=2,$B2381=3),$F2381,"")</f>
        <v/>
      </c>
      <c r="H2381" s="9" t="str">
        <f t="shared" si="132"/>
        <v/>
      </c>
      <c r="I2381" s="2" t="str">
        <f>IF(OR($B2381=7,$B2381=8,$B2381=9),$F2381,"")</f>
        <v/>
      </c>
      <c r="J2381" s="1" t="str">
        <f>IF(AND(B2380=7,B2381=8,B2382=9),AVERAGE(I2380:I2382),"")</f>
        <v/>
      </c>
      <c r="K2381" s="8">
        <f>IF(OR($B2381=13,$B2381=14,$B2381=15),$F2381,"")</f>
        <v>28.07687850084471</v>
      </c>
      <c r="L2381" s="1">
        <f>AVERAGE(K2380:K2381)</f>
        <v>3150.6343897246816</v>
      </c>
      <c r="M2381" s="2" t="str">
        <f>IF(OR($B2381=19,$B2381=20,$B2381=21),$F2381,"")</f>
        <v/>
      </c>
      <c r="N2381" s="1" t="str">
        <f>IF(AND(B2380=20,B2381=21),AVERAGE(M2380:M2381),"")</f>
        <v/>
      </c>
      <c r="O2381" s="8" t="str">
        <f>IF(OR($B2381=25,$B2381=26,$B2381=27),$F2381,"")</f>
        <v/>
      </c>
      <c r="P2381" s="1" t="str">
        <f t="shared" si="134"/>
        <v/>
      </c>
    </row>
    <row r="2382" spans="1:16" x14ac:dyDescent="0.25">
      <c r="A2382" s="4">
        <v>42896.642824074072</v>
      </c>
      <c r="B2382" s="5">
        <v>21</v>
      </c>
      <c r="C2382" s="6">
        <v>24</v>
      </c>
      <c r="D2382" s="6">
        <v>22</v>
      </c>
      <c r="E2382" s="7">
        <v>23</v>
      </c>
      <c r="F2382">
        <v>121.11062732667058</v>
      </c>
      <c r="G2382" s="8" t="str">
        <f>IF(OR($B2382=1,$B2382=2,$B2382=3),$F2382,"")</f>
        <v/>
      </c>
      <c r="H2382" s="9" t="str">
        <f t="shared" ref="H2382:H2446" si="135">G2382</f>
        <v/>
      </c>
      <c r="I2382" s="2" t="str">
        <f>IF(OR($B2382=7,$B2382=8,$B2382=9),$F2382,"")</f>
        <v/>
      </c>
      <c r="J2382" s="1" t="str">
        <f>IF(AND(B2381=7,B2382=8,B2383=9),AVERAGE(I2381:I2383),"")</f>
        <v/>
      </c>
      <c r="K2382" s="8" t="str">
        <f>IF(OR($B2382=13,$B2382=14,$B2382=15),$F2382,"")</f>
        <v/>
      </c>
      <c r="L2382" s="1" t="str">
        <f>IF(AND(B2381=13,B2382=14,B2383=15),AVERAGE(K2381:K2383),"")</f>
        <v/>
      </c>
      <c r="M2382" s="2">
        <f>IF(OR($B2382=19,$B2382=20,$B2382=21),$F2382,"")</f>
        <v>121.11062732667058</v>
      </c>
      <c r="N2382" s="1">
        <f>M2382</f>
        <v>121.11062732667058</v>
      </c>
      <c r="O2382" s="8" t="str">
        <f>IF(OR($B2382=25,$B2382=26,$B2382=27),$F2382,"")</f>
        <v/>
      </c>
      <c r="P2382" s="1" t="str">
        <f t="shared" si="134"/>
        <v/>
      </c>
    </row>
    <row r="2383" spans="1:16" x14ac:dyDescent="0.25">
      <c r="A2383" s="4">
        <v>42896.642870370371</v>
      </c>
      <c r="B2383" s="5">
        <v>25</v>
      </c>
      <c r="C2383" s="6">
        <v>28</v>
      </c>
      <c r="D2383" s="6">
        <v>26</v>
      </c>
      <c r="E2383" s="7">
        <v>27</v>
      </c>
      <c r="F2383">
        <v>94.788164960037776</v>
      </c>
      <c r="G2383" s="8" t="str">
        <f>IF(OR($B2383=1,$B2383=2,$B2383=3),$F2383,"")</f>
        <v/>
      </c>
      <c r="H2383" s="9" t="str">
        <f t="shared" si="135"/>
        <v/>
      </c>
      <c r="I2383" s="2" t="str">
        <f>IF(OR($B2383=7,$B2383=8,$B2383=9),$F2383,"")</f>
        <v/>
      </c>
      <c r="J2383" s="1" t="str">
        <f>IF(AND(B2382=7,B2383=8,B2384=9),AVERAGE(I2382:I2384),"")</f>
        <v/>
      </c>
      <c r="K2383" s="8" t="str">
        <f>IF(OR($B2383=13,$B2383=14,$B2383=15),$F2383,"")</f>
        <v/>
      </c>
      <c r="L2383" s="1" t="str">
        <f>IF(AND(B2382=13,B2383=14,B2384=15),AVERAGE(K2382:K2384),"")</f>
        <v/>
      </c>
      <c r="M2383" s="2" t="str">
        <f>IF(OR($B2383=19,$B2383=20,$B2383=21),$F2383,"")</f>
        <v/>
      </c>
      <c r="N2383" s="1" t="str">
        <f>IF(AND(B2382=20,B2383=21),AVERAGE(M2382:M2383),"")</f>
        <v/>
      </c>
      <c r="O2383" s="8">
        <f>IF(OR($B2383=25,$B2383=26,$B2383=27),$F2383,"")</f>
        <v>94.788164960037776</v>
      </c>
      <c r="P2383" s="1">
        <f t="shared" si="134"/>
        <v>94.788164960037776</v>
      </c>
    </row>
    <row r="2384" spans="1:16" x14ac:dyDescent="0.25">
      <c r="A2384" s="4">
        <v>42896.656342592592</v>
      </c>
      <c r="B2384" s="5">
        <v>3</v>
      </c>
      <c r="C2384" s="6">
        <v>6</v>
      </c>
      <c r="D2384" s="6">
        <v>4</v>
      </c>
      <c r="E2384" s="7">
        <v>5</v>
      </c>
      <c r="F2384">
        <v>3101.0880995070602</v>
      </c>
      <c r="G2384" s="8">
        <f>IF(OR($B2384=1,$B2384=2,$B2384=3),$F2384,"")</f>
        <v>3101.0880995070602</v>
      </c>
      <c r="H2384" s="9">
        <f t="shared" si="135"/>
        <v>3101.0880995070602</v>
      </c>
      <c r="I2384" s="2" t="str">
        <f>IF(OR($B2384=7,$B2384=8,$B2384=9),$F2384,"")</f>
        <v/>
      </c>
      <c r="J2384" s="1" t="str">
        <f>IF(AND(B2383=7,B2384=8,B2385=9),AVERAGE(I2383:I2385),"")</f>
        <v/>
      </c>
      <c r="K2384" s="8" t="str">
        <f>IF(OR($B2384=13,$B2384=14,$B2384=15),$F2384,"")</f>
        <v/>
      </c>
      <c r="L2384" s="1" t="str">
        <f>IF(AND(B2383=13,B2384=14,B2385=15),AVERAGE(K2383:K2385),"")</f>
        <v/>
      </c>
      <c r="M2384" s="2" t="str">
        <f>IF(OR($B2384=19,$B2384=20,$B2384=21),$F2384,"")</f>
        <v/>
      </c>
      <c r="N2384" s="1" t="str">
        <f>IF(AND(B2383=20,B2384=21),AVERAGE(M2383:M2384),"")</f>
        <v/>
      </c>
      <c r="O2384" s="8" t="str">
        <f>IF(OR($B2384=25,$B2384=26,$B2384=27),$F2384,"")</f>
        <v/>
      </c>
      <c r="P2384" s="1" t="str">
        <f t="shared" si="134"/>
        <v/>
      </c>
    </row>
    <row r="2385" spans="1:16" x14ac:dyDescent="0.25">
      <c r="A2385" s="4">
        <v>42896.656388888892</v>
      </c>
      <c r="B2385" s="5">
        <v>7</v>
      </c>
      <c r="C2385" s="6">
        <v>10</v>
      </c>
      <c r="D2385" s="6">
        <v>8</v>
      </c>
      <c r="E2385" s="7">
        <v>9</v>
      </c>
      <c r="F2385">
        <v>886.37963269884642</v>
      </c>
      <c r="G2385" s="8" t="str">
        <f>IF(OR($B2385=1,$B2385=2,$B2385=3),$F2385,"")</f>
        <v/>
      </c>
      <c r="H2385" s="9" t="str">
        <f t="shared" si="135"/>
        <v/>
      </c>
      <c r="I2385" s="2">
        <f>IF(OR($B2385=7,$B2385=8,$B2385=9),$F2385,"")</f>
        <v>886.37963269884642</v>
      </c>
      <c r="J2385" s="1" t="str">
        <f>IF(AND(B2384=7,B2385=8,B2386=9),AVERAGE(I2384:I2386),"")</f>
        <v/>
      </c>
      <c r="K2385" s="8" t="str">
        <f>IF(OR($B2385=13,$B2385=14,$B2385=15),$F2385,"")</f>
        <v/>
      </c>
      <c r="L2385" s="1" t="str">
        <f>IF(AND(B2384=13,B2385=14,B2386=15),AVERAGE(K2384:K2386),"")</f>
        <v/>
      </c>
      <c r="M2385" s="2" t="str">
        <f>IF(OR($B2385=19,$B2385=20,$B2385=21),$F2385,"")</f>
        <v/>
      </c>
      <c r="N2385" s="1" t="str">
        <f>IF(AND(B2384=20,B2385=21),AVERAGE(M2384:M2385),"")</f>
        <v/>
      </c>
      <c r="O2385" s="8" t="str">
        <f>IF(OR($B2385=25,$B2385=26,$B2385=27),$F2385,"")</f>
        <v/>
      </c>
      <c r="P2385" s="1" t="str">
        <f t="shared" si="134"/>
        <v/>
      </c>
    </row>
    <row r="2386" spans="1:16" x14ac:dyDescent="0.25">
      <c r="A2386" s="4">
        <v>42896.656423611108</v>
      </c>
      <c r="B2386" s="5">
        <v>8</v>
      </c>
      <c r="C2386" s="6">
        <v>11</v>
      </c>
      <c r="D2386" s="6">
        <v>9</v>
      </c>
      <c r="E2386" s="7">
        <v>10</v>
      </c>
      <c r="F2386">
        <v>1.4658021011970681</v>
      </c>
      <c r="G2386" s="8" t="str">
        <f>IF(OR($B2386=1,$B2386=2,$B2386=3),$F2386,"")</f>
        <v/>
      </c>
      <c r="H2386" s="9" t="str">
        <f t="shared" si="135"/>
        <v/>
      </c>
      <c r="I2386" s="2">
        <f>IF(OR($B2386=7,$B2386=8,$B2386=9),$F2386,"")</f>
        <v>1.4658021011970681</v>
      </c>
      <c r="J2386" s="1">
        <f>IF(AND(B2385=7,B2386=8,B2387=9),AVERAGE(I2385:I2387),"")</f>
        <v>887.39350769092562</v>
      </c>
      <c r="K2386" s="8" t="str">
        <f>IF(OR($B2386=13,$B2386=14,$B2386=15),$F2386,"")</f>
        <v/>
      </c>
      <c r="L2386" s="1" t="str">
        <f>IF(AND(B2385=13,B2386=14,B2387=15),AVERAGE(K2385:K2387),"")</f>
        <v/>
      </c>
      <c r="M2386" s="2" t="str">
        <f>IF(OR($B2386=19,$B2386=20,$B2386=21),$F2386,"")</f>
        <v/>
      </c>
      <c r="N2386" s="1" t="str">
        <f>IF(AND(B2385=20,B2386=21),AVERAGE(M2385:M2386),"")</f>
        <v/>
      </c>
      <c r="O2386" s="8" t="str">
        <f>IF(OR($B2386=25,$B2386=26,$B2386=27),$F2386,"")</f>
        <v/>
      </c>
      <c r="P2386" s="1" t="str">
        <f t="shared" si="134"/>
        <v/>
      </c>
    </row>
    <row r="2387" spans="1:16" x14ac:dyDescent="0.25">
      <c r="A2387" s="4">
        <v>42896.656469907408</v>
      </c>
      <c r="B2387" s="5">
        <v>9</v>
      </c>
      <c r="C2387" s="6">
        <v>12</v>
      </c>
      <c r="D2387" s="6">
        <v>10</v>
      </c>
      <c r="E2387" s="7">
        <v>11</v>
      </c>
      <c r="F2387">
        <v>1774.3350882727334</v>
      </c>
      <c r="G2387" s="8" t="str">
        <f>IF(OR($B2387=1,$B2387=2,$B2387=3),$F2387,"")</f>
        <v/>
      </c>
      <c r="H2387" s="9" t="str">
        <f t="shared" si="135"/>
        <v/>
      </c>
      <c r="I2387" s="2">
        <f>IF(OR($B2387=7,$B2387=8,$B2387=9),$F2387,"")</f>
        <v>1774.3350882727334</v>
      </c>
      <c r="J2387" s="1" t="str">
        <f>IF(AND(B2386=7,B2387=8,B2388=9),AVERAGE(I2386:I2388),"")</f>
        <v/>
      </c>
      <c r="K2387" s="8" t="str">
        <f>IF(OR($B2387=13,$B2387=14,$B2387=15),$F2387,"")</f>
        <v/>
      </c>
      <c r="L2387" s="1" t="str">
        <f>IF(AND(B2386=13,B2387=14,B2388=15),AVERAGE(K2386:K2388),"")</f>
        <v/>
      </c>
      <c r="M2387" s="2" t="str">
        <f>IF(OR($B2387=19,$B2387=20,$B2387=21),$F2387,"")</f>
        <v/>
      </c>
      <c r="N2387" s="1" t="str">
        <f>IF(AND(B2386=20,B2387=21),AVERAGE(M2386:M2387),"")</f>
        <v/>
      </c>
      <c r="O2387" s="8" t="str">
        <f>IF(OR($B2387=25,$B2387=26,$B2387=27),$F2387,"")</f>
        <v/>
      </c>
      <c r="P2387" s="1" t="str">
        <f t="shared" si="134"/>
        <v/>
      </c>
    </row>
    <row r="2388" spans="1:16" x14ac:dyDescent="0.25">
      <c r="A2388" s="4">
        <v>42896.656585648147</v>
      </c>
      <c r="B2388" s="5">
        <v>15</v>
      </c>
      <c r="C2388" s="6">
        <v>18</v>
      </c>
      <c r="D2388" s="6">
        <v>16</v>
      </c>
      <c r="E2388" s="7">
        <v>17</v>
      </c>
      <c r="F2388">
        <v>30.601063375002465</v>
      </c>
      <c r="G2388" s="8" t="str">
        <f>IF(OR($B2388=1,$B2388=2,$B2388=3),$F2388,"")</f>
        <v/>
      </c>
      <c r="H2388" s="9" t="str">
        <f t="shared" si="135"/>
        <v/>
      </c>
      <c r="I2388" s="2" t="str">
        <f>IF(OR($B2388=7,$B2388=8,$B2388=9),$F2388,"")</f>
        <v/>
      </c>
      <c r="J2388" s="1" t="str">
        <f>IF(AND(B2387=7,B2388=8,B2389=9),AVERAGE(I2387:I2389),"")</f>
        <v/>
      </c>
      <c r="K2388" s="8">
        <f>IF(OR($B2388=13,$B2388=14,$B2388=15),$F2388,"")</f>
        <v>30.601063375002465</v>
      </c>
      <c r="L2388" s="1">
        <f>K2388</f>
        <v>30.601063375002465</v>
      </c>
      <c r="M2388" s="2" t="str">
        <f>IF(OR($B2388=19,$B2388=20,$B2388=21),$F2388,"")</f>
        <v/>
      </c>
      <c r="N2388" s="1" t="str">
        <f>IF(AND(B2387=20,B2388=21),AVERAGE(M2387:M2388),"")</f>
        <v/>
      </c>
      <c r="O2388" s="8" t="str">
        <f>IF(OR($B2388=25,$B2388=26,$B2388=27),$F2388,"")</f>
        <v/>
      </c>
      <c r="P2388" s="1" t="str">
        <f t="shared" si="134"/>
        <v/>
      </c>
    </row>
    <row r="2389" spans="1:16" x14ac:dyDescent="0.25">
      <c r="A2389" s="4">
        <v>42896.656655092593</v>
      </c>
      <c r="B2389" s="5">
        <v>20</v>
      </c>
      <c r="C2389" s="6">
        <v>23</v>
      </c>
      <c r="D2389" s="6">
        <v>21</v>
      </c>
      <c r="E2389" s="7">
        <v>22</v>
      </c>
      <c r="F2389">
        <v>2329.135324348445</v>
      </c>
      <c r="G2389" s="8" t="str">
        <f>IF(OR($B2389=1,$B2389=2,$B2389=3),$F2389,"")</f>
        <v/>
      </c>
      <c r="H2389" s="9" t="str">
        <f t="shared" si="135"/>
        <v/>
      </c>
      <c r="I2389" s="2" t="str">
        <f>IF(OR($B2389=7,$B2389=8,$B2389=9),$F2389,"")</f>
        <v/>
      </c>
      <c r="J2389" s="1" t="str">
        <f>IF(AND(B2388=7,B2389=8,B2390=9),AVERAGE(I2388:I2390),"")</f>
        <v/>
      </c>
      <c r="K2389" s="8" t="str">
        <f>IF(OR($B2389=13,$B2389=14,$B2389=15),$F2389,"")</f>
        <v/>
      </c>
      <c r="L2389" s="1" t="str">
        <f>IF(AND(B2388=13,B2389=14,B2390=15),AVERAGE(K2388:K2390),"")</f>
        <v/>
      </c>
      <c r="M2389" s="2">
        <f>IF(OR($B2389=19,$B2389=20,$B2389=21),$F2389,"")</f>
        <v>2329.135324348445</v>
      </c>
      <c r="N2389" s="1" t="str">
        <f>IF(AND(B2388=20,B2389=21),AVERAGE(M2388:M2389),"")</f>
        <v/>
      </c>
      <c r="O2389" s="8" t="str">
        <f>IF(OR($B2389=25,$B2389=26,$B2389=27),$F2389,"")</f>
        <v/>
      </c>
      <c r="P2389" s="1" t="str">
        <f t="shared" si="134"/>
        <v/>
      </c>
    </row>
    <row r="2390" spans="1:16" x14ac:dyDescent="0.25">
      <c r="A2390" s="4">
        <v>42896.656701388885</v>
      </c>
      <c r="B2390" s="5">
        <v>21</v>
      </c>
      <c r="C2390" s="6">
        <v>24</v>
      </c>
      <c r="D2390" s="6">
        <v>22</v>
      </c>
      <c r="E2390" s="7">
        <v>23</v>
      </c>
      <c r="F2390">
        <v>123.52274216609682</v>
      </c>
      <c r="G2390" s="8" t="str">
        <f>IF(OR($B2390=1,$B2390=2,$B2390=3),$F2390,"")</f>
        <v/>
      </c>
      <c r="H2390" s="9" t="str">
        <f t="shared" si="135"/>
        <v/>
      </c>
      <c r="I2390" s="2" t="str">
        <f>IF(OR($B2390=7,$B2390=8,$B2390=9),$F2390,"")</f>
        <v/>
      </c>
      <c r="J2390" s="1" t="str">
        <f>IF(AND(B2389=7,B2390=8,B2391=9),AVERAGE(I2389:I2391),"")</f>
        <v/>
      </c>
      <c r="K2390" s="8" t="str">
        <f>IF(OR($B2390=13,$B2390=14,$B2390=15),$F2390,"")</f>
        <v/>
      </c>
      <c r="L2390" s="1" t="str">
        <f>IF(AND(B2389=13,B2390=14,B2391=15),AVERAGE(K2389:K2391),"")</f>
        <v/>
      </c>
      <c r="M2390" s="2">
        <f>IF(OR($B2390=19,$B2390=20,$B2390=21),$F2390,"")</f>
        <v>123.52274216609682</v>
      </c>
      <c r="N2390" s="1">
        <f>IF(AND(B2389=20,B2390=21),AVERAGE(M2389:M2390),"")</f>
        <v>1226.329033257271</v>
      </c>
      <c r="O2390" s="8" t="str">
        <f>IF(OR($B2390=25,$B2390=26,$B2390=27),$F2390,"")</f>
        <v/>
      </c>
      <c r="P2390" s="1" t="str">
        <f t="shared" si="134"/>
        <v/>
      </c>
    </row>
    <row r="2391" spans="1:16" x14ac:dyDescent="0.25">
      <c r="A2391" s="4">
        <v>42896.656736111108</v>
      </c>
      <c r="B2391" s="5">
        <v>25</v>
      </c>
      <c r="C2391" s="6">
        <v>28</v>
      </c>
      <c r="D2391" s="6">
        <v>26</v>
      </c>
      <c r="E2391" s="7">
        <v>27</v>
      </c>
      <c r="F2391">
        <v>59.089210911721274</v>
      </c>
      <c r="G2391" s="8" t="str">
        <f>IF(OR($B2391=1,$B2391=2,$B2391=3),$F2391,"")</f>
        <v/>
      </c>
      <c r="H2391" s="9" t="str">
        <f t="shared" si="135"/>
        <v/>
      </c>
      <c r="I2391" s="2" t="str">
        <f>IF(OR($B2391=7,$B2391=8,$B2391=9),$F2391,"")</f>
        <v/>
      </c>
      <c r="J2391" s="1" t="str">
        <f>IF(AND(B2390=7,B2391=8,B2392=9),AVERAGE(I2390:I2392),"")</f>
        <v/>
      </c>
      <c r="K2391" s="8" t="str">
        <f>IF(OR($B2391=13,$B2391=14,$B2391=15),$F2391,"")</f>
        <v/>
      </c>
      <c r="L2391" s="1" t="str">
        <f>IF(AND(B2390=13,B2391=14,B2392=15),AVERAGE(K2390:K2392),"")</f>
        <v/>
      </c>
      <c r="M2391" s="2" t="str">
        <f>IF(OR($B2391=19,$B2391=20,$B2391=21),$F2391,"")</f>
        <v/>
      </c>
      <c r="N2391" s="1" t="str">
        <f>IF(AND(B2390=20,B2391=21),AVERAGE(M2390:M2391),"")</f>
        <v/>
      </c>
      <c r="O2391" s="8">
        <f>IF(OR($B2391=25,$B2391=26,$B2391=27),$F2391,"")</f>
        <v>59.089210911721274</v>
      </c>
      <c r="P2391" s="1">
        <f t="shared" si="134"/>
        <v>59.089210911721274</v>
      </c>
    </row>
    <row r="2392" spans="1:16" x14ac:dyDescent="0.25">
      <c r="A2392" s="4">
        <v>42896.670208333337</v>
      </c>
      <c r="B2392" s="5">
        <v>2</v>
      </c>
      <c r="C2392" s="6">
        <v>5</v>
      </c>
      <c r="D2392" s="6">
        <v>3</v>
      </c>
      <c r="E2392" s="7">
        <v>4</v>
      </c>
      <c r="F2392">
        <v>356.32603611472683</v>
      </c>
      <c r="G2392" s="8">
        <f>IF(OR($B2392=1,$B2392=2,$B2392=3),$F2392,"")</f>
        <v>356.32603611472683</v>
      </c>
      <c r="H2392" s="9">
        <f t="shared" si="135"/>
        <v>356.32603611472683</v>
      </c>
      <c r="I2392" s="2" t="str">
        <f>IF(OR($B2392=7,$B2392=8,$B2392=9),$F2392,"")</f>
        <v/>
      </c>
      <c r="J2392" s="1" t="str">
        <f>IF(AND(B2391=7,B2392=8,B2393=9),AVERAGE(I2391:I2393),"")</f>
        <v/>
      </c>
      <c r="K2392" s="8" t="str">
        <f>IF(OR($B2392=13,$B2392=14,$B2392=15),$F2392,"")</f>
        <v/>
      </c>
      <c r="L2392" s="1" t="str">
        <f>IF(AND(B2391=13,B2392=14,B2393=15),AVERAGE(K2391:K2393),"")</f>
        <v/>
      </c>
      <c r="M2392" s="2" t="str">
        <f>IF(OR($B2392=19,$B2392=20,$B2392=21),$F2392,"")</f>
        <v/>
      </c>
      <c r="N2392" s="1" t="str">
        <f>IF(AND(B2391=20,B2392=21),AVERAGE(M2391:M2392),"")</f>
        <v/>
      </c>
      <c r="O2392" s="8" t="str">
        <f>IF(OR($B2392=25,$B2392=26,$B2392=27),$F2392,"")</f>
        <v/>
      </c>
      <c r="P2392" s="1" t="str">
        <f t="shared" si="134"/>
        <v/>
      </c>
    </row>
    <row r="2393" spans="1:16" x14ac:dyDescent="0.25">
      <c r="A2393" s="4">
        <v>42896.670277777775</v>
      </c>
      <c r="B2393" s="5">
        <v>7</v>
      </c>
      <c r="C2393" s="6">
        <v>10</v>
      </c>
      <c r="D2393" s="6">
        <v>8</v>
      </c>
      <c r="E2393" s="7">
        <v>9</v>
      </c>
      <c r="F2393">
        <v>882.70962416092289</v>
      </c>
      <c r="G2393" s="8" t="str">
        <f>IF(OR($B2393=1,$B2393=2,$B2393=3),$F2393,"")</f>
        <v/>
      </c>
      <c r="H2393" s="9" t="str">
        <f t="shared" si="135"/>
        <v/>
      </c>
      <c r="I2393" s="2">
        <f>IF(OR($B2393=7,$B2393=8,$B2393=9),$F2393,"")</f>
        <v>882.70962416092289</v>
      </c>
      <c r="J2393" s="1" t="str">
        <f>IF(AND(B2392=7,B2393=8,B2394=9),AVERAGE(I2392:I2394),"")</f>
        <v/>
      </c>
      <c r="K2393" s="8" t="str">
        <f>IF(OR($B2393=13,$B2393=14,$B2393=15),$F2393,"")</f>
        <v/>
      </c>
      <c r="L2393" s="1" t="str">
        <f>IF(AND(B2392=13,B2393=14,B2394=15),AVERAGE(K2392:K2394),"")</f>
        <v/>
      </c>
      <c r="M2393" s="2" t="str">
        <f>IF(OR($B2393=19,$B2393=20,$B2393=21),$F2393,"")</f>
        <v/>
      </c>
      <c r="N2393" s="1" t="str">
        <f>IF(AND(B2392=20,B2393=21),AVERAGE(M2392:M2393),"")</f>
        <v/>
      </c>
      <c r="O2393" s="8" t="str">
        <f>IF(OR($B2393=25,$B2393=26,$B2393=27),$F2393,"")</f>
        <v/>
      </c>
      <c r="P2393" s="1" t="str">
        <f t="shared" si="134"/>
        <v/>
      </c>
    </row>
    <row r="2394" spans="1:16" x14ac:dyDescent="0.25">
      <c r="A2394" s="4">
        <v>42896.670324074075</v>
      </c>
      <c r="B2394" s="5">
        <v>8</v>
      </c>
      <c r="C2394" s="6">
        <v>11</v>
      </c>
      <c r="D2394" s="6">
        <v>9</v>
      </c>
      <c r="E2394" s="7">
        <v>10</v>
      </c>
      <c r="F2394">
        <v>5.8183458333764797</v>
      </c>
      <c r="G2394" s="8" t="str">
        <f>IF(OR($B2394=1,$B2394=2,$B2394=3),$F2394,"")</f>
        <v/>
      </c>
      <c r="H2394" s="9" t="str">
        <f t="shared" si="135"/>
        <v/>
      </c>
      <c r="I2394" s="2">
        <f>IF(OR($B2394=7,$B2394=8,$B2394=9),$F2394,"")</f>
        <v>5.8183458333764797</v>
      </c>
      <c r="J2394" s="1">
        <f>IF(AND(B2393=7,B2394=8,B2395=9),AVERAGE(I2393:I2395),"")</f>
        <v>890.73925957054234</v>
      </c>
      <c r="K2394" s="8" t="str">
        <f>IF(OR($B2394=13,$B2394=14,$B2394=15),$F2394,"")</f>
        <v/>
      </c>
      <c r="L2394" s="1" t="str">
        <f>IF(AND(B2393=13,B2394=14,B2395=15),AVERAGE(K2393:K2395),"")</f>
        <v/>
      </c>
      <c r="M2394" s="2" t="str">
        <f>IF(OR($B2394=19,$B2394=20,$B2394=21),$F2394,"")</f>
        <v/>
      </c>
      <c r="N2394" s="1" t="str">
        <f>IF(AND(B2393=20,B2394=21),AVERAGE(M2393:M2394),"")</f>
        <v/>
      </c>
      <c r="O2394" s="8" t="str">
        <f>IF(OR($B2394=25,$B2394=26,$B2394=27),$F2394,"")</f>
        <v/>
      </c>
      <c r="P2394" s="1" t="str">
        <f t="shared" si="134"/>
        <v/>
      </c>
    </row>
    <row r="2395" spans="1:16" x14ac:dyDescent="0.25">
      <c r="A2395" s="4">
        <v>42896.670358796298</v>
      </c>
      <c r="B2395" s="5">
        <v>9</v>
      </c>
      <c r="C2395" s="6">
        <v>12</v>
      </c>
      <c r="D2395" s="6">
        <v>10</v>
      </c>
      <c r="E2395" s="7">
        <v>11</v>
      </c>
      <c r="F2395">
        <v>1783.6898087173279</v>
      </c>
      <c r="G2395" s="8" t="str">
        <f>IF(OR($B2395=1,$B2395=2,$B2395=3),$F2395,"")</f>
        <v/>
      </c>
      <c r="H2395" s="9" t="str">
        <f t="shared" si="135"/>
        <v/>
      </c>
      <c r="I2395" s="2">
        <f>IF(OR($B2395=7,$B2395=8,$B2395=9),$F2395,"")</f>
        <v>1783.6898087173279</v>
      </c>
      <c r="J2395" s="1" t="str">
        <f>IF(AND(B2394=7,B2395=8,B2396=9),AVERAGE(I2394:I2396),"")</f>
        <v/>
      </c>
      <c r="K2395" s="8" t="str">
        <f>IF(OR($B2395=13,$B2395=14,$B2395=15),$F2395,"")</f>
        <v/>
      </c>
      <c r="L2395" s="1" t="str">
        <f>IF(AND(B2394=13,B2395=14,B2396=15),AVERAGE(K2394:K2396),"")</f>
        <v/>
      </c>
      <c r="M2395" s="2" t="str">
        <f>IF(OR($B2395=19,$B2395=20,$B2395=21),$F2395,"")</f>
        <v/>
      </c>
      <c r="N2395" s="1" t="str">
        <f>IF(AND(B2394=20,B2395=21),AVERAGE(M2394:M2395),"")</f>
        <v/>
      </c>
      <c r="O2395" s="8" t="str">
        <f>IF(OR($B2395=25,$B2395=26,$B2395=27),$F2395,"")</f>
        <v/>
      </c>
      <c r="P2395" s="1" t="str">
        <f t="shared" si="134"/>
        <v/>
      </c>
    </row>
    <row r="2396" spans="1:16" x14ac:dyDescent="0.25">
      <c r="A2396" s="4">
        <v>42896.670439814814</v>
      </c>
      <c r="B2396" s="5">
        <v>14</v>
      </c>
      <c r="C2396" s="6">
        <v>17</v>
      </c>
      <c r="D2396" s="6">
        <v>15</v>
      </c>
      <c r="E2396" s="7">
        <v>16</v>
      </c>
      <c r="F2396">
        <v>6205.2518182219846</v>
      </c>
      <c r="G2396" s="8" t="str">
        <f>IF(OR($B2396=1,$B2396=2,$B2396=3),$F2396,"")</f>
        <v/>
      </c>
      <c r="H2396" s="9" t="str">
        <f t="shared" si="135"/>
        <v/>
      </c>
      <c r="I2396" s="2" t="str">
        <f>IF(OR($B2396=7,$B2396=8,$B2396=9),$F2396,"")</f>
        <v/>
      </c>
      <c r="J2396" s="1" t="str">
        <f>IF(AND(B2395=7,B2396=8,B2397=9),AVERAGE(I2395:I2397),"")</f>
        <v/>
      </c>
      <c r="K2396" s="8">
        <f>IF(OR($B2396=13,$B2396=14,$B2396=15),$F2396,"")</f>
        <v>6205.2518182219846</v>
      </c>
      <c r="L2396" s="1" t="str">
        <f>IF(AND(B2395=13,B2396=14,B2397=15),AVERAGE(K2395:K2397),"")</f>
        <v/>
      </c>
      <c r="M2396" s="2" t="str">
        <f>IF(OR($B2396=19,$B2396=20,$B2396=21),$F2396,"")</f>
        <v/>
      </c>
      <c r="N2396" s="1" t="str">
        <f>IF(AND(B2395=20,B2396=21),AVERAGE(M2395:M2396),"")</f>
        <v/>
      </c>
      <c r="O2396" s="8" t="str">
        <f>IF(OR($B2396=25,$B2396=26,$B2396=27),$F2396,"")</f>
        <v/>
      </c>
      <c r="P2396" s="1" t="str">
        <f t="shared" si="134"/>
        <v/>
      </c>
    </row>
    <row r="2397" spans="1:16" x14ac:dyDescent="0.25">
      <c r="A2397" s="4">
        <v>42896.670486111114</v>
      </c>
      <c r="B2397" s="5">
        <v>15</v>
      </c>
      <c r="C2397" s="6">
        <v>18</v>
      </c>
      <c r="D2397" s="6">
        <v>16</v>
      </c>
      <c r="E2397" s="7">
        <v>17</v>
      </c>
      <c r="F2397">
        <v>29.276058974239128</v>
      </c>
      <c r="G2397" s="8" t="str">
        <f>IF(OR($B2397=1,$B2397=2,$B2397=3),$F2397,"")</f>
        <v/>
      </c>
      <c r="H2397" s="9" t="str">
        <f t="shared" si="135"/>
        <v/>
      </c>
      <c r="I2397" s="2" t="str">
        <f>IF(OR($B2397=7,$B2397=8,$B2397=9),$F2397,"")</f>
        <v/>
      </c>
      <c r="J2397" s="1" t="str">
        <f>IF(AND(B2396=7,B2397=8,B2398=9),AVERAGE(I2396:I2398),"")</f>
        <v/>
      </c>
      <c r="K2397" s="8">
        <f>IF(OR($B2397=13,$B2397=14,$B2397=15),$F2397,"")</f>
        <v>29.276058974239128</v>
      </c>
      <c r="L2397" s="1">
        <f>AVERAGE(K2396:K2397)</f>
        <v>3117.263938598112</v>
      </c>
      <c r="M2397" s="2" t="str">
        <f>IF(OR($B2397=19,$B2397=20,$B2397=21),$F2397,"")</f>
        <v/>
      </c>
      <c r="N2397" s="1" t="str">
        <f>IF(AND(B2396=20,B2397=21),AVERAGE(M2396:M2397),"")</f>
        <v/>
      </c>
      <c r="O2397" s="8" t="str">
        <f>IF(OR($B2397=25,$B2397=26,$B2397=27),$F2397,"")</f>
        <v/>
      </c>
      <c r="P2397" s="1" t="str">
        <f t="shared" si="134"/>
        <v/>
      </c>
    </row>
    <row r="2398" spans="1:16" x14ac:dyDescent="0.25">
      <c r="A2398" s="4">
        <v>42896.670601851853</v>
      </c>
      <c r="B2398" s="5">
        <v>21</v>
      </c>
      <c r="C2398" s="6">
        <v>24</v>
      </c>
      <c r="D2398" s="6">
        <v>22</v>
      </c>
      <c r="E2398" s="7">
        <v>23</v>
      </c>
      <c r="F2398">
        <v>122.71409621706282</v>
      </c>
      <c r="G2398" s="8" t="str">
        <f>IF(OR($B2398=1,$B2398=2,$B2398=3),$F2398,"")</f>
        <v/>
      </c>
      <c r="H2398" s="9" t="str">
        <f t="shared" si="135"/>
        <v/>
      </c>
      <c r="I2398" s="2" t="str">
        <f>IF(OR($B2398=7,$B2398=8,$B2398=9),$F2398,"")</f>
        <v/>
      </c>
      <c r="J2398" s="1" t="str">
        <f>IF(AND(B2397=7,B2398=8,B2399=9),AVERAGE(I2397:I2399),"")</f>
        <v/>
      </c>
      <c r="K2398" s="8" t="str">
        <f>IF(OR($B2398=13,$B2398=14,$B2398=15),$F2398,"")</f>
        <v/>
      </c>
      <c r="L2398" s="1" t="str">
        <f>IF(AND(B2397=13,B2398=14,B2399=15),AVERAGE(K2397:K2399),"")</f>
        <v/>
      </c>
      <c r="M2398" s="2">
        <f>IF(OR($B2398=19,$B2398=20,$B2398=21),$F2398,"")</f>
        <v>122.71409621706282</v>
      </c>
      <c r="N2398" s="1">
        <f>M2398</f>
        <v>122.71409621706282</v>
      </c>
      <c r="O2398" s="8" t="str">
        <f>IF(OR($B2398=25,$B2398=26,$B2398=27),$F2398,"")</f>
        <v/>
      </c>
      <c r="P2398" s="1" t="str">
        <f t="shared" si="134"/>
        <v/>
      </c>
    </row>
    <row r="2399" spans="1:16" x14ac:dyDescent="0.25">
      <c r="A2399" s="4">
        <v>42896.670648148145</v>
      </c>
      <c r="B2399" s="5">
        <v>25</v>
      </c>
      <c r="C2399" s="6">
        <v>28</v>
      </c>
      <c r="D2399" s="6">
        <v>26</v>
      </c>
      <c r="E2399" s="7">
        <v>27</v>
      </c>
      <c r="F2399">
        <v>55.749226682057284</v>
      </c>
      <c r="G2399" s="8" t="str">
        <f>IF(OR($B2399=1,$B2399=2,$B2399=3),$F2399,"")</f>
        <v/>
      </c>
      <c r="H2399" s="9" t="str">
        <f t="shared" si="135"/>
        <v/>
      </c>
      <c r="I2399" s="2" t="str">
        <f>IF(OR($B2399=7,$B2399=8,$B2399=9),$F2399,"")</f>
        <v/>
      </c>
      <c r="J2399" s="1" t="str">
        <f>IF(AND(B2398=7,B2399=8,B2400=9),AVERAGE(I2398:I2400),"")</f>
        <v/>
      </c>
      <c r="K2399" s="8" t="str">
        <f>IF(OR($B2399=13,$B2399=14,$B2399=15),$F2399,"")</f>
        <v/>
      </c>
      <c r="L2399" s="1" t="str">
        <f>IF(AND(B2398=13,B2399=14,B2400=15),AVERAGE(K2398:K2400),"")</f>
        <v/>
      </c>
      <c r="M2399" s="2" t="str">
        <f>IF(OR($B2399=19,$B2399=20,$B2399=21),$F2399,"")</f>
        <v/>
      </c>
      <c r="N2399" s="1" t="str">
        <f>IF(AND(B2398=20,B2399=21),AVERAGE(M2398:M2399),"")</f>
        <v/>
      </c>
      <c r="O2399" s="8">
        <f>IF(OR($B2399=25,$B2399=26,$B2399=27),$F2399,"")</f>
        <v>55.749226682057284</v>
      </c>
      <c r="P2399" s="1">
        <f t="shared" si="134"/>
        <v>55.749226682057284</v>
      </c>
    </row>
    <row r="2400" spans="1:16" x14ac:dyDescent="0.25">
      <c r="A2400" s="4">
        <v>42896.684131944443</v>
      </c>
      <c r="B2400" s="5">
        <v>3</v>
      </c>
      <c r="C2400" s="6">
        <v>6</v>
      </c>
      <c r="D2400" s="6">
        <v>4</v>
      </c>
      <c r="E2400" s="7">
        <v>5</v>
      </c>
      <c r="F2400">
        <v>3082.8486408788481</v>
      </c>
      <c r="G2400" s="8">
        <f>IF(OR($B2400=1,$B2400=2,$B2400=3),$F2400,"")</f>
        <v>3082.8486408788481</v>
      </c>
      <c r="H2400" s="9">
        <f t="shared" si="135"/>
        <v>3082.8486408788481</v>
      </c>
      <c r="I2400" s="2" t="str">
        <f>IF(OR($B2400=7,$B2400=8,$B2400=9),$F2400,"")</f>
        <v/>
      </c>
      <c r="J2400" s="1" t="str">
        <f>IF(AND(B2399=7,B2400=8,B2401=9),AVERAGE(I2399:I2401),"")</f>
        <v/>
      </c>
      <c r="K2400" s="8" t="str">
        <f>IF(OR($B2400=13,$B2400=14,$B2400=15),$F2400,"")</f>
        <v/>
      </c>
      <c r="L2400" s="1" t="str">
        <f>IF(AND(B2399=13,B2400=14,B2401=15),AVERAGE(K2399:K2401),"")</f>
        <v/>
      </c>
      <c r="M2400" s="2" t="str">
        <f>IF(OR($B2400=19,$B2400=20,$B2400=21),$F2400,"")</f>
        <v/>
      </c>
      <c r="N2400" s="1" t="str">
        <f>IF(AND(B2399=20,B2400=21),AVERAGE(M2399:M2400),"")</f>
        <v/>
      </c>
      <c r="O2400" s="8" t="str">
        <f>IF(OR($B2400=25,$B2400=26,$B2400=27),$F2400,"")</f>
        <v/>
      </c>
      <c r="P2400" s="1" t="str">
        <f t="shared" si="134"/>
        <v/>
      </c>
    </row>
    <row r="2401" spans="1:16" x14ac:dyDescent="0.25">
      <c r="A2401" s="4">
        <v>42896.684166666666</v>
      </c>
      <c r="B2401" s="5">
        <v>7</v>
      </c>
      <c r="C2401" s="6">
        <v>10</v>
      </c>
      <c r="D2401" s="6">
        <v>8</v>
      </c>
      <c r="E2401" s="7">
        <v>9</v>
      </c>
      <c r="F2401">
        <v>880.75366857479776</v>
      </c>
      <c r="G2401" s="8" t="str">
        <f>IF(OR($B2401=1,$B2401=2,$B2401=3),$F2401,"")</f>
        <v/>
      </c>
      <c r="H2401" s="9" t="str">
        <f t="shared" si="135"/>
        <v/>
      </c>
      <c r="I2401" s="2">
        <f>IF(OR($B2401=7,$B2401=8,$B2401=9),$F2401,"")</f>
        <v>880.75366857479776</v>
      </c>
      <c r="J2401" s="1" t="str">
        <f>IF(AND(B2400=7,B2401=8,B2402=9),AVERAGE(I2400:I2402),"")</f>
        <v/>
      </c>
      <c r="K2401" s="8" t="str">
        <f>IF(OR($B2401=13,$B2401=14,$B2401=15),$F2401,"")</f>
        <v/>
      </c>
      <c r="L2401" s="1" t="str">
        <f>IF(AND(B2400=13,B2401=14,B2402=15),AVERAGE(K2400:K2402),"")</f>
        <v/>
      </c>
      <c r="M2401" s="2" t="str">
        <f>IF(OR($B2401=19,$B2401=20,$B2401=21),$F2401,"")</f>
        <v/>
      </c>
      <c r="N2401" s="1" t="str">
        <f>IF(AND(B2400=20,B2401=21),AVERAGE(M2400:M2401),"")</f>
        <v/>
      </c>
      <c r="O2401" s="8" t="str">
        <f>IF(OR($B2401=25,$B2401=26,$B2401=27),$F2401,"")</f>
        <v/>
      </c>
      <c r="P2401" s="1" t="str">
        <f t="shared" si="134"/>
        <v/>
      </c>
    </row>
    <row r="2402" spans="1:16" x14ac:dyDescent="0.25">
      <c r="A2402" s="4">
        <v>42896.684212962966</v>
      </c>
      <c r="B2402" s="5">
        <v>8</v>
      </c>
      <c r="C2402" s="6">
        <v>11</v>
      </c>
      <c r="D2402" s="6">
        <v>9</v>
      </c>
      <c r="E2402" s="7">
        <v>10</v>
      </c>
      <c r="F2402">
        <v>2.1335086639686742</v>
      </c>
      <c r="G2402" s="8" t="str">
        <f>IF(OR($B2402=1,$B2402=2,$B2402=3),$F2402,"")</f>
        <v/>
      </c>
      <c r="H2402" s="9" t="str">
        <f t="shared" si="135"/>
        <v/>
      </c>
      <c r="I2402" s="2">
        <f>IF(OR($B2402=7,$B2402=8,$B2402=9),$F2402,"")</f>
        <v>2.1335086639686742</v>
      </c>
      <c r="J2402" s="1">
        <f>IF(AND(B2401=7,B2402=8,B2403=9),AVERAGE(I2401:I2403),"")</f>
        <v>883.57169488270631</v>
      </c>
      <c r="K2402" s="8" t="str">
        <f>IF(OR($B2402=13,$B2402=14,$B2402=15),$F2402,"")</f>
        <v/>
      </c>
      <c r="L2402" s="1" t="str">
        <f>IF(AND(B2401=13,B2402=14,B2403=15),AVERAGE(K2401:K2403),"")</f>
        <v/>
      </c>
      <c r="M2402" s="2" t="str">
        <f>IF(OR($B2402=19,$B2402=20,$B2402=21),$F2402,"")</f>
        <v/>
      </c>
      <c r="N2402" s="1" t="str">
        <f>IF(AND(B2401=20,B2402=21),AVERAGE(M2401:M2402),"")</f>
        <v/>
      </c>
      <c r="O2402" s="8" t="str">
        <f>IF(OR($B2402=25,$B2402=26,$B2402=27),$F2402,"")</f>
        <v/>
      </c>
      <c r="P2402" s="1" t="str">
        <f t="shared" si="134"/>
        <v/>
      </c>
    </row>
    <row r="2403" spans="1:16" x14ac:dyDescent="0.25">
      <c r="A2403" s="4">
        <v>42896.684247685182</v>
      </c>
      <c r="B2403" s="5">
        <v>9</v>
      </c>
      <c r="C2403" s="6">
        <v>12</v>
      </c>
      <c r="D2403" s="6">
        <v>10</v>
      </c>
      <c r="E2403" s="7">
        <v>11</v>
      </c>
      <c r="F2403">
        <v>1767.8279074093527</v>
      </c>
      <c r="G2403" s="8" t="str">
        <f>IF(OR($B2403=1,$B2403=2,$B2403=3),$F2403,"")</f>
        <v/>
      </c>
      <c r="H2403" s="9" t="str">
        <f t="shared" si="135"/>
        <v/>
      </c>
      <c r="I2403" s="2">
        <f>IF(OR($B2403=7,$B2403=8,$B2403=9),$F2403,"")</f>
        <v>1767.8279074093527</v>
      </c>
      <c r="J2403" s="1" t="str">
        <f>IF(AND(B2402=7,B2403=8,B2404=9),AVERAGE(I2402:I2404),"")</f>
        <v/>
      </c>
      <c r="K2403" s="8" t="str">
        <f>IF(OR($B2403=13,$B2403=14,$B2403=15),$F2403,"")</f>
        <v/>
      </c>
      <c r="L2403" s="1" t="str">
        <f>IF(AND(B2402=13,B2403=14,B2404=15),AVERAGE(K2402:K2404),"")</f>
        <v/>
      </c>
      <c r="M2403" s="2" t="str">
        <f>IF(OR($B2403=19,$B2403=20,$B2403=21),$F2403,"")</f>
        <v/>
      </c>
      <c r="N2403" s="1" t="str">
        <f>IF(AND(B2402=20,B2403=21),AVERAGE(M2402:M2403),"")</f>
        <v/>
      </c>
      <c r="O2403" s="8" t="str">
        <f>IF(OR($B2403=25,$B2403=26,$B2403=27),$F2403,"")</f>
        <v/>
      </c>
      <c r="P2403" s="1" t="str">
        <f t="shared" si="134"/>
        <v/>
      </c>
    </row>
    <row r="2404" spans="1:16" x14ac:dyDescent="0.25">
      <c r="A2404" s="4">
        <v>42896.684363425928</v>
      </c>
      <c r="B2404" s="5">
        <v>15</v>
      </c>
      <c r="C2404" s="6">
        <v>18</v>
      </c>
      <c r="D2404" s="6">
        <v>16</v>
      </c>
      <c r="E2404" s="7">
        <v>17</v>
      </c>
      <c r="F2404">
        <v>33.32270991380895</v>
      </c>
      <c r="G2404" s="8" t="str">
        <f>IF(OR($B2404=1,$B2404=2,$B2404=3),$F2404,"")</f>
        <v/>
      </c>
      <c r="H2404" s="9" t="str">
        <f t="shared" si="135"/>
        <v/>
      </c>
      <c r="I2404" s="2" t="str">
        <f>IF(OR($B2404=7,$B2404=8,$B2404=9),$F2404,"")</f>
        <v/>
      </c>
      <c r="J2404" s="1" t="str">
        <f>IF(AND(B2403=7,B2404=8,B2405=9),AVERAGE(I2403:I2405),"")</f>
        <v/>
      </c>
      <c r="K2404" s="8">
        <f>IF(OR($B2404=13,$B2404=14,$B2404=15),$F2404,"")</f>
        <v>33.32270991380895</v>
      </c>
      <c r="L2404" s="1">
        <f>AVERAGE(K2403:K2404)</f>
        <v>33.32270991380895</v>
      </c>
      <c r="M2404" s="2" t="str">
        <f>IF(OR($B2404=19,$B2404=20,$B2404=21),$F2404,"")</f>
        <v/>
      </c>
      <c r="N2404" s="1" t="str">
        <f>IF(AND(B2403=20,B2404=21),AVERAGE(M2403:M2404),"")</f>
        <v/>
      </c>
      <c r="O2404" s="8" t="str">
        <f>IF(OR($B2404=25,$B2404=26,$B2404=27),$F2404,"")</f>
        <v/>
      </c>
      <c r="P2404" s="1" t="str">
        <f t="shared" si="134"/>
        <v/>
      </c>
    </row>
    <row r="2405" spans="1:16" x14ac:dyDescent="0.25">
      <c r="A2405" s="4">
        <v>42896.684444444443</v>
      </c>
      <c r="B2405" s="5">
        <v>20</v>
      </c>
      <c r="C2405" s="6">
        <v>23</v>
      </c>
      <c r="D2405" s="6">
        <v>21</v>
      </c>
      <c r="E2405" s="7">
        <v>22</v>
      </c>
      <c r="F2405">
        <v>2296.5095704816499</v>
      </c>
      <c r="G2405" s="8" t="str">
        <f>IF(OR($B2405=1,$B2405=2,$B2405=3),$F2405,"")</f>
        <v/>
      </c>
      <c r="H2405" s="9" t="str">
        <f t="shared" si="135"/>
        <v/>
      </c>
      <c r="I2405" s="2" t="str">
        <f>IF(OR($B2405=7,$B2405=8,$B2405=9),$F2405,"")</f>
        <v/>
      </c>
      <c r="J2405" s="1" t="str">
        <f>IF(AND(B2404=7,B2405=8,B2406=9),AVERAGE(I2404:I2406),"")</f>
        <v/>
      </c>
      <c r="K2405" s="8" t="str">
        <f>IF(OR($B2405=13,$B2405=14,$B2405=15),$F2405,"")</f>
        <v/>
      </c>
      <c r="L2405" s="1" t="str">
        <f>IF(AND(B2404=13,B2405=14,B2406=15),AVERAGE(K2404:K2406),"")</f>
        <v/>
      </c>
      <c r="M2405" s="2">
        <f>IF(OR($B2405=19,$B2405=20,$B2405=21),$F2405,"")</f>
        <v>2296.5095704816499</v>
      </c>
      <c r="N2405" s="1" t="str">
        <f>IF(AND(B2404=20,B2405=21),AVERAGE(M2404:M2405),"")</f>
        <v/>
      </c>
      <c r="O2405" s="8" t="str">
        <f>IF(OR($B2405=25,$B2405=26,$B2405=27),$F2405,"")</f>
        <v/>
      </c>
      <c r="P2405" s="1" t="str">
        <f t="shared" si="134"/>
        <v/>
      </c>
    </row>
    <row r="2406" spans="1:16" x14ac:dyDescent="0.25">
      <c r="A2406" s="4">
        <v>42896.684490740743</v>
      </c>
      <c r="B2406" s="5">
        <v>21</v>
      </c>
      <c r="C2406" s="6">
        <v>24</v>
      </c>
      <c r="D2406" s="6">
        <v>22</v>
      </c>
      <c r="E2406" s="7">
        <v>23</v>
      </c>
      <c r="F2406">
        <v>121.24712952746906</v>
      </c>
      <c r="G2406" s="8" t="str">
        <f>IF(OR($B2406=1,$B2406=2,$B2406=3),$F2406,"")</f>
        <v/>
      </c>
      <c r="H2406" s="9" t="str">
        <f t="shared" si="135"/>
        <v/>
      </c>
      <c r="I2406" s="2" t="str">
        <f>IF(OR($B2406=7,$B2406=8,$B2406=9),$F2406,"")</f>
        <v/>
      </c>
      <c r="J2406" s="1" t="str">
        <f>IF(AND(B2405=7,B2406=8,B2407=9),AVERAGE(I2405:I2407),"")</f>
        <v/>
      </c>
      <c r="K2406" s="8" t="str">
        <f>IF(OR($B2406=13,$B2406=14,$B2406=15),$F2406,"")</f>
        <v/>
      </c>
      <c r="L2406" s="1" t="str">
        <f>IF(AND(B2405=13,B2406=14,B2407=15),AVERAGE(K2405:K2407),"")</f>
        <v/>
      </c>
      <c r="M2406" s="2">
        <f>IF(OR($B2406=19,$B2406=20,$B2406=21),$F2406,"")</f>
        <v>121.24712952746906</v>
      </c>
      <c r="N2406" s="1">
        <f>IF(AND(B2405=20,B2406=21),AVERAGE(M2405:M2406),"")</f>
        <v>1208.8783500045595</v>
      </c>
      <c r="O2406" s="8" t="str">
        <f>IF(OR($B2406=25,$B2406=26,$B2406=27),$F2406,"")</f>
        <v/>
      </c>
      <c r="P2406" s="1" t="str">
        <f t="shared" si="134"/>
        <v/>
      </c>
    </row>
    <row r="2407" spans="1:16" x14ac:dyDescent="0.25">
      <c r="A2407" s="4">
        <v>42896.684525462966</v>
      </c>
      <c r="B2407" s="5">
        <v>25</v>
      </c>
      <c r="C2407" s="6">
        <v>28</v>
      </c>
      <c r="D2407" s="6">
        <v>26</v>
      </c>
      <c r="E2407" s="7">
        <v>27</v>
      </c>
      <c r="F2407">
        <v>72.059684589111697</v>
      </c>
      <c r="G2407" s="8" t="str">
        <f>IF(OR($B2407=1,$B2407=2,$B2407=3),$F2407,"")</f>
        <v/>
      </c>
      <c r="H2407" s="9" t="str">
        <f t="shared" si="135"/>
        <v/>
      </c>
      <c r="I2407" s="2" t="str">
        <f>IF(OR($B2407=7,$B2407=8,$B2407=9),$F2407,"")</f>
        <v/>
      </c>
      <c r="J2407" s="1" t="str">
        <f>IF(AND(B2406=7,B2407=8,B2408=9),AVERAGE(I2406:I2408),"")</f>
        <v/>
      </c>
      <c r="K2407" s="8" t="str">
        <f>IF(OR($B2407=13,$B2407=14,$B2407=15),$F2407,"")</f>
        <v/>
      </c>
      <c r="L2407" s="1" t="str">
        <f>IF(AND(B2406=13,B2407=14,B2408=15),AVERAGE(K2406:K2408),"")</f>
        <v/>
      </c>
      <c r="M2407" s="2" t="str">
        <f>IF(OR($B2407=19,$B2407=20,$B2407=21),$F2407,"")</f>
        <v/>
      </c>
      <c r="N2407" s="1" t="str">
        <f>IF(AND(B2406=20,B2407=21),AVERAGE(M2406:M2407),"")</f>
        <v/>
      </c>
      <c r="O2407" s="8">
        <f>IF(OR($B2407=25,$B2407=26,$B2407=27),$F2407,"")</f>
        <v>72.059684589111697</v>
      </c>
      <c r="P2407" s="1">
        <f t="shared" si="134"/>
        <v>72.059684589111697</v>
      </c>
    </row>
    <row r="2408" spans="1:16" x14ac:dyDescent="0.25">
      <c r="A2408" s="4">
        <v>42896.698009259257</v>
      </c>
      <c r="B2408" s="5">
        <v>3</v>
      </c>
      <c r="C2408" s="6">
        <v>6</v>
      </c>
      <c r="D2408" s="6">
        <v>4</v>
      </c>
      <c r="E2408" s="7">
        <v>5</v>
      </c>
      <c r="F2408">
        <v>3098.368422746847</v>
      </c>
      <c r="G2408" s="8">
        <f>IF(OR($B2408=1,$B2408=2,$B2408=3),$F2408,"")</f>
        <v>3098.368422746847</v>
      </c>
      <c r="H2408" s="9">
        <f t="shared" si="135"/>
        <v>3098.368422746847</v>
      </c>
      <c r="I2408" s="2" t="str">
        <f>IF(OR($B2408=7,$B2408=8,$B2408=9),$F2408,"")</f>
        <v/>
      </c>
      <c r="J2408" s="1" t="str">
        <f>IF(AND(B2407=7,B2408=8,B2409=9),AVERAGE(I2407:I2409),"")</f>
        <v/>
      </c>
      <c r="K2408" s="8" t="str">
        <f>IF(OR($B2408=13,$B2408=14,$B2408=15),$F2408,"")</f>
        <v/>
      </c>
      <c r="L2408" s="1" t="str">
        <f>IF(AND(B2407=13,B2408=14,B2409=15),AVERAGE(K2407:K2409),"")</f>
        <v/>
      </c>
      <c r="M2408" s="2" t="str">
        <f>IF(OR($B2408=19,$B2408=20,$B2408=21),$F2408,"")</f>
        <v/>
      </c>
      <c r="N2408" s="1" t="str">
        <f>IF(AND(B2407=20,B2408=21),AVERAGE(M2407:M2408),"")</f>
        <v/>
      </c>
      <c r="O2408" s="8" t="str">
        <f>IF(OR($B2408=25,$B2408=26,$B2408=27),$F2408,"")</f>
        <v/>
      </c>
      <c r="P2408" s="1" t="str">
        <f t="shared" si="134"/>
        <v/>
      </c>
    </row>
    <row r="2409" spans="1:16" x14ac:dyDescent="0.25">
      <c r="A2409" s="4">
        <v>42896.698055555556</v>
      </c>
      <c r="B2409" s="5">
        <v>7</v>
      </c>
      <c r="C2409" s="6">
        <v>10</v>
      </c>
      <c r="D2409" s="6">
        <v>8</v>
      </c>
      <c r="E2409" s="7">
        <v>9</v>
      </c>
      <c r="F2409">
        <v>877.79900068409665</v>
      </c>
      <c r="G2409" s="8" t="str">
        <f>IF(OR($B2409=1,$B2409=2,$B2409=3),$F2409,"")</f>
        <v/>
      </c>
      <c r="H2409" s="9" t="str">
        <f t="shared" si="135"/>
        <v/>
      </c>
      <c r="I2409" s="2">
        <f>IF(OR($B2409=7,$B2409=8,$B2409=9),$F2409,"")</f>
        <v>877.79900068409665</v>
      </c>
      <c r="J2409" s="1" t="str">
        <f>IF(AND(B2408=7,B2409=8,B2410=9),AVERAGE(I2408:I2410),"")</f>
        <v/>
      </c>
      <c r="K2409" s="8" t="str">
        <f>IF(OR($B2409=13,$B2409=14,$B2409=15),$F2409,"")</f>
        <v/>
      </c>
      <c r="L2409" s="1" t="str">
        <f>IF(AND(B2408=13,B2409=14,B2410=15),AVERAGE(K2408:K2410),"")</f>
        <v/>
      </c>
      <c r="M2409" s="2" t="str">
        <f>IF(OR($B2409=19,$B2409=20,$B2409=21),$F2409,"")</f>
        <v/>
      </c>
      <c r="N2409" s="1" t="str">
        <f>IF(AND(B2408=20,B2409=21),AVERAGE(M2408:M2409),"")</f>
        <v/>
      </c>
      <c r="O2409" s="8" t="str">
        <f>IF(OR($B2409=25,$B2409=26,$B2409=27),$F2409,"")</f>
        <v/>
      </c>
      <c r="P2409" s="1" t="str">
        <f t="shared" si="134"/>
        <v/>
      </c>
    </row>
    <row r="2410" spans="1:16" x14ac:dyDescent="0.25">
      <c r="A2410" s="4">
        <v>42896.698101851849</v>
      </c>
      <c r="B2410" s="5">
        <v>8</v>
      </c>
      <c r="C2410" s="6">
        <v>11</v>
      </c>
      <c r="D2410" s="6">
        <v>9</v>
      </c>
      <c r="E2410" s="7">
        <v>10</v>
      </c>
      <c r="F2410">
        <v>10.040272510275384</v>
      </c>
      <c r="G2410" s="8" t="str">
        <f>IF(OR($B2410=1,$B2410=2,$B2410=3),$F2410,"")</f>
        <v/>
      </c>
      <c r="H2410" s="9" t="str">
        <f t="shared" si="135"/>
        <v/>
      </c>
      <c r="I2410" s="2">
        <f>IF(OR($B2410=7,$B2410=8,$B2410=9),$F2410,"")</f>
        <v>10.040272510275384</v>
      </c>
      <c r="J2410" s="1">
        <f>IF(AND(B2409=7,B2410=8,B2411=9),AVERAGE(I2409:I2411),"")</f>
        <v>881.50976405631775</v>
      </c>
      <c r="K2410" s="8" t="str">
        <f>IF(OR($B2410=13,$B2410=14,$B2410=15),$F2410,"")</f>
        <v/>
      </c>
      <c r="L2410" s="1" t="str">
        <f>IF(AND(B2409=13,B2410=14,B2411=15),AVERAGE(K2409:K2411),"")</f>
        <v/>
      </c>
      <c r="M2410" s="2" t="str">
        <f>IF(OR($B2410=19,$B2410=20,$B2410=21),$F2410,"")</f>
        <v/>
      </c>
      <c r="N2410" s="1" t="str">
        <f>IF(AND(B2409=20,B2410=21),AVERAGE(M2409:M2410),"")</f>
        <v/>
      </c>
      <c r="O2410" s="8" t="str">
        <f>IF(OR($B2410=25,$B2410=26,$B2410=27),$F2410,"")</f>
        <v/>
      </c>
      <c r="P2410" s="1" t="str">
        <f t="shared" si="134"/>
        <v/>
      </c>
    </row>
    <row r="2411" spans="1:16" x14ac:dyDescent="0.25">
      <c r="A2411" s="4">
        <v>42896.698136574072</v>
      </c>
      <c r="B2411" s="5">
        <v>9</v>
      </c>
      <c r="C2411" s="6">
        <v>12</v>
      </c>
      <c r="D2411" s="6">
        <v>10</v>
      </c>
      <c r="E2411" s="7">
        <v>11</v>
      </c>
      <c r="F2411">
        <v>1756.6900189745811</v>
      </c>
      <c r="G2411" s="8" t="str">
        <f>IF(OR($B2411=1,$B2411=2,$B2411=3),$F2411,"")</f>
        <v/>
      </c>
      <c r="H2411" s="9" t="str">
        <f t="shared" si="135"/>
        <v/>
      </c>
      <c r="I2411" s="2">
        <f>IF(OR($B2411=7,$B2411=8,$B2411=9),$F2411,"")</f>
        <v>1756.6900189745811</v>
      </c>
      <c r="J2411" s="1" t="str">
        <f>IF(AND(B2410=7,B2411=8,B2412=9),AVERAGE(I2410:I2412),"")</f>
        <v/>
      </c>
      <c r="K2411" s="8" t="str">
        <f>IF(OR($B2411=13,$B2411=14,$B2411=15),$F2411,"")</f>
        <v/>
      </c>
      <c r="L2411" s="1" t="str">
        <f>IF(AND(B2410=13,B2411=14,B2412=15),AVERAGE(K2410:K2412),"")</f>
        <v/>
      </c>
      <c r="M2411" s="2" t="str">
        <f>IF(OR($B2411=19,$B2411=20,$B2411=21),$F2411,"")</f>
        <v/>
      </c>
      <c r="N2411" s="1" t="str">
        <f>IF(AND(B2410=20,B2411=21),AVERAGE(M2410:M2411),"")</f>
        <v/>
      </c>
      <c r="O2411" s="8" t="str">
        <f>IF(OR($B2411=25,$B2411=26,$B2411=27),$F2411,"")</f>
        <v/>
      </c>
      <c r="P2411" s="1" t="str">
        <f t="shared" si="134"/>
        <v/>
      </c>
    </row>
    <row r="2412" spans="1:16" x14ac:dyDescent="0.25">
      <c r="A2412" s="4">
        <v>42896.698206018518</v>
      </c>
      <c r="B2412" s="5">
        <v>14</v>
      </c>
      <c r="C2412" s="6">
        <v>17</v>
      </c>
      <c r="D2412" s="6">
        <v>15</v>
      </c>
      <c r="E2412" s="7">
        <v>16</v>
      </c>
      <c r="F2412">
        <v>6245.1311953666527</v>
      </c>
      <c r="G2412" s="8" t="str">
        <f>IF(OR($B2412=1,$B2412=2,$B2412=3),$F2412,"")</f>
        <v/>
      </c>
      <c r="H2412" s="9" t="str">
        <f t="shared" si="135"/>
        <v/>
      </c>
      <c r="I2412" s="2" t="str">
        <f>IF(OR($B2412=7,$B2412=8,$B2412=9),$F2412,"")</f>
        <v/>
      </c>
      <c r="J2412" s="1" t="str">
        <f>IF(AND(B2411=7,B2412=8,B2413=9),AVERAGE(I2411:I2413),"")</f>
        <v/>
      </c>
      <c r="K2412" s="8">
        <f>IF(OR($B2412=13,$B2412=14,$B2412=15),$F2412,"")</f>
        <v>6245.1311953666527</v>
      </c>
      <c r="L2412" s="1" t="str">
        <f>IF(AND(B2411=13,B2412=14,B2413=15),AVERAGE(K2411:K2413),"")</f>
        <v/>
      </c>
      <c r="M2412" s="2" t="str">
        <f>IF(OR($B2412=19,$B2412=20,$B2412=21),$F2412,"")</f>
        <v/>
      </c>
      <c r="N2412" s="1" t="str">
        <f>IF(AND(B2411=20,B2412=21),AVERAGE(M2411:M2412),"")</f>
        <v/>
      </c>
      <c r="O2412" s="8" t="str">
        <f>IF(OR($B2412=25,$B2412=26,$B2412=27),$F2412,"")</f>
        <v/>
      </c>
      <c r="P2412" s="1" t="str">
        <f t="shared" si="134"/>
        <v/>
      </c>
    </row>
    <row r="2413" spans="1:16" x14ac:dyDescent="0.25">
      <c r="A2413" s="4">
        <v>42896.698252314818</v>
      </c>
      <c r="B2413" s="5">
        <v>15</v>
      </c>
      <c r="C2413" s="6">
        <v>18</v>
      </c>
      <c r="D2413" s="6">
        <v>16</v>
      </c>
      <c r="E2413" s="7">
        <v>17</v>
      </c>
      <c r="F2413">
        <v>29.490350150733139</v>
      </c>
      <c r="G2413" s="8" t="str">
        <f>IF(OR($B2413=1,$B2413=2,$B2413=3),$F2413,"")</f>
        <v/>
      </c>
      <c r="H2413" s="9" t="str">
        <f t="shared" si="135"/>
        <v/>
      </c>
      <c r="I2413" s="2" t="str">
        <f>IF(OR($B2413=7,$B2413=8,$B2413=9),$F2413,"")</f>
        <v/>
      </c>
      <c r="J2413" s="1" t="str">
        <f>IF(AND(B2412=7,B2413=8,B2414=9),AVERAGE(I2412:I2414),"")</f>
        <v/>
      </c>
      <c r="K2413" s="8">
        <f>IF(OR($B2413=13,$B2413=14,$B2413=15),$F2413,"")</f>
        <v>29.490350150733139</v>
      </c>
      <c r="L2413" s="1">
        <f>AVERAGE(K2412:K2413)</f>
        <v>3137.310772758693</v>
      </c>
      <c r="M2413" s="2" t="str">
        <f>IF(OR($B2413=19,$B2413=20,$B2413=21),$F2413,"")</f>
        <v/>
      </c>
      <c r="N2413" s="1" t="str">
        <f>IF(AND(B2412=20,B2413=21),AVERAGE(M2412:M2413),"")</f>
        <v/>
      </c>
      <c r="O2413" s="8" t="str">
        <f>IF(OR($B2413=25,$B2413=26,$B2413=27),$F2413,"")</f>
        <v/>
      </c>
      <c r="P2413" s="1" t="str">
        <f t="shared" si="134"/>
        <v/>
      </c>
    </row>
    <row r="2414" spans="1:16" x14ac:dyDescent="0.25">
      <c r="A2414" s="4">
        <v>42896.698333333334</v>
      </c>
      <c r="B2414" s="5">
        <v>20</v>
      </c>
      <c r="C2414" s="6">
        <v>23</v>
      </c>
      <c r="D2414" s="6">
        <v>21</v>
      </c>
      <c r="E2414" s="7">
        <v>22</v>
      </c>
      <c r="F2414">
        <v>2294.6019954223898</v>
      </c>
      <c r="G2414" s="8" t="str">
        <f>IF(OR($B2414=1,$B2414=2,$B2414=3),$F2414,"")</f>
        <v/>
      </c>
      <c r="H2414" s="9" t="str">
        <f t="shared" si="135"/>
        <v/>
      </c>
      <c r="I2414" s="2" t="str">
        <f>IF(OR($B2414=7,$B2414=8,$B2414=9),$F2414,"")</f>
        <v/>
      </c>
      <c r="J2414" s="1" t="str">
        <f>IF(AND(B2413=7,B2414=8,B2415=9),AVERAGE(I2413:I2415),"")</f>
        <v/>
      </c>
      <c r="K2414" s="8" t="str">
        <f>IF(OR($B2414=13,$B2414=14,$B2414=15),$F2414,"")</f>
        <v/>
      </c>
      <c r="L2414" s="1" t="str">
        <f>IF(AND(B2413=13,B2414=14,B2415=15),AVERAGE(K2413:K2415),"")</f>
        <v/>
      </c>
      <c r="M2414" s="2">
        <f>IF(OR($B2414=19,$B2414=20,$B2414=21),$F2414,"")</f>
        <v>2294.6019954223898</v>
      </c>
      <c r="N2414" s="1">
        <f>M2414</f>
        <v>2294.6019954223898</v>
      </c>
      <c r="O2414" s="8" t="str">
        <f>IF(OR($B2414=25,$B2414=26,$B2414=27),$F2414,"")</f>
        <v/>
      </c>
      <c r="P2414" s="1" t="str">
        <f t="shared" si="134"/>
        <v/>
      </c>
    </row>
    <row r="2415" spans="1:16" x14ac:dyDescent="0.25">
      <c r="A2415" s="4">
        <v>42896.698425925926</v>
      </c>
      <c r="B2415" s="5">
        <v>25</v>
      </c>
      <c r="C2415" s="6">
        <v>28</v>
      </c>
      <c r="D2415" s="6">
        <v>26</v>
      </c>
      <c r="E2415" s="7">
        <v>27</v>
      </c>
      <c r="F2415">
        <v>53.07482027198283</v>
      </c>
      <c r="G2415" s="8" t="str">
        <f>IF(OR($B2415=1,$B2415=2,$B2415=3),$F2415,"")</f>
        <v/>
      </c>
      <c r="H2415" s="9" t="str">
        <f t="shared" si="135"/>
        <v/>
      </c>
      <c r="I2415" s="2" t="str">
        <f>IF(OR($B2415=7,$B2415=8,$B2415=9),$F2415,"")</f>
        <v/>
      </c>
      <c r="J2415" s="1" t="str">
        <f>IF(AND(B2414=7,B2415=8,B2416=9),AVERAGE(I2414:I2416),"")</f>
        <v/>
      </c>
      <c r="K2415" s="8" t="str">
        <f>IF(OR($B2415=13,$B2415=14,$B2415=15),$F2415,"")</f>
        <v/>
      </c>
      <c r="L2415" s="1" t="str">
        <f>IF(AND(B2414=13,B2415=14,B2416=15),AVERAGE(K2414:K2416),"")</f>
        <v/>
      </c>
      <c r="M2415" s="2" t="str">
        <f>IF(OR($B2415=19,$B2415=20,$B2415=21),$F2415,"")</f>
        <v/>
      </c>
      <c r="N2415" s="1" t="str">
        <f t="shared" ref="N2415:N2431" si="136">M2415</f>
        <v/>
      </c>
      <c r="O2415" s="8">
        <f>IF(OR($B2415=25,$B2415=26,$B2415=27),$F2415,"")</f>
        <v>53.07482027198283</v>
      </c>
      <c r="P2415" s="1">
        <f t="shared" si="134"/>
        <v>53.07482027198283</v>
      </c>
    </row>
    <row r="2416" spans="1:16" x14ac:dyDescent="0.25">
      <c r="A2416" s="4">
        <v>42896.711909722224</v>
      </c>
      <c r="B2416" s="5">
        <v>3</v>
      </c>
      <c r="C2416" s="6">
        <v>6</v>
      </c>
      <c r="D2416" s="6">
        <v>4</v>
      </c>
      <c r="E2416" s="7">
        <v>5</v>
      </c>
      <c r="F2416">
        <v>2902.7624968785899</v>
      </c>
      <c r="G2416" s="8">
        <f>IF(OR($B2416=1,$B2416=2,$B2416=3),$F2416,"")</f>
        <v>2902.7624968785899</v>
      </c>
      <c r="H2416" s="9">
        <f t="shared" si="135"/>
        <v>2902.7624968785899</v>
      </c>
      <c r="I2416" s="2" t="str">
        <f>IF(OR($B2416=7,$B2416=8,$B2416=9),$F2416,"")</f>
        <v/>
      </c>
      <c r="J2416" s="1" t="str">
        <f>IF(AND(B2415=7,B2416=8,B2417=9),AVERAGE(I2415:I2417),"")</f>
        <v/>
      </c>
      <c r="K2416" s="8" t="str">
        <f>IF(OR($B2416=13,$B2416=14,$B2416=15),$F2416,"")</f>
        <v/>
      </c>
      <c r="L2416" s="1" t="str">
        <f>IF(AND(B2415=13,B2416=14,B2417=15),AVERAGE(K2415:K2417),"")</f>
        <v/>
      </c>
      <c r="M2416" s="2" t="str">
        <f>IF(OR($B2416=19,$B2416=20,$B2416=21),$F2416,"")</f>
        <v/>
      </c>
      <c r="N2416" s="1" t="str">
        <f t="shared" si="136"/>
        <v/>
      </c>
      <c r="O2416" s="8" t="str">
        <f>IF(OR($B2416=25,$B2416=26,$B2416=27),$F2416,"")</f>
        <v/>
      </c>
      <c r="P2416" s="1" t="str">
        <f t="shared" si="134"/>
        <v/>
      </c>
    </row>
    <row r="2417" spans="1:16" x14ac:dyDescent="0.25">
      <c r="A2417" s="4">
        <v>42896.711944444447</v>
      </c>
      <c r="B2417" s="5">
        <v>7</v>
      </c>
      <c r="C2417" s="6">
        <v>10</v>
      </c>
      <c r="D2417" s="6">
        <v>8</v>
      </c>
      <c r="E2417" s="7">
        <v>9</v>
      </c>
      <c r="F2417">
        <v>878.83572625978127</v>
      </c>
      <c r="G2417" s="8" t="str">
        <f>IF(OR($B2417=1,$B2417=2,$B2417=3),$F2417,"")</f>
        <v/>
      </c>
      <c r="H2417" s="9" t="str">
        <f t="shared" si="135"/>
        <v/>
      </c>
      <c r="I2417" s="2">
        <f>IF(OR($B2417=7,$B2417=8,$B2417=9),$F2417,"")</f>
        <v>878.83572625978127</v>
      </c>
      <c r="J2417" s="1" t="str">
        <f>IF(AND(B2416=7,B2417=8,B2418=9),AVERAGE(I2416:I2418),"")</f>
        <v/>
      </c>
      <c r="K2417" s="8" t="str">
        <f>IF(OR($B2417=13,$B2417=14,$B2417=15),$F2417,"")</f>
        <v/>
      </c>
      <c r="L2417" s="1" t="str">
        <f>IF(AND(B2416=13,B2417=14,B2418=15),AVERAGE(K2416:K2418),"")</f>
        <v/>
      </c>
      <c r="M2417" s="2" t="str">
        <f>IF(OR($B2417=19,$B2417=20,$B2417=21),$F2417,"")</f>
        <v/>
      </c>
      <c r="N2417" s="1" t="str">
        <f t="shared" si="136"/>
        <v/>
      </c>
      <c r="O2417" s="8" t="str">
        <f>IF(OR($B2417=25,$B2417=26,$B2417=27),$F2417,"")</f>
        <v/>
      </c>
      <c r="P2417" s="1" t="str">
        <f t="shared" si="134"/>
        <v/>
      </c>
    </row>
    <row r="2418" spans="1:16" x14ac:dyDescent="0.25">
      <c r="A2418" s="4">
        <v>42896.71199074074</v>
      </c>
      <c r="B2418" s="5">
        <v>8</v>
      </c>
      <c r="C2418" s="6">
        <v>11</v>
      </c>
      <c r="D2418" s="6">
        <v>9</v>
      </c>
      <c r="E2418" s="7">
        <v>10</v>
      </c>
      <c r="F2418">
        <v>6.0723781569384041</v>
      </c>
      <c r="G2418" s="8" t="str">
        <f>IF(OR($B2418=1,$B2418=2,$B2418=3),$F2418,"")</f>
        <v/>
      </c>
      <c r="H2418" s="9" t="str">
        <f t="shared" si="135"/>
        <v/>
      </c>
      <c r="I2418" s="2">
        <f>IF(OR($B2418=7,$B2418=8,$B2418=9),$F2418,"")</f>
        <v>6.0723781569384041</v>
      </c>
      <c r="J2418" s="1">
        <f>IF(AND(B2417=7,B2418=8,B2419=9),AVERAGE(I2417:I2419),"")</f>
        <v>875.64051499717516</v>
      </c>
      <c r="K2418" s="8" t="str">
        <f>IF(OR($B2418=13,$B2418=14,$B2418=15),$F2418,"")</f>
        <v/>
      </c>
      <c r="L2418" s="1" t="str">
        <f>IF(AND(B2417=13,B2418=14,B2419=15),AVERAGE(K2417:K2419),"")</f>
        <v/>
      </c>
      <c r="M2418" s="2" t="str">
        <f>IF(OR($B2418=19,$B2418=20,$B2418=21),$F2418,"")</f>
        <v/>
      </c>
      <c r="N2418" s="1" t="str">
        <f t="shared" si="136"/>
        <v/>
      </c>
      <c r="O2418" s="8" t="str">
        <f>IF(OR($B2418=25,$B2418=26,$B2418=27),$F2418,"")</f>
        <v/>
      </c>
      <c r="P2418" s="1" t="str">
        <f t="shared" si="134"/>
        <v/>
      </c>
    </row>
    <row r="2419" spans="1:16" x14ac:dyDescent="0.25">
      <c r="A2419" s="4">
        <v>42896.712025462963</v>
      </c>
      <c r="B2419" s="5">
        <v>9</v>
      </c>
      <c r="C2419" s="6">
        <v>12</v>
      </c>
      <c r="D2419" s="6">
        <v>10</v>
      </c>
      <c r="E2419" s="7">
        <v>11</v>
      </c>
      <c r="F2419">
        <v>1742.0134405748056</v>
      </c>
      <c r="G2419" s="8" t="str">
        <f>IF(OR($B2419=1,$B2419=2,$B2419=3),$F2419,"")</f>
        <v/>
      </c>
      <c r="H2419" s="9" t="str">
        <f t="shared" si="135"/>
        <v/>
      </c>
      <c r="I2419" s="2">
        <f>IF(OR($B2419=7,$B2419=8,$B2419=9),$F2419,"")</f>
        <v>1742.0134405748056</v>
      </c>
      <c r="J2419" s="1" t="str">
        <f>IF(AND(B2418=7,B2419=8,B2420=9),AVERAGE(I2418:I2420),"")</f>
        <v/>
      </c>
      <c r="K2419" s="8" t="str">
        <f>IF(OR($B2419=13,$B2419=14,$B2419=15),$F2419,"")</f>
        <v/>
      </c>
      <c r="L2419" s="1" t="str">
        <f>IF(AND(B2418=13,B2419=14,B2420=15),AVERAGE(K2418:K2420),"")</f>
        <v/>
      </c>
      <c r="M2419" s="2" t="str">
        <f>IF(OR($B2419=19,$B2419=20,$B2419=21),$F2419,"")</f>
        <v/>
      </c>
      <c r="N2419" s="1" t="str">
        <f t="shared" si="136"/>
        <v/>
      </c>
      <c r="O2419" s="8" t="str">
        <f>IF(OR($B2419=25,$B2419=26,$B2419=27),$F2419,"")</f>
        <v/>
      </c>
      <c r="P2419" s="1" t="str">
        <f t="shared" si="134"/>
        <v/>
      </c>
    </row>
    <row r="2420" spans="1:16" x14ac:dyDescent="0.25">
      <c r="A2420" s="4">
        <v>42896.712106481478</v>
      </c>
      <c r="B2420" s="5">
        <v>14</v>
      </c>
      <c r="C2420" s="6">
        <v>17</v>
      </c>
      <c r="D2420" s="6">
        <v>15</v>
      </c>
      <c r="E2420" s="7">
        <v>16</v>
      </c>
      <c r="F2420">
        <v>5928.2041868798606</v>
      </c>
      <c r="G2420" s="8" t="str">
        <f>IF(OR($B2420=1,$B2420=2,$B2420=3),$F2420,"")</f>
        <v/>
      </c>
      <c r="H2420" s="9" t="str">
        <f t="shared" si="135"/>
        <v/>
      </c>
      <c r="I2420" s="2" t="str">
        <f>IF(OR($B2420=7,$B2420=8,$B2420=9),$F2420,"")</f>
        <v/>
      </c>
      <c r="J2420" s="1" t="str">
        <f>IF(AND(B2419=7,B2420=8,B2421=9),AVERAGE(I2419:I2421),"")</f>
        <v/>
      </c>
      <c r="K2420" s="8">
        <f>IF(OR($B2420=13,$B2420=14,$B2420=15),$F2420,"")</f>
        <v>5928.2041868798606</v>
      </c>
      <c r="L2420" s="1" t="str">
        <f>IF(AND(B2419=13,B2420=14,B2421=15),AVERAGE(K2419:K2421),"")</f>
        <v/>
      </c>
      <c r="M2420" s="2" t="str">
        <f>IF(OR($B2420=19,$B2420=20,$B2420=21),$F2420,"")</f>
        <v/>
      </c>
      <c r="N2420" s="1" t="str">
        <f t="shared" si="136"/>
        <v/>
      </c>
      <c r="O2420" s="8" t="str">
        <f>IF(OR($B2420=25,$B2420=26,$B2420=27),$F2420,"")</f>
        <v/>
      </c>
      <c r="P2420" s="1" t="str">
        <f t="shared" si="134"/>
        <v/>
      </c>
    </row>
    <row r="2421" spans="1:16" x14ac:dyDescent="0.25">
      <c r="A2421" s="4">
        <v>42896.712152777778</v>
      </c>
      <c r="B2421" s="5">
        <v>15</v>
      </c>
      <c r="C2421" s="6">
        <v>18</v>
      </c>
      <c r="D2421" s="6">
        <v>16</v>
      </c>
      <c r="E2421" s="7">
        <v>17</v>
      </c>
      <c r="F2421">
        <v>28.371377679377527</v>
      </c>
      <c r="G2421" s="8" t="str">
        <f>IF(OR($B2421=1,$B2421=2,$B2421=3),$F2421,"")</f>
        <v/>
      </c>
      <c r="H2421" s="9" t="str">
        <f t="shared" si="135"/>
        <v/>
      </c>
      <c r="I2421" s="2" t="str">
        <f>IF(OR($B2421=7,$B2421=8,$B2421=9),$F2421,"")</f>
        <v/>
      </c>
      <c r="J2421" s="1" t="str">
        <f>IF(AND(B2420=7,B2421=8,B2422=9),AVERAGE(I2420:I2422),"")</f>
        <v/>
      </c>
      <c r="K2421" s="8">
        <f>IF(OR($B2421=13,$B2421=14,$B2421=15),$F2421,"")</f>
        <v>28.371377679377527</v>
      </c>
      <c r="L2421" s="1">
        <f>AVERAGE(K2420:K2421)</f>
        <v>2978.287782279619</v>
      </c>
      <c r="M2421" s="2" t="str">
        <f>IF(OR($B2421=19,$B2421=20,$B2421=21),$F2421,"")</f>
        <v/>
      </c>
      <c r="N2421" s="1" t="str">
        <f t="shared" si="136"/>
        <v/>
      </c>
      <c r="O2421" s="8" t="str">
        <f>IF(OR($B2421=25,$B2421=26,$B2421=27),$F2421,"")</f>
        <v/>
      </c>
      <c r="P2421" s="1" t="str">
        <f t="shared" si="134"/>
        <v/>
      </c>
    </row>
    <row r="2422" spans="1:16" x14ac:dyDescent="0.25">
      <c r="A2422" s="4">
        <v>42896.712268518517</v>
      </c>
      <c r="B2422" s="5">
        <v>21</v>
      </c>
      <c r="C2422" s="6">
        <v>24</v>
      </c>
      <c r="D2422" s="6">
        <v>22</v>
      </c>
      <c r="E2422" s="7">
        <v>23</v>
      </c>
      <c r="F2422">
        <v>118.8021850448128</v>
      </c>
      <c r="G2422" s="8" t="str">
        <f>IF(OR($B2422=1,$B2422=2,$B2422=3),$F2422,"")</f>
        <v/>
      </c>
      <c r="H2422" s="9" t="str">
        <f t="shared" si="135"/>
        <v/>
      </c>
      <c r="I2422" s="2" t="str">
        <f>IF(OR($B2422=7,$B2422=8,$B2422=9),$F2422,"")</f>
        <v/>
      </c>
      <c r="J2422" s="1" t="str">
        <f>IF(AND(B2421=7,B2422=8,B2423=9),AVERAGE(I2421:I2423),"")</f>
        <v/>
      </c>
      <c r="K2422" s="8" t="str">
        <f>IF(OR($B2422=13,$B2422=14,$B2422=15),$F2422,"")</f>
        <v/>
      </c>
      <c r="L2422" s="1" t="str">
        <f>IF(AND(B2421=13,B2422=14,B2423=15),AVERAGE(K2421:K2423),"")</f>
        <v/>
      </c>
      <c r="M2422" s="2">
        <f>IF(OR($B2422=19,$B2422=20,$B2422=21),$F2422,"")</f>
        <v>118.8021850448128</v>
      </c>
      <c r="N2422" s="1">
        <f>M2422</f>
        <v>118.8021850448128</v>
      </c>
      <c r="O2422" s="8" t="str">
        <f>IF(OR($B2422=25,$B2422=26,$B2422=27),$F2422,"")</f>
        <v/>
      </c>
      <c r="P2422" s="1" t="str">
        <f t="shared" si="134"/>
        <v/>
      </c>
    </row>
    <row r="2423" spans="1:16" x14ac:dyDescent="0.25">
      <c r="A2423" s="4">
        <v>42896.712314814817</v>
      </c>
      <c r="B2423" s="5">
        <v>25</v>
      </c>
      <c r="C2423" s="6">
        <v>28</v>
      </c>
      <c r="D2423" s="6">
        <v>26</v>
      </c>
      <c r="E2423" s="7">
        <v>27</v>
      </c>
      <c r="F2423">
        <v>54.224548935417083</v>
      </c>
      <c r="G2423" s="8" t="str">
        <f>IF(OR($B2423=1,$B2423=2,$B2423=3),$F2423,"")</f>
        <v/>
      </c>
      <c r="H2423" s="9" t="str">
        <f t="shared" si="135"/>
        <v/>
      </c>
      <c r="I2423" s="2" t="str">
        <f>IF(OR($B2423=7,$B2423=8,$B2423=9),$F2423,"")</f>
        <v/>
      </c>
      <c r="J2423" s="1" t="str">
        <f>IF(AND(B2422=7,B2423=8,B2424=9),AVERAGE(I2422:I2424),"")</f>
        <v/>
      </c>
      <c r="K2423" s="8" t="str">
        <f>IF(OR($B2423=13,$B2423=14,$B2423=15),$F2423,"")</f>
        <v/>
      </c>
      <c r="L2423" s="1" t="str">
        <f>IF(AND(B2422=13,B2423=14,B2424=15),AVERAGE(K2422:K2424),"")</f>
        <v/>
      </c>
      <c r="M2423" s="2" t="str">
        <f>IF(OR($B2423=19,$B2423=20,$B2423=21),$F2423,"")</f>
        <v/>
      </c>
      <c r="N2423" s="1" t="str">
        <f t="shared" si="136"/>
        <v/>
      </c>
      <c r="O2423" s="8">
        <f>IF(OR($B2423=25,$B2423=26,$B2423=27),$F2423,"")</f>
        <v>54.224548935417083</v>
      </c>
      <c r="P2423" s="1">
        <f t="shared" si="134"/>
        <v>54.224548935417083</v>
      </c>
    </row>
    <row r="2424" spans="1:16" x14ac:dyDescent="0.25">
      <c r="A2424" s="4">
        <v>42896.725798611114</v>
      </c>
      <c r="B2424" s="5">
        <v>3</v>
      </c>
      <c r="C2424" s="6">
        <v>6</v>
      </c>
      <c r="D2424" s="6">
        <v>4</v>
      </c>
      <c r="E2424" s="7">
        <v>5</v>
      </c>
      <c r="F2424">
        <v>2942.3308563505529</v>
      </c>
      <c r="G2424" s="8">
        <f>IF(OR($B2424=1,$B2424=2,$B2424=3),$F2424,"")</f>
        <v>2942.3308563505529</v>
      </c>
      <c r="H2424" s="9">
        <f t="shared" si="135"/>
        <v>2942.3308563505529</v>
      </c>
      <c r="I2424" s="2" t="str">
        <f>IF(OR($B2424=7,$B2424=8,$B2424=9),$F2424,"")</f>
        <v/>
      </c>
      <c r="J2424" s="1" t="str">
        <f>IF(AND(B2423=7,B2424=8,B2425=9),AVERAGE(I2423:I2425),"")</f>
        <v/>
      </c>
      <c r="K2424" s="8" t="str">
        <f>IF(OR($B2424=13,$B2424=14,$B2424=15),$F2424,"")</f>
        <v/>
      </c>
      <c r="L2424" s="1" t="str">
        <f>IF(AND(B2423=13,B2424=14,B2425=15),AVERAGE(K2423:K2425),"")</f>
        <v/>
      </c>
      <c r="M2424" s="2" t="str">
        <f>IF(OR($B2424=19,$B2424=20,$B2424=21),$F2424,"")</f>
        <v/>
      </c>
      <c r="N2424" s="1" t="str">
        <f>M2424</f>
        <v/>
      </c>
      <c r="O2424" s="8" t="str">
        <f>IF(OR($B2424=25,$B2424=26,$B2424=27),$F2424,"")</f>
        <v/>
      </c>
      <c r="P2424" s="1" t="str">
        <f t="shared" si="134"/>
        <v/>
      </c>
    </row>
    <row r="2425" spans="1:16" x14ac:dyDescent="0.25">
      <c r="A2425" s="4">
        <v>42896.72583333333</v>
      </c>
      <c r="B2425" s="5">
        <v>7</v>
      </c>
      <c r="C2425" s="6">
        <v>10</v>
      </c>
      <c r="D2425" s="6">
        <v>8</v>
      </c>
      <c r="E2425" s="7">
        <v>9</v>
      </c>
      <c r="F2425">
        <v>815.87192629653464</v>
      </c>
      <c r="G2425" s="8" t="str">
        <f>IF(OR($B2425=1,$B2425=2,$B2425=3),$F2425,"")</f>
        <v/>
      </c>
      <c r="H2425" s="9" t="str">
        <f t="shared" si="135"/>
        <v/>
      </c>
      <c r="I2425" s="2">
        <f>IF(OR($B2425=7,$B2425=8,$B2425=9),$F2425,"")</f>
        <v>815.87192629653464</v>
      </c>
      <c r="J2425" s="1" t="str">
        <f>IF(AND(B2424=7,B2425=8,B2426=9),AVERAGE(I2424:I2426),"")</f>
        <v/>
      </c>
      <c r="K2425" s="8" t="str">
        <f>IF(OR($B2425=13,$B2425=14,$B2425=15),$F2425,"")</f>
        <v/>
      </c>
      <c r="L2425" s="1" t="str">
        <f>IF(AND(B2424=13,B2425=14,B2426=15),AVERAGE(K2424:K2426),"")</f>
        <v/>
      </c>
      <c r="M2425" s="2" t="str">
        <f>IF(OR($B2425=19,$B2425=20,$B2425=21),$F2425,"")</f>
        <v/>
      </c>
      <c r="N2425" s="1" t="str">
        <f t="shared" si="136"/>
        <v/>
      </c>
      <c r="O2425" s="8" t="str">
        <f>IF(OR($B2425=25,$B2425=26,$B2425=27),$F2425,"")</f>
        <v/>
      </c>
      <c r="P2425" s="1" t="str">
        <f t="shared" si="134"/>
        <v/>
      </c>
    </row>
    <row r="2426" spans="1:16" x14ac:dyDescent="0.25">
      <c r="A2426" s="4">
        <v>42896.72587962963</v>
      </c>
      <c r="B2426" s="5">
        <v>8</v>
      </c>
      <c r="C2426" s="6">
        <v>11</v>
      </c>
      <c r="D2426" s="6">
        <v>9</v>
      </c>
      <c r="E2426" s="7">
        <v>10</v>
      </c>
      <c r="F2426">
        <v>7.2914292038667732</v>
      </c>
      <c r="G2426" s="8" t="str">
        <f>IF(OR($B2426=1,$B2426=2,$B2426=3),$F2426,"")</f>
        <v/>
      </c>
      <c r="H2426" s="9" t="str">
        <f t="shared" si="135"/>
        <v/>
      </c>
      <c r="I2426" s="2">
        <f>IF(OR($B2426=7,$B2426=8,$B2426=9),$F2426,"")</f>
        <v>7.2914292038667732</v>
      </c>
      <c r="J2426" s="1">
        <f>IF(AND(B2425=7,B2426=8,B2427=9),AVERAGE(I2425:I2427),"")</f>
        <v>843.00066166255044</v>
      </c>
      <c r="K2426" s="8" t="str">
        <f>IF(OR($B2426=13,$B2426=14,$B2426=15),$F2426,"")</f>
        <v/>
      </c>
      <c r="L2426" s="1" t="str">
        <f>IF(AND(B2425=13,B2426=14,B2427=15),AVERAGE(K2425:K2427),"")</f>
        <v/>
      </c>
      <c r="M2426" s="2" t="str">
        <f>IF(OR($B2426=19,$B2426=20,$B2426=21),$F2426,"")</f>
        <v/>
      </c>
      <c r="N2426" s="1" t="str">
        <f t="shared" si="136"/>
        <v/>
      </c>
      <c r="O2426" s="8" t="str">
        <f>IF(OR($B2426=25,$B2426=26,$B2426=27),$F2426,"")</f>
        <v/>
      </c>
      <c r="P2426" s="1" t="str">
        <f t="shared" si="134"/>
        <v/>
      </c>
    </row>
    <row r="2427" spans="1:16" x14ac:dyDescent="0.25">
      <c r="A2427" s="4">
        <v>42896.725914351853</v>
      </c>
      <c r="B2427" s="5">
        <v>9</v>
      </c>
      <c r="C2427" s="6">
        <v>12</v>
      </c>
      <c r="D2427" s="6">
        <v>10</v>
      </c>
      <c r="E2427" s="7">
        <v>11</v>
      </c>
      <c r="F2427">
        <v>1705.8386294872498</v>
      </c>
      <c r="G2427" s="8" t="str">
        <f>IF(OR($B2427=1,$B2427=2,$B2427=3),$F2427,"")</f>
        <v/>
      </c>
      <c r="H2427" s="9" t="str">
        <f t="shared" si="135"/>
        <v/>
      </c>
      <c r="I2427" s="2">
        <f>IF(OR($B2427=7,$B2427=8,$B2427=9),$F2427,"")</f>
        <v>1705.8386294872498</v>
      </c>
      <c r="J2427" s="1" t="str">
        <f>IF(AND(B2426=7,B2427=8,B2428=9),AVERAGE(I2426:I2428),"")</f>
        <v/>
      </c>
      <c r="K2427" s="8" t="str">
        <f>IF(OR($B2427=13,$B2427=14,$B2427=15),$F2427,"")</f>
        <v/>
      </c>
      <c r="L2427" s="1" t="str">
        <f>IF(AND(B2426=13,B2427=14,B2428=15),AVERAGE(K2426:K2428),"")</f>
        <v/>
      </c>
      <c r="M2427" s="2" t="str">
        <f>IF(OR($B2427=19,$B2427=20,$B2427=21),$F2427,"")</f>
        <v/>
      </c>
      <c r="N2427" s="1" t="str">
        <f t="shared" si="136"/>
        <v/>
      </c>
      <c r="O2427" s="8" t="str">
        <f>IF(OR($B2427=25,$B2427=26,$B2427=27),$F2427,"")</f>
        <v/>
      </c>
      <c r="P2427" s="1" t="str">
        <f t="shared" si="134"/>
        <v/>
      </c>
    </row>
    <row r="2428" spans="1:16" x14ac:dyDescent="0.25">
      <c r="A2428" s="4">
        <v>42896.726030092592</v>
      </c>
      <c r="B2428" s="5">
        <v>15</v>
      </c>
      <c r="C2428" s="6">
        <v>18</v>
      </c>
      <c r="D2428" s="6">
        <v>16</v>
      </c>
      <c r="E2428" s="7">
        <v>17</v>
      </c>
      <c r="F2428">
        <v>29.390582592833088</v>
      </c>
      <c r="G2428" s="8" t="str">
        <f>IF(OR($B2428=1,$B2428=2,$B2428=3),$F2428,"")</f>
        <v/>
      </c>
      <c r="H2428" s="9" t="str">
        <f t="shared" si="135"/>
        <v/>
      </c>
      <c r="I2428" s="2" t="str">
        <f>IF(OR($B2428=7,$B2428=8,$B2428=9),$F2428,"")</f>
        <v/>
      </c>
      <c r="J2428" s="1" t="str">
        <f>IF(AND(B2427=7,B2428=8,B2429=9),AVERAGE(I2427:I2429),"")</f>
        <v/>
      </c>
      <c r="K2428" s="8">
        <f>IF(OR($B2428=13,$B2428=14,$B2428=15),$F2428,"")</f>
        <v>29.390582592833088</v>
      </c>
      <c r="L2428" s="1">
        <f>K2428</f>
        <v>29.390582592833088</v>
      </c>
      <c r="M2428" s="2" t="str">
        <f>IF(OR($B2428=19,$B2428=20,$B2428=21),$F2428,"")</f>
        <v/>
      </c>
      <c r="N2428" s="1" t="str">
        <f t="shared" si="136"/>
        <v/>
      </c>
      <c r="O2428" s="8" t="str">
        <f>IF(OR($B2428=25,$B2428=26,$B2428=27),$F2428,"")</f>
        <v/>
      </c>
      <c r="P2428" s="1" t="str">
        <f t="shared" si="134"/>
        <v/>
      </c>
    </row>
    <row r="2429" spans="1:16" x14ac:dyDescent="0.25">
      <c r="A2429" s="4">
        <v>42896.726145833331</v>
      </c>
      <c r="B2429" s="5">
        <v>21</v>
      </c>
      <c r="C2429" s="6">
        <v>24</v>
      </c>
      <c r="D2429" s="6">
        <v>22</v>
      </c>
      <c r="E2429" s="7">
        <v>23</v>
      </c>
      <c r="F2429">
        <v>120.55183224137656</v>
      </c>
      <c r="G2429" s="8" t="str">
        <f>IF(OR($B2429=1,$B2429=2,$B2429=3),$F2429,"")</f>
        <v/>
      </c>
      <c r="H2429" s="9" t="str">
        <f t="shared" si="135"/>
        <v/>
      </c>
      <c r="I2429" s="2" t="str">
        <f>IF(OR($B2429=7,$B2429=8,$B2429=9),$F2429,"")</f>
        <v/>
      </c>
      <c r="J2429" s="1" t="str">
        <f>IF(AND(B2428=7,B2429=8,B2430=9),AVERAGE(I2428:I2430),"")</f>
        <v/>
      </c>
      <c r="K2429" s="8" t="str">
        <f>IF(OR($B2429=13,$B2429=14,$B2429=15),$F2429,"")</f>
        <v/>
      </c>
      <c r="L2429" s="1" t="str">
        <f>IF(AND(B2428=13,B2429=14,B2430=15),AVERAGE(K2428:K2430),"")</f>
        <v/>
      </c>
      <c r="M2429" s="2">
        <f>IF(OR($B2429=19,$B2429=20,$B2429=21),$F2429,"")</f>
        <v>120.55183224137656</v>
      </c>
      <c r="N2429" s="1">
        <f t="shared" si="136"/>
        <v>120.55183224137656</v>
      </c>
      <c r="O2429" s="8" t="str">
        <f>IF(OR($B2429=25,$B2429=26,$B2429=27),$F2429,"")</f>
        <v/>
      </c>
      <c r="P2429" s="1" t="str">
        <f t="shared" si="134"/>
        <v/>
      </c>
    </row>
    <row r="2430" spans="1:16" x14ac:dyDescent="0.25">
      <c r="A2430" s="4">
        <v>42896.72619212963</v>
      </c>
      <c r="B2430" s="5">
        <v>25</v>
      </c>
      <c r="C2430" s="6">
        <v>28</v>
      </c>
      <c r="D2430" s="6">
        <v>26</v>
      </c>
      <c r="E2430" s="7">
        <v>27</v>
      </c>
      <c r="F2430">
        <v>53.809513129951334</v>
      </c>
      <c r="G2430" s="8" t="str">
        <f>IF(OR($B2430=1,$B2430=2,$B2430=3),$F2430,"")</f>
        <v/>
      </c>
      <c r="H2430" s="9" t="str">
        <f t="shared" si="135"/>
        <v/>
      </c>
      <c r="I2430" s="2" t="str">
        <f>IF(OR($B2430=7,$B2430=8,$B2430=9),$F2430,"")</f>
        <v/>
      </c>
      <c r="J2430" s="1" t="str">
        <f>IF(AND(B2429=7,B2430=8,B2431=9),AVERAGE(I2429:I2431),"")</f>
        <v/>
      </c>
      <c r="K2430" s="8" t="str">
        <f>IF(OR($B2430=13,$B2430=14,$B2430=15),$F2430,"")</f>
        <v/>
      </c>
      <c r="L2430" s="1" t="str">
        <f>IF(AND(B2429=13,B2430=14,B2431=15),AVERAGE(K2429:K2431),"")</f>
        <v/>
      </c>
      <c r="M2430" s="2" t="str">
        <f>IF(OR($B2430=19,$B2430=20,$B2430=21),$F2430,"")</f>
        <v/>
      </c>
      <c r="N2430" s="1" t="str">
        <f t="shared" si="136"/>
        <v/>
      </c>
      <c r="O2430" s="8">
        <f>IF(OR($B2430=25,$B2430=26,$B2430=27),$F2430,"")</f>
        <v>53.809513129951334</v>
      </c>
      <c r="P2430" s="1">
        <f t="shared" si="134"/>
        <v>53.809513129951334</v>
      </c>
    </row>
    <row r="2431" spans="1:16" x14ac:dyDescent="0.25">
      <c r="A2431" s="4">
        <v>42896.739675925928</v>
      </c>
      <c r="B2431" s="5">
        <v>3</v>
      </c>
      <c r="C2431" s="6">
        <v>6</v>
      </c>
      <c r="D2431" s="6">
        <v>4</v>
      </c>
      <c r="E2431" s="7">
        <v>5</v>
      </c>
      <c r="F2431">
        <v>2910.2614785427086</v>
      </c>
      <c r="G2431" s="8">
        <f>IF(OR($B2431=1,$B2431=2,$B2431=3),$F2431,"")</f>
        <v>2910.2614785427086</v>
      </c>
      <c r="H2431" s="9">
        <f t="shared" si="135"/>
        <v>2910.2614785427086</v>
      </c>
      <c r="I2431" s="2" t="str">
        <f>IF(OR($B2431=7,$B2431=8,$B2431=9),$F2431,"")</f>
        <v/>
      </c>
      <c r="J2431" s="1" t="str">
        <f>IF(AND(B2430=7,B2431=8,B2432=9),AVERAGE(I2430:I2432),"")</f>
        <v/>
      </c>
      <c r="K2431" s="8" t="str">
        <f>IF(OR($B2431=13,$B2431=14,$B2431=15),$F2431,"")</f>
        <v/>
      </c>
      <c r="L2431" s="1" t="str">
        <f>IF(AND(B2430=13,B2431=14,B2432=15),AVERAGE(K2430:K2432),"")</f>
        <v/>
      </c>
      <c r="M2431" s="2" t="str">
        <f>IF(OR($B2431=19,$B2431=20,$B2431=21),$F2431,"")</f>
        <v/>
      </c>
      <c r="N2431" s="1" t="str">
        <f t="shared" si="136"/>
        <v/>
      </c>
      <c r="O2431" s="8" t="str">
        <f>IF(OR($B2431=25,$B2431=26,$B2431=27),$F2431,"")</f>
        <v/>
      </c>
      <c r="P2431" s="1" t="str">
        <f t="shared" si="134"/>
        <v/>
      </c>
    </row>
    <row r="2432" spans="1:16" x14ac:dyDescent="0.25">
      <c r="A2432" s="4">
        <v>42896.739722222221</v>
      </c>
      <c r="B2432" s="5">
        <v>7</v>
      </c>
      <c r="C2432" s="6">
        <v>10</v>
      </c>
      <c r="D2432" s="6">
        <v>8</v>
      </c>
      <c r="E2432" s="7">
        <v>9</v>
      </c>
      <c r="F2432">
        <v>822.23396557931937</v>
      </c>
      <c r="G2432" s="8" t="str">
        <f>IF(OR($B2432=1,$B2432=2,$B2432=3),$F2432,"")</f>
        <v/>
      </c>
      <c r="H2432" s="9" t="str">
        <f t="shared" si="135"/>
        <v/>
      </c>
      <c r="I2432" s="2">
        <f>IF(OR($B2432=7,$B2432=8,$B2432=9),$F2432,"")</f>
        <v>822.23396557931937</v>
      </c>
      <c r="J2432" s="1" t="str">
        <f>IF(AND(B2431=7,B2432=8,B2433=9),AVERAGE(I2431:I2433),"")</f>
        <v/>
      </c>
      <c r="K2432" s="8" t="str">
        <f>IF(OR($B2432=13,$B2432=14,$B2432=15),$F2432,"")</f>
        <v/>
      </c>
      <c r="L2432" s="1" t="str">
        <f>IF(AND(B2431=13,B2432=14,B2433=15),AVERAGE(K2431:K2433),"")</f>
        <v/>
      </c>
      <c r="M2432" s="2" t="str">
        <f>IF(OR($B2432=19,$B2432=20,$B2432=21),$F2432,"")</f>
        <v/>
      </c>
      <c r="N2432" s="1" t="str">
        <f>M2432</f>
        <v/>
      </c>
      <c r="O2432" s="8" t="str">
        <f>IF(OR($B2432=25,$B2432=26,$B2432=27),$F2432,"")</f>
        <v/>
      </c>
      <c r="P2432" s="1" t="str">
        <f t="shared" si="134"/>
        <v/>
      </c>
    </row>
    <row r="2433" spans="1:16" x14ac:dyDescent="0.25">
      <c r="A2433" s="4">
        <v>42896.739756944444</v>
      </c>
      <c r="B2433" s="5">
        <v>8</v>
      </c>
      <c r="C2433" s="6">
        <v>11</v>
      </c>
      <c r="D2433" s="6">
        <v>9</v>
      </c>
      <c r="E2433" s="7">
        <v>10</v>
      </c>
      <c r="F2433">
        <v>9.960099065755772</v>
      </c>
      <c r="G2433" s="8" t="str">
        <f>IF(OR($B2433=1,$B2433=2,$B2433=3),$F2433,"")</f>
        <v/>
      </c>
      <c r="H2433" s="9" t="str">
        <f t="shared" si="135"/>
        <v/>
      </c>
      <c r="I2433" s="2">
        <f>IF(OR($B2433=7,$B2433=8,$B2433=9),$F2433,"")</f>
        <v>9.960099065755772</v>
      </c>
      <c r="J2433" s="1">
        <f>IF(AND(B2432=7,B2433=8,B2434=9),AVERAGE(I2432:I2434),"")</f>
        <v>857.41142362472044</v>
      </c>
      <c r="K2433" s="8" t="str">
        <f>IF(OR($B2433=13,$B2433=14,$B2433=15),$F2433,"")</f>
        <v/>
      </c>
      <c r="L2433" s="1" t="str">
        <f>IF(AND(B2432=13,B2433=14,B2434=15),AVERAGE(K2432:K2434),"")</f>
        <v/>
      </c>
      <c r="M2433" s="2" t="str">
        <f>IF(OR($B2433=19,$B2433=20,$B2433=21),$F2433,"")</f>
        <v/>
      </c>
      <c r="N2433" s="1" t="str">
        <f>M2433</f>
        <v/>
      </c>
      <c r="O2433" s="8" t="str">
        <f>IF(OR($B2433=25,$B2433=26,$B2433=27),$F2433,"")</f>
        <v/>
      </c>
      <c r="P2433" s="1" t="str">
        <f t="shared" si="134"/>
        <v/>
      </c>
    </row>
    <row r="2434" spans="1:16" x14ac:dyDescent="0.25">
      <c r="A2434" s="4">
        <v>42896.739791666667</v>
      </c>
      <c r="B2434" s="5">
        <v>9</v>
      </c>
      <c r="C2434" s="6">
        <v>12</v>
      </c>
      <c r="D2434" s="6">
        <v>10</v>
      </c>
      <c r="E2434" s="7">
        <v>11</v>
      </c>
      <c r="F2434">
        <v>1740.0402062290859</v>
      </c>
      <c r="G2434" s="8" t="str">
        <f>IF(OR($B2434=1,$B2434=2,$B2434=3),$F2434,"")</f>
        <v/>
      </c>
      <c r="H2434" s="9" t="str">
        <f t="shared" si="135"/>
        <v/>
      </c>
      <c r="I2434" s="2">
        <f>IF(OR($B2434=7,$B2434=8,$B2434=9),$F2434,"")</f>
        <v>1740.0402062290859</v>
      </c>
      <c r="J2434" s="1" t="str">
        <f>IF(AND(B2433=7,B2434=8,B2435=9),AVERAGE(I2433:I2435),"")</f>
        <v/>
      </c>
      <c r="K2434" s="8" t="str">
        <f>IF(OR($B2434=13,$B2434=14,$B2434=15),$F2434,"")</f>
        <v/>
      </c>
      <c r="L2434" s="1" t="str">
        <f>IF(AND(B2433=13,B2434=14,B2435=15),AVERAGE(K2433:K2435),"")</f>
        <v/>
      </c>
      <c r="M2434" s="2" t="str">
        <f>IF(OR($B2434=19,$B2434=20,$B2434=21),$F2434,"")</f>
        <v/>
      </c>
      <c r="N2434" s="1" t="str">
        <f t="shared" ref="N2434:N2447" si="137">M2434</f>
        <v/>
      </c>
      <c r="O2434" s="8" t="str">
        <f>IF(OR($B2434=25,$B2434=26,$B2434=27),$F2434,"")</f>
        <v/>
      </c>
      <c r="P2434" s="1" t="str">
        <f t="shared" si="134"/>
        <v/>
      </c>
    </row>
    <row r="2435" spans="1:16" x14ac:dyDescent="0.25">
      <c r="A2435" s="4">
        <v>42896.739884259259</v>
      </c>
      <c r="B2435" s="5">
        <v>14</v>
      </c>
      <c r="C2435" s="6">
        <v>17</v>
      </c>
      <c r="D2435" s="6">
        <v>15</v>
      </c>
      <c r="E2435" s="7">
        <v>16</v>
      </c>
      <c r="F2435">
        <v>5773.1445982766299</v>
      </c>
      <c r="G2435" s="8" t="str">
        <f>IF(OR($B2435=1,$B2435=2,$B2435=3),$F2435,"")</f>
        <v/>
      </c>
      <c r="H2435" s="9" t="str">
        <f t="shared" si="135"/>
        <v/>
      </c>
      <c r="I2435" s="2" t="str">
        <f>IF(OR($B2435=7,$B2435=8,$B2435=9),$F2435,"")</f>
        <v/>
      </c>
      <c r="J2435" s="1" t="str">
        <f>IF(AND(B2434=7,B2435=8,B2436=9),AVERAGE(I2434:I2436),"")</f>
        <v/>
      </c>
      <c r="K2435" s="8">
        <f>IF(OR($B2435=13,$B2435=14,$B2435=15),$F2435,"")</f>
        <v>5773.1445982766299</v>
      </c>
      <c r="L2435" s="1" t="str">
        <f>IF(AND(B2434=13,B2435=14,B2436=15),AVERAGE(K2434:K2436),"")</f>
        <v/>
      </c>
      <c r="M2435" s="2" t="str">
        <f>IF(OR($B2435=19,$B2435=20,$B2435=21),$F2435,"")</f>
        <v/>
      </c>
      <c r="N2435" s="1" t="str">
        <f t="shared" si="137"/>
        <v/>
      </c>
      <c r="O2435" s="8" t="str">
        <f>IF(OR($B2435=25,$B2435=26,$B2435=27),$F2435,"")</f>
        <v/>
      </c>
      <c r="P2435" s="1" t="str">
        <f t="shared" si="134"/>
        <v/>
      </c>
    </row>
    <row r="2436" spans="1:16" x14ac:dyDescent="0.25">
      <c r="A2436" s="4">
        <v>42896.739918981482</v>
      </c>
      <c r="B2436" s="5">
        <v>15</v>
      </c>
      <c r="C2436" s="6">
        <v>18</v>
      </c>
      <c r="D2436" s="6">
        <v>16</v>
      </c>
      <c r="E2436" s="7">
        <v>17</v>
      </c>
      <c r="F2436">
        <v>26.570758142009268</v>
      </c>
      <c r="G2436" s="8" t="str">
        <f>IF(OR($B2436=1,$B2436=2,$B2436=3),$F2436,"")</f>
        <v/>
      </c>
      <c r="H2436" s="9" t="str">
        <f t="shared" si="135"/>
        <v/>
      </c>
      <c r="I2436" s="2" t="str">
        <f>IF(OR($B2436=7,$B2436=8,$B2436=9),$F2436,"")</f>
        <v/>
      </c>
      <c r="J2436" s="1" t="str">
        <f>IF(AND(B2435=7,B2436=8,B2437=9),AVERAGE(I2435:I2437),"")</f>
        <v/>
      </c>
      <c r="K2436" s="8">
        <f>IF(OR($B2436=13,$B2436=14,$B2436=15),$F2436,"")</f>
        <v>26.570758142009268</v>
      </c>
      <c r="L2436" s="1">
        <f>AVERAGE(K2435:K2436)</f>
        <v>2899.8576782093196</v>
      </c>
      <c r="M2436" s="2" t="str">
        <f>IF(OR($B2436=19,$B2436=20,$B2436=21),$F2436,"")</f>
        <v/>
      </c>
      <c r="N2436" s="1" t="str">
        <f t="shared" si="137"/>
        <v/>
      </c>
      <c r="O2436" s="8" t="str">
        <f>IF(OR($B2436=25,$B2436=26,$B2436=27),$F2436,"")</f>
        <v/>
      </c>
      <c r="P2436" s="1" t="str">
        <f t="shared" si="134"/>
        <v/>
      </c>
    </row>
    <row r="2437" spans="1:16" x14ac:dyDescent="0.25">
      <c r="A2437" s="4">
        <v>42896.740034722221</v>
      </c>
      <c r="B2437" s="5">
        <v>21</v>
      </c>
      <c r="C2437" s="6">
        <v>24</v>
      </c>
      <c r="D2437" s="6">
        <v>22</v>
      </c>
      <c r="E2437" s="7">
        <v>23</v>
      </c>
      <c r="F2437">
        <v>116.84139140600126</v>
      </c>
      <c r="G2437" s="8" t="str">
        <f>IF(OR($B2437=1,$B2437=2,$B2437=3),$F2437,"")</f>
        <v/>
      </c>
      <c r="H2437" s="9" t="str">
        <f t="shared" si="135"/>
        <v/>
      </c>
      <c r="I2437" s="2" t="str">
        <f>IF(OR($B2437=7,$B2437=8,$B2437=9),$F2437,"")</f>
        <v/>
      </c>
      <c r="J2437" s="1" t="str">
        <f>IF(AND(B2436=7,B2437=8,B2438=9),AVERAGE(I2436:I2438),"")</f>
        <v/>
      </c>
      <c r="K2437" s="8" t="str">
        <f>IF(OR($B2437=13,$B2437=14,$B2437=15),$F2437,"")</f>
        <v/>
      </c>
      <c r="L2437" s="1" t="str">
        <f>IF(AND(B2436=13,B2437=14,B2438=15),AVERAGE(K2436:K2438),"")</f>
        <v/>
      </c>
      <c r="M2437" s="2">
        <f>IF(OR($B2437=19,$B2437=20,$B2437=21),$F2437,"")</f>
        <v>116.84139140600126</v>
      </c>
      <c r="N2437" s="1">
        <f t="shared" si="137"/>
        <v>116.84139140600126</v>
      </c>
      <c r="O2437" s="8" t="str">
        <f>IF(OR($B2437=25,$B2437=26,$B2437=27),$F2437,"")</f>
        <v/>
      </c>
      <c r="P2437" s="1" t="str">
        <f t="shared" si="134"/>
        <v/>
      </c>
    </row>
    <row r="2438" spans="1:16" x14ac:dyDescent="0.25">
      <c r="A2438" s="4">
        <v>42896.740081018521</v>
      </c>
      <c r="B2438" s="5">
        <v>25</v>
      </c>
      <c r="C2438" s="6">
        <v>28</v>
      </c>
      <c r="D2438" s="6">
        <v>26</v>
      </c>
      <c r="E2438" s="7">
        <v>27</v>
      </c>
      <c r="F2438">
        <v>53.304973349784809</v>
      </c>
      <c r="G2438" s="8" t="str">
        <f>IF(OR($B2438=1,$B2438=2,$B2438=3),$F2438,"")</f>
        <v/>
      </c>
      <c r="H2438" s="9" t="str">
        <f t="shared" si="135"/>
        <v/>
      </c>
      <c r="I2438" s="2" t="str">
        <f>IF(OR($B2438=7,$B2438=8,$B2438=9),$F2438,"")</f>
        <v/>
      </c>
      <c r="J2438" s="1" t="str">
        <f>IF(AND(B2437=7,B2438=8,B2439=9),AVERAGE(I2437:I2439),"")</f>
        <v/>
      </c>
      <c r="K2438" s="8" t="str">
        <f>IF(OR($B2438=13,$B2438=14,$B2438=15),$F2438,"")</f>
        <v/>
      </c>
      <c r="L2438" s="1" t="str">
        <f>IF(AND(B2437=13,B2438=14,B2439=15),AVERAGE(K2437:K2439),"")</f>
        <v/>
      </c>
      <c r="M2438" s="2" t="str">
        <f>IF(OR($B2438=19,$B2438=20,$B2438=21),$F2438,"")</f>
        <v/>
      </c>
      <c r="N2438" s="1" t="str">
        <f t="shared" si="137"/>
        <v/>
      </c>
      <c r="O2438" s="8">
        <f>IF(OR($B2438=25,$B2438=26,$B2438=27),$F2438,"")</f>
        <v>53.304973349784809</v>
      </c>
      <c r="P2438" s="1">
        <f t="shared" si="134"/>
        <v>53.304973349784809</v>
      </c>
    </row>
    <row r="2439" spans="1:16" x14ac:dyDescent="0.25">
      <c r="A2439" s="4">
        <v>42896.753576388888</v>
      </c>
      <c r="B2439" s="5">
        <v>3</v>
      </c>
      <c r="C2439" s="6">
        <v>6</v>
      </c>
      <c r="D2439" s="6">
        <v>4</v>
      </c>
      <c r="E2439" s="7">
        <v>5</v>
      </c>
      <c r="F2439">
        <v>2861.3764118972595</v>
      </c>
      <c r="G2439" s="8">
        <f>IF(OR($B2439=1,$B2439=2,$B2439=3),$F2439,"")</f>
        <v>2861.3764118972595</v>
      </c>
      <c r="H2439" s="9">
        <f t="shared" si="135"/>
        <v>2861.3764118972595</v>
      </c>
      <c r="I2439" s="2" t="str">
        <f>IF(OR($B2439=7,$B2439=8,$B2439=9),$F2439,"")</f>
        <v/>
      </c>
      <c r="J2439" s="1" t="str">
        <f>IF(AND(B2438=7,B2439=8,B2440=9),AVERAGE(I2438:I2440),"")</f>
        <v/>
      </c>
      <c r="K2439" s="8" t="str">
        <f>IF(OR($B2439=13,$B2439=14,$B2439=15),$F2439,"")</f>
        <v/>
      </c>
      <c r="L2439" s="1" t="str">
        <f>IF(AND(B2438=13,B2439=14,B2440=15),AVERAGE(K2438:K2440),"")</f>
        <v/>
      </c>
      <c r="M2439" s="2" t="str">
        <f>IF(OR($B2439=19,$B2439=20,$B2439=21),$F2439,"")</f>
        <v/>
      </c>
      <c r="N2439" s="1" t="str">
        <f t="shared" si="137"/>
        <v/>
      </c>
      <c r="O2439" s="8" t="str">
        <f>IF(OR($B2439=25,$B2439=26,$B2439=27),$F2439,"")</f>
        <v/>
      </c>
      <c r="P2439" s="1" t="str">
        <f t="shared" ref="P2439:P2502" si="138">O2439</f>
        <v/>
      </c>
    </row>
    <row r="2440" spans="1:16" x14ac:dyDescent="0.25">
      <c r="A2440" s="4">
        <v>42896.753611111111</v>
      </c>
      <c r="B2440" s="5">
        <v>7</v>
      </c>
      <c r="C2440" s="6">
        <v>10</v>
      </c>
      <c r="D2440" s="6">
        <v>8</v>
      </c>
      <c r="E2440" s="7">
        <v>9</v>
      </c>
      <c r="F2440">
        <v>851.58021087503221</v>
      </c>
      <c r="G2440" s="8" t="str">
        <f>IF(OR($B2440=1,$B2440=2,$B2440=3),$F2440,"")</f>
        <v/>
      </c>
      <c r="H2440" s="9" t="str">
        <f t="shared" si="135"/>
        <v/>
      </c>
      <c r="I2440" s="2">
        <f>IF(OR($B2440=7,$B2440=8,$B2440=9),$F2440,"")</f>
        <v>851.58021087503221</v>
      </c>
      <c r="J2440" s="1" t="str">
        <f>IF(AND(B2439=7,B2440=8,B2441=9),AVERAGE(I2439:I2441),"")</f>
        <v/>
      </c>
      <c r="K2440" s="8" t="str">
        <f>IF(OR($B2440=13,$B2440=14,$B2440=15),$F2440,"")</f>
        <v/>
      </c>
      <c r="L2440" s="1" t="str">
        <f>IF(AND(B2439=13,B2440=14,B2441=15),AVERAGE(K2439:K2441),"")</f>
        <v/>
      </c>
      <c r="M2440" s="2" t="str">
        <f>IF(OR($B2440=19,$B2440=20,$B2440=21),$F2440,"")</f>
        <v/>
      </c>
      <c r="N2440" s="1" t="str">
        <f t="shared" si="137"/>
        <v/>
      </c>
      <c r="O2440" s="8" t="str">
        <f>IF(OR($B2440=25,$B2440=26,$B2440=27),$F2440,"")</f>
        <v/>
      </c>
      <c r="P2440" s="1" t="str">
        <f t="shared" si="138"/>
        <v/>
      </c>
    </row>
    <row r="2441" spans="1:16" x14ac:dyDescent="0.25">
      <c r="A2441" s="4">
        <v>42896.753657407404</v>
      </c>
      <c r="B2441" s="5">
        <v>8</v>
      </c>
      <c r="C2441" s="6">
        <v>11</v>
      </c>
      <c r="D2441" s="6">
        <v>9</v>
      </c>
      <c r="E2441" s="7">
        <v>10</v>
      </c>
      <c r="F2441">
        <v>9.9227078299927474</v>
      </c>
      <c r="G2441" s="8" t="str">
        <f>IF(OR($B2441=1,$B2441=2,$B2441=3),$F2441,"")</f>
        <v/>
      </c>
      <c r="H2441" s="9" t="str">
        <f t="shared" si="135"/>
        <v/>
      </c>
      <c r="I2441" s="2">
        <f>IF(OR($B2441=7,$B2441=8,$B2441=9),$F2441,"")</f>
        <v>9.9227078299927474</v>
      </c>
      <c r="J2441" s="1">
        <f>IF(AND(B2440=7,B2441=8,B2442=9),AVERAGE(I2440:I2442),"")</f>
        <v>862.57337241943844</v>
      </c>
      <c r="K2441" s="8" t="str">
        <f>IF(OR($B2441=13,$B2441=14,$B2441=15),$F2441,"")</f>
        <v/>
      </c>
      <c r="L2441" s="1" t="str">
        <f>IF(AND(B2440=13,B2441=14,B2442=15),AVERAGE(K2440:K2442),"")</f>
        <v/>
      </c>
      <c r="M2441" s="2" t="str">
        <f>IF(OR($B2441=19,$B2441=20,$B2441=21),$F2441,"")</f>
        <v/>
      </c>
      <c r="N2441" s="1" t="str">
        <f>M2441</f>
        <v/>
      </c>
      <c r="O2441" s="8" t="str">
        <f>IF(OR($B2441=25,$B2441=26,$B2441=27),$F2441,"")</f>
        <v/>
      </c>
      <c r="P2441" s="1" t="str">
        <f t="shared" si="138"/>
        <v/>
      </c>
    </row>
    <row r="2442" spans="1:16" x14ac:dyDescent="0.25">
      <c r="A2442" s="4">
        <v>42896.753692129627</v>
      </c>
      <c r="B2442" s="5">
        <v>9</v>
      </c>
      <c r="C2442" s="6">
        <v>12</v>
      </c>
      <c r="D2442" s="6">
        <v>10</v>
      </c>
      <c r="E2442" s="7">
        <v>11</v>
      </c>
      <c r="F2442">
        <v>1726.2171985532907</v>
      </c>
      <c r="G2442" s="8" t="str">
        <f>IF(OR($B2442=1,$B2442=2,$B2442=3),$F2442,"")</f>
        <v/>
      </c>
      <c r="H2442" s="9" t="str">
        <f t="shared" si="135"/>
        <v/>
      </c>
      <c r="I2442" s="2">
        <f>IF(OR($B2442=7,$B2442=8,$B2442=9),$F2442,"")</f>
        <v>1726.2171985532907</v>
      </c>
      <c r="J2442" s="1" t="str">
        <f>IF(AND(B2441=7,B2442=8,B2443=9),AVERAGE(I2441:I2443),"")</f>
        <v/>
      </c>
      <c r="K2442" s="8" t="str">
        <f>IF(OR($B2442=13,$B2442=14,$B2442=15),$F2442,"")</f>
        <v/>
      </c>
      <c r="L2442" s="1" t="str">
        <f>IF(AND(B2441=13,B2442=14,B2443=15),AVERAGE(K2441:K2443),"")</f>
        <v/>
      </c>
      <c r="M2442" s="2" t="str">
        <f>IF(OR($B2442=19,$B2442=20,$B2442=21),$F2442,"")</f>
        <v/>
      </c>
      <c r="N2442" s="1" t="str">
        <f t="shared" si="137"/>
        <v/>
      </c>
      <c r="O2442" s="8" t="str">
        <f>IF(OR($B2442=25,$B2442=26,$B2442=27),$F2442,"")</f>
        <v/>
      </c>
      <c r="P2442" s="1" t="str">
        <f t="shared" si="138"/>
        <v/>
      </c>
    </row>
    <row r="2443" spans="1:16" x14ac:dyDescent="0.25">
      <c r="A2443" s="4">
        <v>42896.753807870373</v>
      </c>
      <c r="B2443" s="5">
        <v>15</v>
      </c>
      <c r="C2443" s="6">
        <v>18</v>
      </c>
      <c r="D2443" s="6">
        <v>16</v>
      </c>
      <c r="E2443" s="7">
        <v>17</v>
      </c>
      <c r="F2443">
        <v>27.194694150975472</v>
      </c>
      <c r="G2443" s="8" t="str">
        <f>IF(OR($B2443=1,$B2443=2,$B2443=3),$F2443,"")</f>
        <v/>
      </c>
      <c r="H2443" s="9" t="str">
        <f t="shared" si="135"/>
        <v/>
      </c>
      <c r="I2443" s="2" t="str">
        <f>IF(OR($B2443=7,$B2443=8,$B2443=9),$F2443,"")</f>
        <v/>
      </c>
      <c r="J2443" s="1" t="str">
        <f>IF(AND(B2442=7,B2443=8,B2444=9),AVERAGE(I2442:I2444),"")</f>
        <v/>
      </c>
      <c r="K2443" s="8">
        <f>IF(OR($B2443=13,$B2443=14,$B2443=15),$F2443,"")</f>
        <v>27.194694150975472</v>
      </c>
      <c r="L2443" s="1">
        <f>K2443</f>
        <v>27.194694150975472</v>
      </c>
      <c r="M2443" s="2" t="str">
        <f>IF(OR($B2443=19,$B2443=20,$B2443=21),$F2443,"")</f>
        <v/>
      </c>
      <c r="N2443" s="1" t="str">
        <f>M2443</f>
        <v/>
      </c>
      <c r="O2443" s="8" t="str">
        <f>IF(OR($B2443=25,$B2443=26,$B2443=27),$F2443,"")</f>
        <v/>
      </c>
      <c r="P2443" s="1" t="str">
        <f t="shared" si="138"/>
        <v/>
      </c>
    </row>
    <row r="2444" spans="1:16" x14ac:dyDescent="0.25">
      <c r="A2444" s="4">
        <v>42896.753923611112</v>
      </c>
      <c r="B2444" s="5">
        <v>21</v>
      </c>
      <c r="C2444" s="6">
        <v>24</v>
      </c>
      <c r="D2444" s="6">
        <v>22</v>
      </c>
      <c r="E2444" s="7">
        <v>23</v>
      </c>
      <c r="F2444">
        <v>114.64837123823638</v>
      </c>
      <c r="G2444" s="8" t="str">
        <f>IF(OR($B2444=1,$B2444=2,$B2444=3),$F2444,"")</f>
        <v/>
      </c>
      <c r="H2444" s="9" t="str">
        <f t="shared" si="135"/>
        <v/>
      </c>
      <c r="I2444" s="2" t="str">
        <f>IF(OR($B2444=7,$B2444=8,$B2444=9),$F2444,"")</f>
        <v/>
      </c>
      <c r="J2444" s="1" t="str">
        <f>IF(AND(B2443=7,B2444=8,B2445=9),AVERAGE(I2443:I2445),"")</f>
        <v/>
      </c>
      <c r="K2444" s="8" t="str">
        <f>IF(OR($B2444=13,$B2444=14,$B2444=15),$F2444,"")</f>
        <v/>
      </c>
      <c r="L2444" s="1" t="str">
        <f>IF(AND(B2443=13,B2444=14,B2445=15),AVERAGE(K2443:K2445),"")</f>
        <v/>
      </c>
      <c r="M2444" s="2">
        <f>IF(OR($B2444=19,$B2444=20,$B2444=21),$F2444,"")</f>
        <v>114.64837123823638</v>
      </c>
      <c r="N2444" s="1">
        <f t="shared" si="137"/>
        <v>114.64837123823638</v>
      </c>
      <c r="O2444" s="8" t="str">
        <f>IF(OR($B2444=25,$B2444=26,$B2444=27),$F2444,"")</f>
        <v/>
      </c>
      <c r="P2444" s="1" t="str">
        <f t="shared" si="138"/>
        <v/>
      </c>
    </row>
    <row r="2445" spans="1:16" x14ac:dyDescent="0.25">
      <c r="A2445" s="4">
        <v>42896.753969907404</v>
      </c>
      <c r="B2445" s="5">
        <v>25</v>
      </c>
      <c r="C2445" s="6">
        <v>28</v>
      </c>
      <c r="D2445" s="6">
        <v>26</v>
      </c>
      <c r="E2445" s="7">
        <v>27</v>
      </c>
      <c r="F2445">
        <v>54.262562206525516</v>
      </c>
      <c r="G2445" s="8" t="str">
        <f>IF(OR($B2445=1,$B2445=2,$B2445=3),$F2445,"")</f>
        <v/>
      </c>
      <c r="H2445" s="9" t="str">
        <f t="shared" si="135"/>
        <v/>
      </c>
      <c r="I2445" s="2" t="str">
        <f>IF(OR($B2445=7,$B2445=8,$B2445=9),$F2445,"")</f>
        <v/>
      </c>
      <c r="J2445" s="1" t="str">
        <f>IF(AND(B2444=7,B2445=8,B2446=9),AVERAGE(I2444:I2446),"")</f>
        <v/>
      </c>
      <c r="K2445" s="8" t="str">
        <f>IF(OR($B2445=13,$B2445=14,$B2445=15),$F2445,"")</f>
        <v/>
      </c>
      <c r="L2445" s="1" t="str">
        <f>IF(AND(B2444=13,B2445=14,B2446=15),AVERAGE(K2444:K2446),"")</f>
        <v/>
      </c>
      <c r="M2445" s="2" t="str">
        <f>IF(OR($B2445=19,$B2445=20,$B2445=21),$F2445,"")</f>
        <v/>
      </c>
      <c r="N2445" s="1" t="str">
        <f t="shared" si="137"/>
        <v/>
      </c>
      <c r="O2445" s="8">
        <f>IF(OR($B2445=25,$B2445=26,$B2445=27),$F2445,"")</f>
        <v>54.262562206525516</v>
      </c>
      <c r="P2445" s="1">
        <f t="shared" si="138"/>
        <v>54.262562206525516</v>
      </c>
    </row>
    <row r="2446" spans="1:16" x14ac:dyDescent="0.25">
      <c r="A2446" s="4">
        <v>42896.767465277779</v>
      </c>
      <c r="B2446" s="5">
        <v>3</v>
      </c>
      <c r="C2446" s="6">
        <v>6</v>
      </c>
      <c r="D2446" s="6">
        <v>4</v>
      </c>
      <c r="E2446" s="7">
        <v>5</v>
      </c>
      <c r="F2446">
        <v>109.89913137602507</v>
      </c>
      <c r="G2446" s="8">
        <f>IF(OR($B2446=1,$B2446=2,$B2446=3),$F2446,"")</f>
        <v>109.89913137602507</v>
      </c>
      <c r="H2446" s="9">
        <f t="shared" si="135"/>
        <v>109.89913137602507</v>
      </c>
      <c r="I2446" s="2" t="str">
        <f>IF(OR($B2446=7,$B2446=8,$B2446=9),$F2446,"")</f>
        <v/>
      </c>
      <c r="J2446" s="1" t="str">
        <f>IF(AND(B2445=7,B2446=8,B2447=9),AVERAGE(I2445:I2447),"")</f>
        <v/>
      </c>
      <c r="K2446" s="8" t="str">
        <f>IF(OR($B2446=13,$B2446=14,$B2446=15),$F2446,"")</f>
        <v/>
      </c>
      <c r="L2446" s="1" t="str">
        <f>IF(AND(B2445=13,B2446=14,B2447=15),AVERAGE(K2445:K2447),"")</f>
        <v/>
      </c>
      <c r="M2446" s="2" t="str">
        <f>IF(OR($B2446=19,$B2446=20,$B2446=21),$F2446,"")</f>
        <v/>
      </c>
      <c r="N2446" s="1" t="str">
        <f t="shared" si="137"/>
        <v/>
      </c>
      <c r="O2446" s="8" t="str">
        <f>IF(OR($B2446=25,$B2446=26,$B2446=27),$F2446,"")</f>
        <v/>
      </c>
      <c r="P2446" s="1" t="str">
        <f t="shared" si="138"/>
        <v/>
      </c>
    </row>
    <row r="2447" spans="1:16" x14ac:dyDescent="0.25">
      <c r="A2447" s="4">
        <v>42896.767500000002</v>
      </c>
      <c r="B2447" s="5">
        <v>7</v>
      </c>
      <c r="C2447" s="6">
        <v>10</v>
      </c>
      <c r="D2447" s="6">
        <v>8</v>
      </c>
      <c r="E2447" s="7">
        <v>9</v>
      </c>
      <c r="F2447">
        <v>863.77210364508358</v>
      </c>
      <c r="G2447" s="8" t="str">
        <f>IF(OR($B2447=1,$B2447=2,$B2447=3),$F2447,"")</f>
        <v/>
      </c>
      <c r="H2447" s="9" t="str">
        <f t="shared" ref="H2447:H2465" si="139">G2447</f>
        <v/>
      </c>
      <c r="I2447" s="2">
        <f>IF(OR($B2447=7,$B2447=8,$B2447=9),$F2447,"")</f>
        <v>863.77210364508358</v>
      </c>
      <c r="J2447" s="1" t="str">
        <f>IF(AND(B2446=7,B2447=8,B2448=9),AVERAGE(I2446:I2448),"")</f>
        <v/>
      </c>
      <c r="K2447" s="8" t="str">
        <f>IF(OR($B2447=13,$B2447=14,$B2447=15),$F2447,"")</f>
        <v/>
      </c>
      <c r="L2447" s="1" t="str">
        <f>IF(AND(B2446=13,B2447=14,B2448=15),AVERAGE(K2446:K2448),"")</f>
        <v/>
      </c>
      <c r="M2447" s="2" t="str">
        <f>IF(OR($B2447=19,$B2447=20,$B2447=21),$F2447,"")</f>
        <v/>
      </c>
      <c r="N2447" s="1" t="str">
        <f t="shared" si="137"/>
        <v/>
      </c>
      <c r="O2447" s="8" t="str">
        <f>IF(OR($B2447=25,$B2447=26,$B2447=27),$F2447,"")</f>
        <v/>
      </c>
      <c r="P2447" s="1" t="str">
        <f t="shared" si="138"/>
        <v/>
      </c>
    </row>
    <row r="2448" spans="1:16" x14ac:dyDescent="0.25">
      <c r="A2448" s="4">
        <v>42896.767546296294</v>
      </c>
      <c r="B2448" s="5">
        <v>8</v>
      </c>
      <c r="C2448" s="6">
        <v>11</v>
      </c>
      <c r="D2448" s="6">
        <v>9</v>
      </c>
      <c r="E2448" s="7">
        <v>10</v>
      </c>
      <c r="F2448">
        <v>8.6522006369912301</v>
      </c>
      <c r="G2448" s="8" t="str">
        <f>IF(OR($B2448=1,$B2448=2,$B2448=3),$F2448,"")</f>
        <v/>
      </c>
      <c r="H2448" s="9" t="str">
        <f t="shared" si="139"/>
        <v/>
      </c>
      <c r="I2448" s="2">
        <f>IF(OR($B2448=7,$B2448=8,$B2448=9),$F2448,"")</f>
        <v>8.6522006369912301</v>
      </c>
      <c r="J2448" s="1">
        <f>IF(AND(B2447=7,B2448=8,B2449=9),AVERAGE(I2447:I2449),"")</f>
        <v>853.28932210158689</v>
      </c>
      <c r="K2448" s="8" t="str">
        <f>IF(OR($B2448=13,$B2448=14,$B2448=15),$F2448,"")</f>
        <v/>
      </c>
      <c r="L2448" s="1" t="str">
        <f>IF(AND(B2447=13,B2448=14,B2449=15),AVERAGE(K2447:K2449),"")</f>
        <v/>
      </c>
      <c r="M2448" s="2" t="str">
        <f>IF(OR($B2448=19,$B2448=20,$B2448=21),$F2448,"")</f>
        <v/>
      </c>
      <c r="N2448" s="1" t="str">
        <f>M2448</f>
        <v/>
      </c>
      <c r="O2448" s="8" t="str">
        <f>IF(OR($B2448=25,$B2448=26,$B2448=27),$F2448,"")</f>
        <v/>
      </c>
      <c r="P2448" s="1" t="str">
        <f t="shared" si="138"/>
        <v/>
      </c>
    </row>
    <row r="2449" spans="1:16" x14ac:dyDescent="0.25">
      <c r="A2449" s="4">
        <v>42896.767581018517</v>
      </c>
      <c r="B2449" s="5">
        <v>9</v>
      </c>
      <c r="C2449" s="6">
        <v>12</v>
      </c>
      <c r="D2449" s="6">
        <v>10</v>
      </c>
      <c r="E2449" s="7">
        <v>11</v>
      </c>
      <c r="F2449">
        <v>1687.4436620226857</v>
      </c>
      <c r="G2449" s="8" t="str">
        <f>IF(OR($B2449=1,$B2449=2,$B2449=3),$F2449,"")</f>
        <v/>
      </c>
      <c r="H2449" s="9" t="str">
        <f t="shared" si="139"/>
        <v/>
      </c>
      <c r="I2449" s="2">
        <f>IF(OR($B2449=7,$B2449=8,$B2449=9),$F2449,"")</f>
        <v>1687.4436620226857</v>
      </c>
      <c r="J2449" s="1" t="str">
        <f>IF(AND(B2448=7,B2449=8,B2450=9),AVERAGE(I2448:I2450),"")</f>
        <v/>
      </c>
      <c r="K2449" s="8" t="str">
        <f>IF(OR($B2449=13,$B2449=14,$B2449=15),$F2449,"")</f>
        <v/>
      </c>
      <c r="L2449" s="1" t="str">
        <f>IF(AND(B2448=13,B2449=14,B2450=15),AVERAGE(K2448:K2450),"")</f>
        <v/>
      </c>
      <c r="M2449" s="2" t="str">
        <f>IF(OR($B2449=19,$B2449=20,$B2449=21),$F2449,"")</f>
        <v/>
      </c>
      <c r="N2449" s="1" t="str">
        <f t="shared" ref="N2449:N2454" si="140">M2449</f>
        <v/>
      </c>
      <c r="O2449" s="8" t="str">
        <f>IF(OR($B2449=25,$B2449=26,$B2449=27),$F2449,"")</f>
        <v/>
      </c>
      <c r="P2449" s="1" t="str">
        <f t="shared" si="138"/>
        <v/>
      </c>
    </row>
    <row r="2450" spans="1:16" x14ac:dyDescent="0.25">
      <c r="A2450" s="4">
        <v>42896.76767361111</v>
      </c>
      <c r="B2450" s="5">
        <v>14</v>
      </c>
      <c r="C2450" s="6">
        <v>17</v>
      </c>
      <c r="D2450" s="6">
        <v>15</v>
      </c>
      <c r="E2450" s="7">
        <v>16</v>
      </c>
      <c r="F2450">
        <v>5523.8120973244759</v>
      </c>
      <c r="G2450" s="8" t="str">
        <f>IF(OR($B2450=1,$B2450=2,$B2450=3),$F2450,"")</f>
        <v/>
      </c>
      <c r="H2450" s="9" t="str">
        <f t="shared" si="139"/>
        <v/>
      </c>
      <c r="I2450" s="2" t="str">
        <f>IF(OR($B2450=7,$B2450=8,$B2450=9),$F2450,"")</f>
        <v/>
      </c>
      <c r="J2450" s="1" t="str">
        <f>IF(AND(B2449=7,B2450=8,B2451=9),AVERAGE(I2449:I2451),"")</f>
        <v/>
      </c>
      <c r="K2450" s="8">
        <f>IF(OR($B2450=13,$B2450=14,$B2450=15),$F2450,"")</f>
        <v>5523.8120973244759</v>
      </c>
      <c r="L2450" s="1" t="str">
        <f>IF(AND(B2449=13,B2450=14,B2451=15),AVERAGE(K2449:K2451),"")</f>
        <v/>
      </c>
      <c r="M2450" s="2" t="str">
        <f>IF(OR($B2450=19,$B2450=20,$B2450=21),$F2450,"")</f>
        <v/>
      </c>
      <c r="N2450" s="1" t="str">
        <f t="shared" si="140"/>
        <v/>
      </c>
      <c r="O2450" s="8" t="str">
        <f>IF(OR($B2450=25,$B2450=26,$B2450=27),$F2450,"")</f>
        <v/>
      </c>
      <c r="P2450" s="1" t="str">
        <f t="shared" si="138"/>
        <v/>
      </c>
    </row>
    <row r="2451" spans="1:16" x14ac:dyDescent="0.25">
      <c r="A2451" s="4">
        <v>42896.76771990741</v>
      </c>
      <c r="B2451" s="5">
        <v>15</v>
      </c>
      <c r="C2451" s="6">
        <v>18</v>
      </c>
      <c r="D2451" s="6">
        <v>16</v>
      </c>
      <c r="E2451" s="7">
        <v>17</v>
      </c>
      <c r="F2451">
        <v>25.088378798857004</v>
      </c>
      <c r="G2451" s="8" t="str">
        <f>IF(OR($B2451=1,$B2451=2,$B2451=3),$F2451,"")</f>
        <v/>
      </c>
      <c r="H2451" s="9" t="str">
        <f t="shared" si="139"/>
        <v/>
      </c>
      <c r="I2451" s="2" t="str">
        <f>IF(OR($B2451=7,$B2451=8,$B2451=9),$F2451,"")</f>
        <v/>
      </c>
      <c r="J2451" s="1" t="str">
        <f>IF(AND(B2450=7,B2451=8,B2452=9),AVERAGE(I2450:I2452),"")</f>
        <v/>
      </c>
      <c r="K2451" s="8">
        <f>IF(OR($B2451=13,$B2451=14,$B2451=15),$F2451,"")</f>
        <v>25.088378798857004</v>
      </c>
      <c r="L2451" s="1">
        <f>AVERAGE(K2450:K2451)</f>
        <v>2774.4502380616664</v>
      </c>
      <c r="M2451" s="2" t="str">
        <f>IF(OR($B2451=19,$B2451=20,$B2451=21),$F2451,"")</f>
        <v/>
      </c>
      <c r="N2451" s="1" t="str">
        <f t="shared" si="140"/>
        <v/>
      </c>
      <c r="O2451" s="8" t="str">
        <f>IF(OR($B2451=25,$B2451=26,$B2451=27),$F2451,"")</f>
        <v/>
      </c>
      <c r="P2451" s="1" t="str">
        <f t="shared" si="138"/>
        <v/>
      </c>
    </row>
    <row r="2452" spans="1:16" x14ac:dyDescent="0.25">
      <c r="A2452" s="4">
        <v>42896.767835648148</v>
      </c>
      <c r="B2452" s="5">
        <v>21</v>
      </c>
      <c r="C2452" s="6">
        <v>24</v>
      </c>
      <c r="D2452" s="6">
        <v>22</v>
      </c>
      <c r="E2452" s="7">
        <v>23</v>
      </c>
      <c r="F2452">
        <v>115.01779111837199</v>
      </c>
      <c r="G2452" s="8" t="str">
        <f>IF(OR($B2452=1,$B2452=2,$B2452=3),$F2452,"")</f>
        <v/>
      </c>
      <c r="H2452" s="9" t="str">
        <f t="shared" si="139"/>
        <v/>
      </c>
      <c r="I2452" s="2" t="str">
        <f>IF(OR($B2452=7,$B2452=8,$B2452=9),$F2452,"")</f>
        <v/>
      </c>
      <c r="J2452" s="1" t="str">
        <f>IF(AND(B2451=7,B2452=8,B2453=9),AVERAGE(I2451:I2453),"")</f>
        <v/>
      </c>
      <c r="K2452" s="8" t="str">
        <f>IF(OR($B2452=13,$B2452=14,$B2452=15),$F2452,"")</f>
        <v/>
      </c>
      <c r="L2452" s="1" t="str">
        <f>IF(AND(B2451=13,B2452=14,B2453=15),AVERAGE(K2451:K2453),"")</f>
        <v/>
      </c>
      <c r="M2452" s="2">
        <f>IF(OR($B2452=19,$B2452=20,$B2452=21),$F2452,"")</f>
        <v>115.01779111837199</v>
      </c>
      <c r="N2452" s="1">
        <f t="shared" si="140"/>
        <v>115.01779111837199</v>
      </c>
      <c r="O2452" s="8" t="str">
        <f>IF(OR($B2452=25,$B2452=26,$B2452=27),$F2452,"")</f>
        <v/>
      </c>
      <c r="P2452" s="1" t="str">
        <f t="shared" si="138"/>
        <v/>
      </c>
    </row>
    <row r="2453" spans="1:16" x14ac:dyDescent="0.25">
      <c r="A2453" s="4">
        <v>42896.767881944441</v>
      </c>
      <c r="B2453" s="5">
        <v>25</v>
      </c>
      <c r="C2453" s="6">
        <v>28</v>
      </c>
      <c r="D2453" s="6">
        <v>26</v>
      </c>
      <c r="E2453" s="7">
        <v>27</v>
      </c>
      <c r="F2453">
        <v>52.456586253682886</v>
      </c>
      <c r="G2453" s="8" t="str">
        <f>IF(OR($B2453=1,$B2453=2,$B2453=3),$F2453,"")</f>
        <v/>
      </c>
      <c r="H2453" s="9" t="str">
        <f t="shared" si="139"/>
        <v/>
      </c>
      <c r="I2453" s="2" t="str">
        <f>IF(OR($B2453=7,$B2453=8,$B2453=9),$F2453,"")</f>
        <v/>
      </c>
      <c r="J2453" s="1" t="str">
        <f>IF(AND(B2452=7,B2453=8,B2454=9),AVERAGE(I2452:I2454),"")</f>
        <v/>
      </c>
      <c r="K2453" s="8" t="str">
        <f>IF(OR($B2453=13,$B2453=14,$B2453=15),$F2453,"")</f>
        <v/>
      </c>
      <c r="L2453" s="1" t="str">
        <f>IF(AND(B2452=13,B2453=14,B2454=15),AVERAGE(K2452:K2454),"")</f>
        <v/>
      </c>
      <c r="M2453" s="2" t="str">
        <f>IF(OR($B2453=19,$B2453=20,$B2453=21),$F2453,"")</f>
        <v/>
      </c>
      <c r="N2453" s="1" t="str">
        <f t="shared" si="140"/>
        <v/>
      </c>
      <c r="O2453" s="8">
        <f>IF(OR($B2453=25,$B2453=26,$B2453=27),$F2453,"")</f>
        <v>52.456586253682886</v>
      </c>
      <c r="P2453" s="1">
        <f t="shared" si="138"/>
        <v>52.456586253682886</v>
      </c>
    </row>
    <row r="2454" spans="1:16" x14ac:dyDescent="0.25">
      <c r="A2454" s="4">
        <v>42896.781354166669</v>
      </c>
      <c r="B2454" s="5">
        <v>3</v>
      </c>
      <c r="C2454" s="6">
        <v>6</v>
      </c>
      <c r="D2454" s="6">
        <v>4</v>
      </c>
      <c r="E2454" s="7">
        <v>5</v>
      </c>
      <c r="F2454">
        <v>2793.4259619149698</v>
      </c>
      <c r="G2454" s="8">
        <f>IF(OR($B2454=1,$B2454=2,$B2454=3),$F2454,"")</f>
        <v>2793.4259619149698</v>
      </c>
      <c r="H2454" s="9">
        <f t="shared" si="139"/>
        <v>2793.4259619149698</v>
      </c>
      <c r="I2454" s="2" t="str">
        <f>IF(OR($B2454=7,$B2454=8,$B2454=9),$F2454,"")</f>
        <v/>
      </c>
      <c r="J2454" s="1" t="str">
        <f>IF(AND(B2453=7,B2454=8,B2455=9),AVERAGE(I2453:I2455),"")</f>
        <v/>
      </c>
      <c r="K2454" s="8" t="str">
        <f>IF(OR($B2454=13,$B2454=14,$B2454=15),$F2454,"")</f>
        <v/>
      </c>
      <c r="L2454" s="1" t="str">
        <f>IF(AND(B2453=13,B2454=14,B2455=15),AVERAGE(K2453:K2455),"")</f>
        <v/>
      </c>
      <c r="M2454" s="2" t="str">
        <f>IF(OR($B2454=19,$B2454=20,$B2454=21),$F2454,"")</f>
        <v/>
      </c>
      <c r="N2454" s="1" t="str">
        <f t="shared" si="140"/>
        <v/>
      </c>
      <c r="O2454" s="8" t="str">
        <f>IF(OR($B2454=25,$B2454=26,$B2454=27),$F2454,"")</f>
        <v/>
      </c>
      <c r="P2454" s="1" t="str">
        <f t="shared" si="138"/>
        <v/>
      </c>
    </row>
    <row r="2455" spans="1:16" x14ac:dyDescent="0.25">
      <c r="A2455" s="4">
        <v>42896.781388888892</v>
      </c>
      <c r="B2455" s="5">
        <v>7</v>
      </c>
      <c r="C2455" s="6">
        <v>10</v>
      </c>
      <c r="D2455" s="6">
        <v>8</v>
      </c>
      <c r="E2455" s="7">
        <v>9</v>
      </c>
      <c r="F2455">
        <v>814.82483346509321</v>
      </c>
      <c r="G2455" s="8" t="str">
        <f>IF(OR($B2455=1,$B2455=2,$B2455=3),$F2455,"")</f>
        <v/>
      </c>
      <c r="H2455" s="9" t="str">
        <f t="shared" si="139"/>
        <v/>
      </c>
      <c r="I2455" s="2">
        <f>IF(OR($B2455=7,$B2455=8,$B2455=9),$F2455,"")</f>
        <v>814.82483346509321</v>
      </c>
      <c r="J2455" s="1" t="str">
        <f>IF(AND(B2454=7,B2455=8,B2456=9),AVERAGE(I2454:I2456),"")</f>
        <v/>
      </c>
      <c r="K2455" s="8" t="str">
        <f>IF(OR($B2455=13,$B2455=14,$B2455=15),$F2455,"")</f>
        <v/>
      </c>
      <c r="L2455" s="1" t="str">
        <f>IF(AND(B2454=13,B2455=14,B2456=15),AVERAGE(K2454:K2456),"")</f>
        <v/>
      </c>
      <c r="M2455" s="2" t="str">
        <f>IF(OR($B2455=19,$B2455=20,$B2455=21),$F2455,"")</f>
        <v/>
      </c>
      <c r="N2455" s="1" t="str">
        <f>IF(AND(B2454=20,B2455=21),AVERAGE(M2454:M2455),"")</f>
        <v/>
      </c>
      <c r="O2455" s="8" t="str">
        <f>IF(OR($B2455=25,$B2455=26,$B2455=27),$F2455,"")</f>
        <v/>
      </c>
      <c r="P2455" s="1" t="str">
        <f t="shared" si="138"/>
        <v/>
      </c>
    </row>
    <row r="2456" spans="1:16" x14ac:dyDescent="0.25">
      <c r="A2456" s="4">
        <v>42896.781435185185</v>
      </c>
      <c r="B2456" s="5">
        <v>8</v>
      </c>
      <c r="C2456" s="6">
        <v>11</v>
      </c>
      <c r="D2456" s="6">
        <v>9</v>
      </c>
      <c r="E2456" s="7">
        <v>10</v>
      </c>
      <c r="F2456">
        <v>6.3444495055172414</v>
      </c>
      <c r="G2456" s="8" t="str">
        <f>IF(OR($B2456=1,$B2456=2,$B2456=3),$F2456,"")</f>
        <v/>
      </c>
      <c r="H2456" s="9" t="str">
        <f t="shared" si="139"/>
        <v/>
      </c>
      <c r="I2456" s="2">
        <f>IF(OR($B2456=7,$B2456=8,$B2456=9),$F2456,"")</f>
        <v>6.3444495055172414</v>
      </c>
      <c r="J2456" s="1">
        <f>IF(AND(B2455=7,B2456=8,B2457=9),AVERAGE(I2455:I2457),"")</f>
        <v>831.84661182797083</v>
      </c>
      <c r="K2456" s="8" t="str">
        <f>IF(OR($B2456=13,$B2456=14,$B2456=15),$F2456,"")</f>
        <v/>
      </c>
      <c r="L2456" s="1" t="str">
        <f>IF(AND(B2455=13,B2456=14,B2457=15),AVERAGE(K2455:K2457),"")</f>
        <v/>
      </c>
      <c r="M2456" s="2" t="str">
        <f>IF(OR($B2456=19,$B2456=20,$B2456=21),$F2456,"")</f>
        <v/>
      </c>
      <c r="N2456" s="1" t="str">
        <f>IF(AND(B2455=20,B2456=21),AVERAGE(M2455:M2456),"")</f>
        <v/>
      </c>
      <c r="O2456" s="8" t="str">
        <f>IF(OR($B2456=25,$B2456=26,$B2456=27),$F2456,"")</f>
        <v/>
      </c>
      <c r="P2456" s="1" t="str">
        <f t="shared" si="138"/>
        <v/>
      </c>
    </row>
    <row r="2457" spans="1:16" x14ac:dyDescent="0.25">
      <c r="A2457" s="4">
        <v>42896.781481481485</v>
      </c>
      <c r="B2457" s="5">
        <v>9</v>
      </c>
      <c r="C2457" s="6">
        <v>12</v>
      </c>
      <c r="D2457" s="6">
        <v>10</v>
      </c>
      <c r="E2457" s="7">
        <v>11</v>
      </c>
      <c r="F2457">
        <v>1674.3705525133023</v>
      </c>
      <c r="G2457" s="8" t="str">
        <f>IF(OR($B2457=1,$B2457=2,$B2457=3),$F2457,"")</f>
        <v/>
      </c>
      <c r="H2457" s="9" t="str">
        <f t="shared" si="139"/>
        <v/>
      </c>
      <c r="I2457" s="2">
        <f>IF(OR($B2457=7,$B2457=8,$B2457=9),$F2457,"")</f>
        <v>1674.3705525133023</v>
      </c>
      <c r="J2457" s="1" t="str">
        <f>IF(AND(B2456=7,B2457=8,B2458=9),AVERAGE(I2456:I2458),"")</f>
        <v/>
      </c>
      <c r="K2457" s="8" t="str">
        <f>IF(OR($B2457=13,$B2457=14,$B2457=15),$F2457,"")</f>
        <v/>
      </c>
      <c r="L2457" s="1" t="str">
        <f>IF(AND(B2456=13,B2457=14,B2458=15),AVERAGE(K2456:K2458),"")</f>
        <v/>
      </c>
      <c r="M2457" s="2" t="str">
        <f>IF(OR($B2457=19,$B2457=20,$B2457=21),$F2457,"")</f>
        <v/>
      </c>
      <c r="N2457" s="1" t="str">
        <f>IF(AND(B2456=20,B2457=21),AVERAGE(M2456:M2457),"")</f>
        <v/>
      </c>
      <c r="O2457" s="8" t="str">
        <f>IF(OR($B2457=25,$B2457=26,$B2457=27),$F2457,"")</f>
        <v/>
      </c>
      <c r="P2457" s="1" t="str">
        <f t="shared" si="138"/>
        <v/>
      </c>
    </row>
    <row r="2458" spans="1:16" x14ac:dyDescent="0.25">
      <c r="A2458" s="4">
        <v>42896.781597222223</v>
      </c>
      <c r="B2458" s="5">
        <v>15</v>
      </c>
      <c r="C2458" s="6">
        <v>18</v>
      </c>
      <c r="D2458" s="6">
        <v>16</v>
      </c>
      <c r="E2458" s="7">
        <v>17</v>
      </c>
      <c r="F2458">
        <v>28.850794143093292</v>
      </c>
      <c r="G2458" s="8" t="str">
        <f>IF(OR($B2458=1,$B2458=2,$B2458=3),$F2458,"")</f>
        <v/>
      </c>
      <c r="H2458" s="9" t="str">
        <f t="shared" si="139"/>
        <v/>
      </c>
      <c r="I2458" s="2" t="str">
        <f>IF(OR($B2458=7,$B2458=8,$B2458=9),$F2458,"")</f>
        <v/>
      </c>
      <c r="J2458" s="1" t="str">
        <f>IF(AND(B2457=7,B2458=8,B2459=9),AVERAGE(I2457:I2459),"")</f>
        <v/>
      </c>
      <c r="K2458" s="8">
        <f>IF(OR($B2458=13,$B2458=14,$B2458=15),$F2458,"")</f>
        <v>28.850794143093292</v>
      </c>
      <c r="L2458" s="1">
        <f>K2458</f>
        <v>28.850794143093292</v>
      </c>
      <c r="M2458" s="2" t="str">
        <f>IF(OR($B2458=19,$B2458=20,$B2458=21),$F2458,"")</f>
        <v/>
      </c>
      <c r="N2458" s="1" t="str">
        <f>IF(AND(B2457=20,B2458=21),AVERAGE(M2457:M2458),"")</f>
        <v/>
      </c>
      <c r="O2458" s="8" t="str">
        <f>IF(OR($B2458=25,$B2458=26,$B2458=27),$F2458,"")</f>
        <v/>
      </c>
      <c r="P2458" s="1" t="str">
        <f t="shared" si="138"/>
        <v/>
      </c>
    </row>
    <row r="2459" spans="1:16" x14ac:dyDescent="0.25">
      <c r="A2459" s="4">
        <v>42896.781666666669</v>
      </c>
      <c r="B2459" s="5">
        <v>20</v>
      </c>
      <c r="C2459" s="6">
        <v>23</v>
      </c>
      <c r="D2459" s="6">
        <v>21</v>
      </c>
      <c r="E2459" s="7">
        <v>22</v>
      </c>
      <c r="F2459">
        <v>2283.4986645068079</v>
      </c>
      <c r="G2459" s="8" t="str">
        <f>IF(OR($B2459=1,$B2459=2,$B2459=3),$F2459,"")</f>
        <v/>
      </c>
      <c r="H2459" s="9" t="str">
        <f t="shared" si="139"/>
        <v/>
      </c>
      <c r="I2459" s="2" t="str">
        <f>IF(OR($B2459=7,$B2459=8,$B2459=9),$F2459,"")</f>
        <v/>
      </c>
      <c r="J2459" s="1" t="str">
        <f>IF(AND(B2458=7,B2459=8,B2460=9),AVERAGE(I2458:I2460),"")</f>
        <v/>
      </c>
      <c r="K2459" s="8" t="str">
        <f>IF(OR($B2459=13,$B2459=14,$B2459=15),$F2459,"")</f>
        <v/>
      </c>
      <c r="L2459" s="1" t="str">
        <f>IF(AND(B2458=13,B2459=14,B2460=15),AVERAGE(K2458:K2460),"")</f>
        <v/>
      </c>
      <c r="M2459" s="2">
        <f>IF(OR($B2459=19,$B2459=20,$B2459=21),$F2459,"")</f>
        <v>2283.4986645068079</v>
      </c>
      <c r="N2459" s="1" t="str">
        <f>IF(AND(B2458=20,B2459=21),AVERAGE(M2458:M2459),"")</f>
        <v/>
      </c>
      <c r="O2459" s="8" t="str">
        <f>IF(OR($B2459=25,$B2459=26,$B2459=27),$F2459,"")</f>
        <v/>
      </c>
      <c r="P2459" s="1" t="str">
        <f t="shared" si="138"/>
        <v/>
      </c>
    </row>
    <row r="2460" spans="1:16" x14ac:dyDescent="0.25">
      <c r="A2460" s="4">
        <v>42896.781712962962</v>
      </c>
      <c r="B2460" s="5">
        <v>21</v>
      </c>
      <c r="C2460" s="6">
        <v>24</v>
      </c>
      <c r="D2460" s="6">
        <v>22</v>
      </c>
      <c r="E2460" s="7">
        <v>23</v>
      </c>
      <c r="F2460">
        <v>116.15818925162509</v>
      </c>
      <c r="G2460" s="8" t="str">
        <f>IF(OR($B2460=1,$B2460=2,$B2460=3),$F2460,"")</f>
        <v/>
      </c>
      <c r="H2460" s="9" t="str">
        <f t="shared" si="139"/>
        <v/>
      </c>
      <c r="I2460" s="2" t="str">
        <f>IF(OR($B2460=7,$B2460=8,$B2460=9),$F2460,"")</f>
        <v/>
      </c>
      <c r="J2460" s="1" t="str">
        <f>IF(AND(B2459=7,B2460=8,B2461=9),AVERAGE(I2459:I2461),"")</f>
        <v/>
      </c>
      <c r="K2460" s="8" t="str">
        <f>IF(OR($B2460=13,$B2460=14,$B2460=15),$F2460,"")</f>
        <v/>
      </c>
      <c r="L2460" s="1" t="str">
        <f>IF(AND(B2459=13,B2460=14,B2461=15),AVERAGE(K2459:K2461),"")</f>
        <v/>
      </c>
      <c r="M2460" s="2">
        <f>IF(OR($B2460=19,$B2460=20,$B2460=21),$F2460,"")</f>
        <v>116.15818925162509</v>
      </c>
      <c r="N2460" s="1">
        <f>IF(AND(B2459=20,B2460=21),AVERAGE(M2459:M2460),"")</f>
        <v>1199.8284268792165</v>
      </c>
      <c r="O2460" s="8" t="str">
        <f>IF(OR($B2460=25,$B2460=26,$B2460=27),$F2460,"")</f>
        <v/>
      </c>
      <c r="P2460" s="1" t="str">
        <f t="shared" si="138"/>
        <v/>
      </c>
    </row>
    <row r="2461" spans="1:16" x14ac:dyDescent="0.25">
      <c r="A2461" s="4">
        <v>42896.781759259262</v>
      </c>
      <c r="B2461" s="5">
        <v>25</v>
      </c>
      <c r="C2461" s="6">
        <v>28</v>
      </c>
      <c r="D2461" s="6">
        <v>26</v>
      </c>
      <c r="E2461" s="7">
        <v>27</v>
      </c>
      <c r="F2461">
        <v>52.806653923072403</v>
      </c>
      <c r="G2461" s="8" t="str">
        <f>IF(OR($B2461=1,$B2461=2,$B2461=3),$F2461,"")</f>
        <v/>
      </c>
      <c r="H2461" s="9" t="str">
        <f t="shared" si="139"/>
        <v/>
      </c>
      <c r="I2461" s="2" t="str">
        <f>IF(OR($B2461=7,$B2461=8,$B2461=9),$F2461,"")</f>
        <v/>
      </c>
      <c r="J2461" s="1" t="str">
        <f>IF(AND(B2460=7,B2461=8,B2462=9),AVERAGE(I2460:I2462),"")</f>
        <v/>
      </c>
      <c r="K2461" s="8" t="str">
        <f>IF(OR($B2461=13,$B2461=14,$B2461=15),$F2461,"")</f>
        <v/>
      </c>
      <c r="L2461" s="1" t="str">
        <f>IF(AND(B2460=13,B2461=14,B2462=15),AVERAGE(K2460:K2462),"")</f>
        <v/>
      </c>
      <c r="M2461" s="2" t="str">
        <f>IF(OR($B2461=19,$B2461=20,$B2461=21),$F2461,"")</f>
        <v/>
      </c>
      <c r="N2461" s="1" t="str">
        <f>IF(AND(B2460=20,B2461=21),AVERAGE(M2460:M2461),"")</f>
        <v/>
      </c>
      <c r="O2461" s="8">
        <f>IF(OR($B2461=25,$B2461=26,$B2461=27),$F2461,"")</f>
        <v>52.806653923072403</v>
      </c>
      <c r="P2461" s="1">
        <f t="shared" si="138"/>
        <v>52.806653923072403</v>
      </c>
    </row>
    <row r="2462" spans="1:16" x14ac:dyDescent="0.25">
      <c r="A2462" s="4">
        <v>42896.795243055552</v>
      </c>
      <c r="B2462" s="5">
        <v>3</v>
      </c>
      <c r="C2462" s="6">
        <v>6</v>
      </c>
      <c r="D2462" s="6">
        <v>4</v>
      </c>
      <c r="E2462" s="7">
        <v>5</v>
      </c>
      <c r="F2462">
        <v>2927.9514726158077</v>
      </c>
      <c r="G2462" s="8">
        <f>IF(OR($B2462=1,$B2462=2,$B2462=3),$F2462,"")</f>
        <v>2927.9514726158077</v>
      </c>
      <c r="H2462" s="9">
        <f t="shared" si="139"/>
        <v>2927.9514726158077</v>
      </c>
      <c r="I2462" s="2" t="str">
        <f>IF(OR($B2462=7,$B2462=8,$B2462=9),$F2462,"")</f>
        <v/>
      </c>
      <c r="J2462" s="1" t="str">
        <f>IF(AND(B2461=7,B2462=8,B2463=9),AVERAGE(I2461:I2463),"")</f>
        <v/>
      </c>
      <c r="K2462" s="8" t="str">
        <f>IF(OR($B2462=13,$B2462=14,$B2462=15),$F2462,"")</f>
        <v/>
      </c>
      <c r="L2462" s="1" t="str">
        <f>IF(AND(B2461=13,B2462=14,B2463=15),AVERAGE(K2461:K2463),"")</f>
        <v/>
      </c>
      <c r="M2462" s="2" t="str">
        <f>IF(OR($B2462=19,$B2462=20,$B2462=21),$F2462,"")</f>
        <v/>
      </c>
      <c r="N2462" s="1" t="str">
        <f>IF(AND(B2461=20,B2462=21),AVERAGE(M2461:M2462),"")</f>
        <v/>
      </c>
      <c r="O2462" s="8" t="str">
        <f>IF(OR($B2462=25,$B2462=26,$B2462=27),$F2462,"")</f>
        <v/>
      </c>
      <c r="P2462" s="1" t="str">
        <f t="shared" si="138"/>
        <v/>
      </c>
    </row>
    <row r="2463" spans="1:16" x14ac:dyDescent="0.25">
      <c r="A2463" s="4">
        <v>42896.795277777775</v>
      </c>
      <c r="B2463" s="5">
        <v>7</v>
      </c>
      <c r="C2463" s="6">
        <v>10</v>
      </c>
      <c r="D2463" s="6">
        <v>8</v>
      </c>
      <c r="E2463" s="7">
        <v>9</v>
      </c>
      <c r="F2463">
        <v>772.51260696948441</v>
      </c>
      <c r="G2463" s="8" t="str">
        <f>IF(OR($B2463=1,$B2463=2,$B2463=3),$F2463,"")</f>
        <v/>
      </c>
      <c r="H2463" s="9" t="str">
        <f t="shared" si="139"/>
        <v/>
      </c>
      <c r="I2463" s="2">
        <f>IF(OR($B2463=7,$B2463=8,$B2463=9),$F2463,"")</f>
        <v>772.51260696948441</v>
      </c>
      <c r="J2463" s="1" t="str">
        <f>IF(AND(B2462=7,B2463=8,B2464=9),AVERAGE(I2462:I2464),"")</f>
        <v/>
      </c>
      <c r="K2463" s="8" t="str">
        <f>IF(OR($B2463=13,$B2463=14,$B2463=15),$F2463,"")</f>
        <v/>
      </c>
      <c r="L2463" s="1" t="str">
        <f>IF(AND(B2462=13,B2463=14,B2464=15),AVERAGE(K2462:K2464),"")</f>
        <v/>
      </c>
      <c r="M2463" s="2" t="str">
        <f>IF(OR($B2463=19,$B2463=20,$B2463=21),$F2463,"")</f>
        <v/>
      </c>
      <c r="N2463" s="1" t="str">
        <f>IF(AND(B2462=20,B2463=21),AVERAGE(M2462:M2463),"")</f>
        <v/>
      </c>
      <c r="O2463" s="8" t="str">
        <f>IF(OR($B2463=25,$B2463=26,$B2463=27),$F2463,"")</f>
        <v/>
      </c>
      <c r="P2463" s="1" t="str">
        <f t="shared" si="138"/>
        <v/>
      </c>
    </row>
    <row r="2464" spans="1:16" x14ac:dyDescent="0.25">
      <c r="A2464" s="4">
        <v>42896.795324074075</v>
      </c>
      <c r="B2464" s="5">
        <v>8</v>
      </c>
      <c r="C2464" s="6">
        <v>11</v>
      </c>
      <c r="D2464" s="6">
        <v>9</v>
      </c>
      <c r="E2464" s="7">
        <v>10</v>
      </c>
      <c r="F2464">
        <v>8.069664536014038</v>
      </c>
      <c r="G2464" s="8" t="str">
        <f>IF(OR($B2464=1,$B2464=2,$B2464=3),$F2464,"")</f>
        <v/>
      </c>
      <c r="H2464" s="9" t="str">
        <f t="shared" si="139"/>
        <v/>
      </c>
      <c r="I2464" s="2">
        <f>IF(OR($B2464=7,$B2464=8,$B2464=9),$F2464,"")</f>
        <v>8.069664536014038</v>
      </c>
      <c r="J2464" s="1">
        <f>IF(AND(B2463=7,B2464=8,B2465=9),AVERAGE(I2463:I2465),"")</f>
        <v>813.88042254233676</v>
      </c>
      <c r="K2464" s="8" t="str">
        <f>IF(OR($B2464=13,$B2464=14,$B2464=15),$F2464,"")</f>
        <v/>
      </c>
      <c r="L2464" s="1" t="str">
        <f>IF(AND(B2463=13,B2464=14,B2465=15),AVERAGE(K2463:K2465),"")</f>
        <v/>
      </c>
      <c r="M2464" s="2" t="str">
        <f>IF(OR($B2464=19,$B2464=20,$B2464=21),$F2464,"")</f>
        <v/>
      </c>
      <c r="N2464" s="1" t="str">
        <f>IF(AND(B2463=20,B2464=21),AVERAGE(M2463:M2464),"")</f>
        <v/>
      </c>
      <c r="O2464" s="8" t="str">
        <f>IF(OR($B2464=25,$B2464=26,$B2464=27),$F2464,"")</f>
        <v/>
      </c>
      <c r="P2464" s="1" t="str">
        <f t="shared" si="138"/>
        <v/>
      </c>
    </row>
    <row r="2465" spans="1:16" x14ac:dyDescent="0.25">
      <c r="A2465" s="4">
        <v>42896.795358796298</v>
      </c>
      <c r="B2465" s="5">
        <v>9</v>
      </c>
      <c r="C2465" s="6">
        <v>12</v>
      </c>
      <c r="D2465" s="6">
        <v>10</v>
      </c>
      <c r="E2465" s="7">
        <v>11</v>
      </c>
      <c r="F2465">
        <v>1661.0589961215117</v>
      </c>
      <c r="G2465" s="8" t="str">
        <f>IF(OR($B2465=1,$B2465=2,$B2465=3),$F2465,"")</f>
        <v/>
      </c>
      <c r="H2465" s="9" t="str">
        <f t="shared" si="139"/>
        <v/>
      </c>
      <c r="I2465" s="2">
        <f>IF(OR($B2465=7,$B2465=8,$B2465=9),$F2465,"")</f>
        <v>1661.0589961215117</v>
      </c>
      <c r="J2465" s="1" t="str">
        <f>IF(AND(B2464=7,B2465=8,B2466=9),AVERAGE(I2464:I2466),"")</f>
        <v/>
      </c>
      <c r="K2465" s="8" t="str">
        <f>IF(OR($B2465=13,$B2465=14,$B2465=15),$F2465,"")</f>
        <v/>
      </c>
      <c r="L2465" s="1" t="str">
        <f>IF(AND(B2464=13,B2465=14,B2466=15),AVERAGE(K2464:K2466),"")</f>
        <v/>
      </c>
      <c r="M2465" s="2" t="str">
        <f>IF(OR($B2465=19,$B2465=20,$B2465=21),$F2465,"")</f>
        <v/>
      </c>
      <c r="N2465" s="1" t="str">
        <f>IF(AND(B2464=20,B2465=21),AVERAGE(M2464:M2465),"")</f>
        <v/>
      </c>
      <c r="O2465" s="8" t="str">
        <f>IF(OR($B2465=25,$B2465=26,$B2465=27),$F2465,"")</f>
        <v/>
      </c>
      <c r="P2465" s="1" t="str">
        <f t="shared" si="138"/>
        <v/>
      </c>
    </row>
    <row r="2466" spans="1:16" x14ac:dyDescent="0.25">
      <c r="A2466" s="4">
        <v>42896.795451388891</v>
      </c>
      <c r="B2466" s="5">
        <v>14</v>
      </c>
      <c r="C2466" s="6">
        <v>17</v>
      </c>
      <c r="D2466" s="6">
        <v>15</v>
      </c>
      <c r="E2466" s="7">
        <v>16</v>
      </c>
      <c r="F2466">
        <v>5419.3792743338445</v>
      </c>
      <c r="G2466" s="8" t="str">
        <f>IF(OR($B2466=1,$B2466=2,$B2466=3),$F2466,"")</f>
        <v/>
      </c>
      <c r="I2466" s="2" t="str">
        <f>IF(OR($B2466=7,$B2466=8,$B2466=9),$F2466,"")</f>
        <v/>
      </c>
      <c r="J2466" s="1" t="str">
        <f>IF(AND(B2465=7,B2466=8,B2467=9),AVERAGE(I2465:I2467),"")</f>
        <v/>
      </c>
      <c r="K2466" s="8">
        <f>IF(OR($B2466=13,$B2466=14,$B2466=15),$F2466,"")</f>
        <v>5419.3792743338445</v>
      </c>
      <c r="L2466" s="1" t="str">
        <f>IF(AND(B2465=13,B2466=14,B2467=15),AVERAGE(K2465:K2467),"")</f>
        <v/>
      </c>
      <c r="M2466" s="2" t="str">
        <f>IF(OR($B2466=19,$B2466=20,$B2466=21),$F2466,"")</f>
        <v/>
      </c>
      <c r="N2466" s="1" t="str">
        <f>IF(AND(B2465=20,B2466=21),AVERAGE(M2465:M2466),"")</f>
        <v/>
      </c>
      <c r="O2466" s="8" t="str">
        <f>IF(OR($B2466=25,$B2466=26,$B2466=27),$F2466,"")</f>
        <v/>
      </c>
      <c r="P2466" s="1" t="str">
        <f t="shared" si="138"/>
        <v/>
      </c>
    </row>
    <row r="2467" spans="1:16" x14ac:dyDescent="0.25">
      <c r="A2467" s="4">
        <v>42896.795486111114</v>
      </c>
      <c r="B2467" s="5">
        <v>15</v>
      </c>
      <c r="C2467" s="6">
        <v>18</v>
      </c>
      <c r="D2467" s="6">
        <v>16</v>
      </c>
      <c r="E2467" s="7">
        <v>17</v>
      </c>
      <c r="F2467">
        <v>26.171549680332305</v>
      </c>
      <c r="G2467" s="8" t="str">
        <f>IF(OR($B2467=1,$B2467=2,$B2467=3),$F2467,"")</f>
        <v/>
      </c>
      <c r="I2467" s="2" t="str">
        <f>IF(OR($B2467=7,$B2467=8,$B2467=9),$F2467,"")</f>
        <v/>
      </c>
      <c r="J2467" s="1" t="str">
        <f>IF(AND(B2466=7,B2467=8,B2468=9),AVERAGE(I2466:I2468),"")</f>
        <v/>
      </c>
      <c r="K2467" s="8">
        <f>IF(OR($B2467=13,$B2467=14,$B2467=15),$F2467,"")</f>
        <v>26.171549680332305</v>
      </c>
      <c r="L2467" s="1">
        <f>AVERAGE(K2466:K2467)</f>
        <v>2722.7754120070886</v>
      </c>
      <c r="M2467" s="2" t="str">
        <f>IF(OR($B2467=19,$B2467=20,$B2467=21),$F2467,"")</f>
        <v/>
      </c>
      <c r="N2467" s="1" t="str">
        <f>M2467</f>
        <v/>
      </c>
      <c r="O2467" s="8" t="str">
        <f>IF(OR($B2467=25,$B2467=26,$B2467=27),$F2467,"")</f>
        <v/>
      </c>
      <c r="P2467" s="1" t="str">
        <f t="shared" si="138"/>
        <v/>
      </c>
    </row>
    <row r="2468" spans="1:16" x14ac:dyDescent="0.25">
      <c r="A2468" s="4">
        <v>42896.795601851853</v>
      </c>
      <c r="B2468" s="5">
        <v>21</v>
      </c>
      <c r="C2468" s="6">
        <v>24</v>
      </c>
      <c r="D2468" s="6">
        <v>22</v>
      </c>
      <c r="E2468" s="7">
        <v>23</v>
      </c>
      <c r="F2468">
        <v>115.21822472967104</v>
      </c>
      <c r="G2468" s="8" t="str">
        <f>IF(OR($B2468=1,$B2468=2,$B2468=3),$F2468,"")</f>
        <v/>
      </c>
      <c r="I2468" s="2" t="str">
        <f>IF(OR($B2468=7,$B2468=8,$B2468=9),$F2468,"")</f>
        <v/>
      </c>
      <c r="J2468" s="1" t="str">
        <f>IF(AND(B2467=7,B2468=8,B2469=9),AVERAGE(I2467:I2469),"")</f>
        <v/>
      </c>
      <c r="K2468" s="8" t="str">
        <f>IF(OR($B2468=13,$B2468=14,$B2468=15),$F2468,"")</f>
        <v/>
      </c>
      <c r="L2468" s="1" t="str">
        <f>IF(AND(B2467=13,B2468=14,B2469=15),AVERAGE(K2467:K2469),"")</f>
        <v/>
      </c>
      <c r="M2468" s="2">
        <f>IF(OR($B2468=19,$B2468=20,$B2468=21),$F2468,"")</f>
        <v>115.21822472967104</v>
      </c>
      <c r="N2468" s="1">
        <f t="shared" ref="N2468:N2488" si="141">M2468</f>
        <v>115.21822472967104</v>
      </c>
      <c r="O2468" s="8" t="str">
        <f>IF(OR($B2468=25,$B2468=26,$B2468=27),$F2468,"")</f>
        <v/>
      </c>
      <c r="P2468" s="1" t="str">
        <f t="shared" si="138"/>
        <v/>
      </c>
    </row>
    <row r="2469" spans="1:16" x14ac:dyDescent="0.25">
      <c r="A2469" s="4">
        <v>42896.795648148145</v>
      </c>
      <c r="B2469" s="5">
        <v>25</v>
      </c>
      <c r="C2469" s="6">
        <v>28</v>
      </c>
      <c r="D2469" s="6">
        <v>26</v>
      </c>
      <c r="E2469" s="7">
        <v>27</v>
      </c>
      <c r="F2469">
        <v>50.904953642074894</v>
      </c>
      <c r="G2469" s="8" t="str">
        <f>IF(OR($B2469=1,$B2469=2,$B2469=3),$F2469,"")</f>
        <v/>
      </c>
      <c r="I2469" s="2" t="str">
        <f>IF(OR($B2469=7,$B2469=8,$B2469=9),$F2469,"")</f>
        <v/>
      </c>
      <c r="J2469" s="1" t="str">
        <f>IF(AND(B2468=7,B2469=8,B2470=9),AVERAGE(I2468:I2470),"")</f>
        <v/>
      </c>
      <c r="K2469" s="8" t="str">
        <f>IF(OR($B2469=13,$B2469=14,$B2469=15),$F2469,"")</f>
        <v/>
      </c>
      <c r="L2469" s="1" t="str">
        <f>IF(AND(B2468=13,B2469=14,B2470=15),AVERAGE(K2468:K2470),"")</f>
        <v/>
      </c>
      <c r="M2469" s="2" t="str">
        <f>IF(OR($B2469=19,$B2469=20,$B2469=21),$F2469,"")</f>
        <v/>
      </c>
      <c r="N2469" s="1" t="str">
        <f t="shared" si="141"/>
        <v/>
      </c>
      <c r="O2469" s="8">
        <f>IF(OR($B2469=25,$B2469=26,$B2469=27),$F2469,"")</f>
        <v>50.904953642074894</v>
      </c>
      <c r="P2469" s="1">
        <f t="shared" si="138"/>
        <v>50.904953642074894</v>
      </c>
    </row>
    <row r="2470" spans="1:16" x14ac:dyDescent="0.25">
      <c r="A2470" s="4">
        <v>42896.809074074074</v>
      </c>
      <c r="B2470" s="5">
        <v>1</v>
      </c>
      <c r="C2470" s="6">
        <v>4</v>
      </c>
      <c r="D2470" s="6">
        <v>2</v>
      </c>
      <c r="E2470" s="7">
        <v>3</v>
      </c>
      <c r="F2470">
        <v>97.634322240483982</v>
      </c>
      <c r="G2470" s="8">
        <f>IF(OR($B2470=1,$B2470=2,$B2470=3),$F2470,"")</f>
        <v>97.634322240483982</v>
      </c>
      <c r="I2470" s="2" t="str">
        <f>IF(OR($B2470=7,$B2470=8,$B2470=9),$F2470,"")</f>
        <v/>
      </c>
      <c r="J2470" s="1" t="str">
        <f>IF(AND(B2469=7,B2470=8,B2471=9),AVERAGE(I2469:I2471),"")</f>
        <v/>
      </c>
      <c r="K2470" s="8" t="str">
        <f>IF(OR($B2470=13,$B2470=14,$B2470=15),$F2470,"")</f>
        <v/>
      </c>
      <c r="L2470" s="1" t="str">
        <f>IF(AND(B2469=13,B2470=14,B2471=15),AVERAGE(K2469:K2471),"")</f>
        <v/>
      </c>
      <c r="M2470" s="2" t="str">
        <f>IF(OR($B2470=19,$B2470=20,$B2470=21),$F2470,"")</f>
        <v/>
      </c>
      <c r="N2470" s="1" t="str">
        <f t="shared" si="141"/>
        <v/>
      </c>
      <c r="O2470" s="8" t="str">
        <f>IF(OR($B2470=25,$B2470=26,$B2470=27),$F2470,"")</f>
        <v/>
      </c>
      <c r="P2470" s="1" t="str">
        <f t="shared" si="138"/>
        <v/>
      </c>
    </row>
    <row r="2471" spans="1:16" x14ac:dyDescent="0.25">
      <c r="A2471" s="4">
        <v>42896.809155092589</v>
      </c>
      <c r="B2471" s="5">
        <v>3</v>
      </c>
      <c r="C2471" s="6">
        <v>6</v>
      </c>
      <c r="D2471" s="6">
        <v>4</v>
      </c>
      <c r="E2471" s="7">
        <v>5</v>
      </c>
      <c r="F2471">
        <v>2876.6577468828509</v>
      </c>
      <c r="G2471" s="8">
        <f>IF(OR($B2471=1,$B2471=2,$B2471=3),$F2471,"")</f>
        <v>2876.6577468828509</v>
      </c>
      <c r="H2471" s="9">
        <f t="shared" ref="H2471:H2495" si="142">(G2471+G2470)/2</f>
        <v>1487.1460345616674</v>
      </c>
      <c r="I2471" s="2" t="str">
        <f>IF(OR($B2471=7,$B2471=8,$B2471=9),$F2471,"")</f>
        <v/>
      </c>
      <c r="J2471" s="1" t="str">
        <f>IF(AND(B2470=7,B2471=8,B2472=9),AVERAGE(I2470:I2472),"")</f>
        <v/>
      </c>
      <c r="K2471" s="8" t="str">
        <f>IF(OR($B2471=13,$B2471=14,$B2471=15),$F2471,"")</f>
        <v/>
      </c>
      <c r="L2471" s="1" t="str">
        <f>IF(AND(B2470=13,B2471=14,B2472=15),AVERAGE(K2470:K2472),"")</f>
        <v/>
      </c>
      <c r="M2471" s="2" t="str">
        <f>IF(OR($B2471=19,$B2471=20,$B2471=21),$F2471,"")</f>
        <v/>
      </c>
      <c r="N2471" s="1" t="str">
        <f t="shared" si="141"/>
        <v/>
      </c>
      <c r="O2471" s="8" t="str">
        <f>IF(OR($B2471=25,$B2471=26,$B2471=27),$F2471,"")</f>
        <v/>
      </c>
      <c r="P2471" s="1" t="str">
        <f t="shared" si="138"/>
        <v/>
      </c>
    </row>
    <row r="2472" spans="1:16" x14ac:dyDescent="0.25">
      <c r="A2472" s="4">
        <v>42896.809201388889</v>
      </c>
      <c r="B2472" s="5">
        <v>7</v>
      </c>
      <c r="C2472" s="6">
        <v>10</v>
      </c>
      <c r="D2472" s="6">
        <v>8</v>
      </c>
      <c r="E2472" s="7">
        <v>9</v>
      </c>
      <c r="F2472">
        <v>756.43299329061574</v>
      </c>
      <c r="G2472" s="8" t="str">
        <f>IF(OR($B2472=1,$B2472=2,$B2472=3),$F2472,"")</f>
        <v/>
      </c>
      <c r="I2472" s="2">
        <f>IF(OR($B2472=7,$B2472=8,$B2472=9),$F2472,"")</f>
        <v>756.43299329061574</v>
      </c>
      <c r="J2472" s="1" t="str">
        <f>IF(AND(B2471=7,B2472=8,B2473=9),AVERAGE(I2471:I2473),"")</f>
        <v/>
      </c>
      <c r="K2472" s="8" t="str">
        <f>IF(OR($B2472=13,$B2472=14,$B2472=15),$F2472,"")</f>
        <v/>
      </c>
      <c r="L2472" s="1" t="str">
        <f>IF(AND(B2471=13,B2472=14,B2473=15),AVERAGE(K2471:K2473),"")</f>
        <v/>
      </c>
      <c r="M2472" s="2" t="str">
        <f>IF(OR($B2472=19,$B2472=20,$B2472=21),$F2472,"")</f>
        <v/>
      </c>
      <c r="N2472" s="1" t="str">
        <f t="shared" si="141"/>
        <v/>
      </c>
      <c r="O2472" s="8" t="str">
        <f>IF(OR($B2472=25,$B2472=26,$B2472=27),$F2472,"")</f>
        <v/>
      </c>
      <c r="P2472" s="1" t="str">
        <f t="shared" si="138"/>
        <v/>
      </c>
    </row>
    <row r="2473" spans="1:16" x14ac:dyDescent="0.25">
      <c r="A2473" s="4">
        <v>42896.809236111112</v>
      </c>
      <c r="B2473" s="5">
        <v>8</v>
      </c>
      <c r="C2473" s="6">
        <v>11</v>
      </c>
      <c r="D2473" s="6">
        <v>9</v>
      </c>
      <c r="E2473" s="7">
        <v>10</v>
      </c>
      <c r="F2473">
        <v>9.5659014443612875</v>
      </c>
      <c r="G2473" s="8" t="str">
        <f>IF(OR($B2473=1,$B2473=2,$B2473=3),$F2473,"")</f>
        <v/>
      </c>
      <c r="I2473" s="2">
        <f>IF(OR($B2473=7,$B2473=8,$B2473=9),$F2473,"")</f>
        <v>9.5659014443612875</v>
      </c>
      <c r="J2473" s="1">
        <f>IF(AND(B2472=7,B2473=8,B2474=9),AVERAGE(I2472:I2474),"")</f>
        <v>803.73775610270297</v>
      </c>
      <c r="K2473" s="8" t="str">
        <f>IF(OR($B2473=13,$B2473=14,$B2473=15),$F2473,"")</f>
        <v/>
      </c>
      <c r="L2473" s="1" t="str">
        <f>IF(AND(B2472=13,B2473=14,B2474=15),AVERAGE(K2472:K2474),"")</f>
        <v/>
      </c>
      <c r="M2473" s="2" t="str">
        <f>IF(OR($B2473=19,$B2473=20,$B2473=21),$F2473,"")</f>
        <v/>
      </c>
      <c r="N2473" s="1" t="str">
        <f t="shared" si="141"/>
        <v/>
      </c>
      <c r="O2473" s="8" t="str">
        <f>IF(OR($B2473=25,$B2473=26,$B2473=27),$F2473,"")</f>
        <v/>
      </c>
      <c r="P2473" s="1" t="str">
        <f t="shared" si="138"/>
        <v/>
      </c>
    </row>
    <row r="2474" spans="1:16" x14ac:dyDescent="0.25">
      <c r="A2474" s="4">
        <v>42896.809282407405</v>
      </c>
      <c r="B2474" s="5">
        <v>9</v>
      </c>
      <c r="C2474" s="6">
        <v>12</v>
      </c>
      <c r="D2474" s="6">
        <v>10</v>
      </c>
      <c r="E2474" s="7">
        <v>11</v>
      </c>
      <c r="F2474">
        <v>1645.2143735731318</v>
      </c>
      <c r="G2474" s="8" t="str">
        <f>IF(OR($B2474=1,$B2474=2,$B2474=3),$F2474,"")</f>
        <v/>
      </c>
      <c r="I2474" s="2">
        <f>IF(OR($B2474=7,$B2474=8,$B2474=9),$F2474,"")</f>
        <v>1645.2143735731318</v>
      </c>
      <c r="J2474" s="1" t="str">
        <f>IF(AND(B2473=7,B2474=8,B2475=9),AVERAGE(I2473:I2475),"")</f>
        <v/>
      </c>
      <c r="K2474" s="8" t="str">
        <f>IF(OR($B2474=13,$B2474=14,$B2474=15),$F2474,"")</f>
        <v/>
      </c>
      <c r="L2474" s="1" t="str">
        <f>IF(AND(B2473=13,B2474=14,B2475=15),AVERAGE(K2473:K2475),"")</f>
        <v/>
      </c>
      <c r="M2474" s="2" t="str">
        <f>IF(OR($B2474=19,$B2474=20,$B2474=21),$F2474,"")</f>
        <v/>
      </c>
      <c r="N2474" s="1" t="str">
        <f t="shared" si="141"/>
        <v/>
      </c>
      <c r="O2474" s="8" t="str">
        <f>IF(OR($B2474=25,$B2474=26,$B2474=27),$F2474,"")</f>
        <v/>
      </c>
      <c r="P2474" s="1" t="str">
        <f t="shared" si="138"/>
        <v/>
      </c>
    </row>
    <row r="2475" spans="1:16" x14ac:dyDescent="0.25">
      <c r="A2475" s="4">
        <v>42896.809363425928</v>
      </c>
      <c r="B2475" s="5">
        <v>14</v>
      </c>
      <c r="C2475" s="6">
        <v>17</v>
      </c>
      <c r="D2475" s="6">
        <v>15</v>
      </c>
      <c r="E2475" s="7">
        <v>16</v>
      </c>
      <c r="F2475">
        <v>5721.723009722672</v>
      </c>
      <c r="G2475" s="8" t="str">
        <f>IF(OR($B2475=1,$B2475=2,$B2475=3),$F2475,"")</f>
        <v/>
      </c>
      <c r="I2475" s="2" t="str">
        <f>IF(OR($B2475=7,$B2475=8,$B2475=9),$F2475,"")</f>
        <v/>
      </c>
      <c r="J2475" s="1" t="str">
        <f>IF(AND(B2474=7,B2475=8,B2476=9),AVERAGE(I2474:I2476),"")</f>
        <v/>
      </c>
      <c r="K2475" s="8">
        <f>IF(OR($B2475=13,$B2475=14,$B2475=15),$F2475,"")</f>
        <v>5721.723009722672</v>
      </c>
      <c r="L2475" s="1" t="str">
        <f>IF(AND(B2474=13,B2475=14,B2476=15),AVERAGE(K2474:K2476),"")</f>
        <v/>
      </c>
      <c r="M2475" s="2" t="str">
        <f>IF(OR($B2475=19,$B2475=20,$B2475=21),$F2475,"")</f>
        <v/>
      </c>
      <c r="N2475" s="1" t="str">
        <f t="shared" si="141"/>
        <v/>
      </c>
      <c r="O2475" s="8" t="str">
        <f>IF(OR($B2475=25,$B2475=26,$B2475=27),$F2475,"")</f>
        <v/>
      </c>
      <c r="P2475" s="1" t="str">
        <f t="shared" si="138"/>
        <v/>
      </c>
    </row>
    <row r="2476" spans="1:16" x14ac:dyDescent="0.25">
      <c r="A2476" s="4">
        <v>42896.809398148151</v>
      </c>
      <c r="B2476" s="5">
        <v>15</v>
      </c>
      <c r="C2476" s="6">
        <v>18</v>
      </c>
      <c r="D2476" s="6">
        <v>16</v>
      </c>
      <c r="E2476" s="7">
        <v>17</v>
      </c>
      <c r="F2476">
        <v>27.586852878737776</v>
      </c>
      <c r="G2476" s="8" t="str">
        <f>IF(OR($B2476=1,$B2476=2,$B2476=3),$F2476,"")</f>
        <v/>
      </c>
      <c r="I2476" s="2" t="str">
        <f>IF(OR($B2476=7,$B2476=8,$B2476=9),$F2476,"")</f>
        <v/>
      </c>
      <c r="J2476" s="1" t="str">
        <f>IF(AND(B2475=7,B2476=8,B2477=9),AVERAGE(I2475:I2477),"")</f>
        <v/>
      </c>
      <c r="K2476" s="8">
        <f>IF(OR($B2476=13,$B2476=14,$B2476=15),$F2476,"")</f>
        <v>27.586852878737776</v>
      </c>
      <c r="L2476" s="1">
        <f>AVERAGE(K2475:K2476)</f>
        <v>2874.6549313007049</v>
      </c>
      <c r="M2476" s="2" t="str">
        <f>IF(OR($B2476=19,$B2476=20,$B2476=21),$F2476,"")</f>
        <v/>
      </c>
      <c r="N2476" s="1" t="str">
        <f t="shared" si="141"/>
        <v/>
      </c>
      <c r="O2476" s="8" t="str">
        <f>IF(OR($B2476=25,$B2476=26,$B2476=27),$F2476,"")</f>
        <v/>
      </c>
      <c r="P2476" s="1" t="str">
        <f t="shared" si="138"/>
        <v/>
      </c>
    </row>
    <row r="2477" spans="1:16" x14ac:dyDescent="0.25">
      <c r="A2477" s="4">
        <v>42896.809513888889</v>
      </c>
      <c r="B2477" s="5">
        <v>21</v>
      </c>
      <c r="C2477" s="6">
        <v>24</v>
      </c>
      <c r="D2477" s="6">
        <v>22</v>
      </c>
      <c r="E2477" s="7">
        <v>23</v>
      </c>
      <c r="F2477">
        <v>56.341196985773202</v>
      </c>
      <c r="G2477" s="8" t="str">
        <f>IF(OR($B2477=1,$B2477=2,$B2477=3),$F2477,"")</f>
        <v/>
      </c>
      <c r="I2477" s="2" t="str">
        <f>IF(OR($B2477=7,$B2477=8,$B2477=9),$F2477,"")</f>
        <v/>
      </c>
      <c r="J2477" s="1" t="str">
        <f>IF(AND(B2476=7,B2477=8,B2478=9),AVERAGE(I2476:I2478),"")</f>
        <v/>
      </c>
      <c r="K2477" s="8" t="str">
        <f>IF(OR($B2477=13,$B2477=14,$B2477=15),$F2477,"")</f>
        <v/>
      </c>
      <c r="L2477" s="1" t="str">
        <f>IF(AND(B2476=13,B2477=14,B2478=15),AVERAGE(K2476:K2478),"")</f>
        <v/>
      </c>
      <c r="M2477" s="2">
        <f>IF(OR($B2477=19,$B2477=20,$B2477=21),$F2477,"")</f>
        <v>56.341196985773202</v>
      </c>
      <c r="N2477" s="1">
        <f t="shared" si="141"/>
        <v>56.341196985773202</v>
      </c>
      <c r="O2477" s="8" t="str">
        <f>IF(OR($B2477=25,$B2477=26,$B2477=27),$F2477,"")</f>
        <v/>
      </c>
      <c r="P2477" s="1" t="str">
        <f t="shared" si="138"/>
        <v/>
      </c>
    </row>
    <row r="2478" spans="1:16" x14ac:dyDescent="0.25">
      <c r="A2478" s="4">
        <v>42896.809560185182</v>
      </c>
      <c r="B2478" s="5">
        <v>25</v>
      </c>
      <c r="C2478" s="6">
        <v>28</v>
      </c>
      <c r="D2478" s="6">
        <v>26</v>
      </c>
      <c r="E2478" s="7">
        <v>27</v>
      </c>
      <c r="F2478">
        <v>53.373051662588111</v>
      </c>
      <c r="G2478" s="8" t="str">
        <f>IF(OR($B2478=1,$B2478=2,$B2478=3),$F2478,"")</f>
        <v/>
      </c>
      <c r="H2478" s="9" t="str">
        <f>G2478</f>
        <v/>
      </c>
      <c r="I2478" s="2" t="str">
        <f>IF(OR($B2478=7,$B2478=8,$B2478=9),$F2478,"")</f>
        <v/>
      </c>
      <c r="J2478" s="1" t="str">
        <f>IF(AND(B2477=7,B2478=8,B2479=9),AVERAGE(I2477:I2479),"")</f>
        <v/>
      </c>
      <c r="K2478" s="8" t="str">
        <f>IF(OR($B2478=13,$B2478=14,$B2478=15),$F2478,"")</f>
        <v/>
      </c>
      <c r="L2478" s="1" t="str">
        <f>IF(AND(B2477=13,B2478=14,B2479=15),AVERAGE(K2477:K2479),"")</f>
        <v/>
      </c>
      <c r="M2478" s="2" t="str">
        <f>IF(OR($B2478=19,$B2478=20,$B2478=21),$F2478,"")</f>
        <v/>
      </c>
      <c r="N2478" s="1" t="str">
        <f t="shared" si="141"/>
        <v/>
      </c>
      <c r="O2478" s="8">
        <f>IF(OR($B2478=25,$B2478=26,$B2478=27),$F2478,"")</f>
        <v>53.373051662588111</v>
      </c>
      <c r="P2478" s="1">
        <f t="shared" si="138"/>
        <v>53.373051662588111</v>
      </c>
    </row>
    <row r="2479" spans="1:16" x14ac:dyDescent="0.25">
      <c r="A2479" s="4">
        <v>42896.823009259257</v>
      </c>
      <c r="B2479" s="5">
        <v>3</v>
      </c>
      <c r="C2479" s="6">
        <v>6</v>
      </c>
      <c r="D2479" s="6">
        <v>4</v>
      </c>
      <c r="E2479" s="7">
        <v>5</v>
      </c>
      <c r="F2479">
        <v>2943.5161792587528</v>
      </c>
      <c r="G2479" s="8">
        <f>IF(OR($B2479=1,$B2479=2,$B2479=3),$F2479,"")</f>
        <v>2943.5161792587528</v>
      </c>
      <c r="H2479" s="9">
        <f t="shared" ref="H2479:H2487" si="143">G2479</f>
        <v>2943.5161792587528</v>
      </c>
      <c r="I2479" s="2" t="str">
        <f>IF(OR($B2479=7,$B2479=8,$B2479=9),$F2479,"")</f>
        <v/>
      </c>
      <c r="J2479" s="1" t="str">
        <f>IF(AND(B2478=7,B2479=8,B2480=9),AVERAGE(I2478:I2480),"")</f>
        <v/>
      </c>
      <c r="K2479" s="8" t="str">
        <f>IF(OR($B2479=13,$B2479=14,$B2479=15),$F2479,"")</f>
        <v/>
      </c>
      <c r="L2479" s="1" t="str">
        <f>IF(AND(B2478=13,B2479=14,B2480=15),AVERAGE(K2478:K2480),"")</f>
        <v/>
      </c>
      <c r="M2479" s="2" t="str">
        <f>IF(OR($B2479=19,$B2479=20,$B2479=21),$F2479,"")</f>
        <v/>
      </c>
      <c r="N2479" s="1" t="str">
        <f t="shared" si="141"/>
        <v/>
      </c>
      <c r="O2479" s="8" t="str">
        <f>IF(OR($B2479=25,$B2479=26,$B2479=27),$F2479,"")</f>
        <v/>
      </c>
      <c r="P2479" s="1" t="str">
        <f t="shared" si="138"/>
        <v/>
      </c>
    </row>
    <row r="2480" spans="1:16" x14ac:dyDescent="0.25">
      <c r="A2480" s="4">
        <v>42896.823055555556</v>
      </c>
      <c r="B2480" s="5">
        <v>7</v>
      </c>
      <c r="C2480" s="6">
        <v>10</v>
      </c>
      <c r="D2480" s="6">
        <v>8</v>
      </c>
      <c r="E2480" s="7">
        <v>9</v>
      </c>
      <c r="F2480">
        <v>764.37085544844115</v>
      </c>
      <c r="G2480" s="8" t="str">
        <f>IF(OR($B2480=1,$B2480=2,$B2480=3),$F2480,"")</f>
        <v/>
      </c>
      <c r="H2480" s="9" t="str">
        <f t="shared" si="143"/>
        <v/>
      </c>
      <c r="I2480" s="2">
        <f>IF(OR($B2480=7,$B2480=8,$B2480=9),$F2480,"")</f>
        <v>764.37085544844115</v>
      </c>
      <c r="J2480" s="1" t="str">
        <f>IF(AND(B2479=7,B2480=8,B2481=9),AVERAGE(I2479:I2481),"")</f>
        <v/>
      </c>
      <c r="K2480" s="8" t="str">
        <f>IF(OR($B2480=13,$B2480=14,$B2480=15),$F2480,"")</f>
        <v/>
      </c>
      <c r="L2480" s="1" t="str">
        <f>IF(AND(B2479=13,B2480=14,B2481=15),AVERAGE(K2479:K2481),"")</f>
        <v/>
      </c>
      <c r="M2480" s="2" t="str">
        <f>IF(OR($B2480=19,$B2480=20,$B2480=21),$F2480,"")</f>
        <v/>
      </c>
      <c r="N2480" s="1" t="str">
        <f t="shared" si="141"/>
        <v/>
      </c>
      <c r="O2480" s="8" t="str">
        <f>IF(OR($B2480=25,$B2480=26,$B2480=27),$F2480,"")</f>
        <v/>
      </c>
      <c r="P2480" s="1" t="str">
        <f t="shared" si="138"/>
        <v/>
      </c>
    </row>
    <row r="2481" spans="1:16" x14ac:dyDescent="0.25">
      <c r="A2481" s="4">
        <v>42896.823101851849</v>
      </c>
      <c r="B2481" s="5">
        <v>8</v>
      </c>
      <c r="C2481" s="6">
        <v>11</v>
      </c>
      <c r="D2481" s="6">
        <v>9</v>
      </c>
      <c r="E2481" s="7">
        <v>10</v>
      </c>
      <c r="F2481">
        <v>13.126431761492585</v>
      </c>
      <c r="G2481" s="8" t="str">
        <f>IF(OR($B2481=1,$B2481=2,$B2481=3),$F2481,"")</f>
        <v/>
      </c>
      <c r="H2481" s="9" t="str">
        <f t="shared" si="143"/>
        <v/>
      </c>
      <c r="I2481" s="2">
        <f>IF(OR($B2481=7,$B2481=8,$B2481=9),$F2481,"")</f>
        <v>13.126431761492585</v>
      </c>
      <c r="J2481" s="1">
        <f>IF(AND(B2480=7,B2481=8,B2482=9),AVERAGE(I2480:I2482),"")</f>
        <v>796.45800734032218</v>
      </c>
      <c r="K2481" s="8" t="str">
        <f>IF(OR($B2481=13,$B2481=14,$B2481=15),$F2481,"")</f>
        <v/>
      </c>
      <c r="L2481" s="1" t="str">
        <f>IF(AND(B2480=13,B2481=14,B2482=15),AVERAGE(K2480:K2482),"")</f>
        <v/>
      </c>
      <c r="M2481" s="2" t="str">
        <f>IF(OR($B2481=19,$B2481=20,$B2481=21),$F2481,"")</f>
        <v/>
      </c>
      <c r="N2481" s="1" t="str">
        <f t="shared" si="141"/>
        <v/>
      </c>
      <c r="O2481" s="8" t="str">
        <f>IF(OR($B2481=25,$B2481=26,$B2481=27),$F2481,"")</f>
        <v/>
      </c>
      <c r="P2481" s="1" t="str">
        <f t="shared" si="138"/>
        <v/>
      </c>
    </row>
    <row r="2482" spans="1:16" x14ac:dyDescent="0.25">
      <c r="A2482" s="4">
        <v>42896.823136574072</v>
      </c>
      <c r="B2482" s="5">
        <v>9</v>
      </c>
      <c r="C2482" s="6">
        <v>12</v>
      </c>
      <c r="D2482" s="6">
        <v>10</v>
      </c>
      <c r="E2482" s="7">
        <v>11</v>
      </c>
      <c r="F2482">
        <v>1611.8767348110327</v>
      </c>
      <c r="G2482" s="8" t="str">
        <f>IF(OR($B2482=1,$B2482=2,$B2482=3),$F2482,"")</f>
        <v/>
      </c>
      <c r="H2482" s="9" t="str">
        <f t="shared" si="143"/>
        <v/>
      </c>
      <c r="I2482" s="2">
        <f>IF(OR($B2482=7,$B2482=8,$B2482=9),$F2482,"")</f>
        <v>1611.8767348110327</v>
      </c>
      <c r="J2482" s="1" t="str">
        <f>IF(AND(B2481=7,B2482=8,B2483=9),AVERAGE(I2481:I2483),"")</f>
        <v/>
      </c>
      <c r="K2482" s="8" t="str">
        <f>IF(OR($B2482=13,$B2482=14,$B2482=15),$F2482,"")</f>
        <v/>
      </c>
      <c r="L2482" s="1" t="str">
        <f>IF(AND(B2481=13,B2482=14,B2483=15),AVERAGE(K2481:K2483),"")</f>
        <v/>
      </c>
      <c r="M2482" s="2" t="str">
        <f>IF(OR($B2482=19,$B2482=20,$B2482=21),$F2482,"")</f>
        <v/>
      </c>
      <c r="N2482" s="1" t="str">
        <f t="shared" si="141"/>
        <v/>
      </c>
      <c r="O2482" s="8" t="str">
        <f>IF(OR($B2482=25,$B2482=26,$B2482=27),$F2482,"")</f>
        <v/>
      </c>
      <c r="P2482" s="1" t="str">
        <f t="shared" si="138"/>
        <v/>
      </c>
    </row>
    <row r="2483" spans="1:16" x14ac:dyDescent="0.25">
      <c r="A2483" s="4">
        <v>42896.823252314818</v>
      </c>
      <c r="B2483" s="5">
        <v>15</v>
      </c>
      <c r="C2483" s="6">
        <v>18</v>
      </c>
      <c r="D2483" s="6">
        <v>16</v>
      </c>
      <c r="E2483" s="7">
        <v>17</v>
      </c>
      <c r="F2483">
        <v>28.564208636454868</v>
      </c>
      <c r="G2483" s="8" t="str">
        <f>IF(OR($B2483=1,$B2483=2,$B2483=3),$F2483,"")</f>
        <v/>
      </c>
      <c r="H2483" s="9" t="str">
        <f t="shared" si="143"/>
        <v/>
      </c>
      <c r="I2483" s="2" t="str">
        <f>IF(OR($B2483=7,$B2483=8,$B2483=9),$F2483,"")</f>
        <v/>
      </c>
      <c r="J2483" s="1" t="str">
        <f>IF(AND(B2482=7,B2483=8,B2484=9),AVERAGE(I2482:I2484),"")</f>
        <v/>
      </c>
      <c r="K2483" s="8">
        <f>IF(OR($B2483=13,$B2483=14,$B2483=15),$F2483,"")</f>
        <v>28.564208636454868</v>
      </c>
      <c r="L2483" s="1">
        <f>K2483</f>
        <v>28.564208636454868</v>
      </c>
      <c r="M2483" s="2" t="str">
        <f>IF(OR($B2483=19,$B2483=20,$B2483=21),$F2483,"")</f>
        <v/>
      </c>
      <c r="N2483" s="1" t="str">
        <f>M2483</f>
        <v/>
      </c>
      <c r="O2483" s="8" t="str">
        <f>IF(OR($B2483=25,$B2483=26,$B2483=27),$F2483,"")</f>
        <v/>
      </c>
      <c r="P2483" s="1" t="str">
        <f t="shared" si="138"/>
        <v/>
      </c>
    </row>
    <row r="2484" spans="1:16" x14ac:dyDescent="0.25">
      <c r="A2484" s="4">
        <v>42896.82335648148</v>
      </c>
      <c r="B2484" s="5">
        <v>21</v>
      </c>
      <c r="C2484" s="6">
        <v>24</v>
      </c>
      <c r="D2484" s="6">
        <v>22</v>
      </c>
      <c r="E2484" s="7">
        <v>23</v>
      </c>
      <c r="F2484">
        <v>61.445688145252433</v>
      </c>
      <c r="G2484" s="8" t="str">
        <f>IF(OR($B2484=1,$B2484=2,$B2484=3),$F2484,"")</f>
        <v/>
      </c>
      <c r="H2484" s="9" t="str">
        <f t="shared" si="143"/>
        <v/>
      </c>
      <c r="I2484" s="2" t="str">
        <f>IF(OR($B2484=7,$B2484=8,$B2484=9),$F2484,"")</f>
        <v/>
      </c>
      <c r="J2484" s="1" t="str">
        <f>IF(AND(B2483=7,B2484=8,B2485=9),AVERAGE(I2483:I2485),"")</f>
        <v/>
      </c>
      <c r="K2484" s="8" t="str">
        <f>IF(OR($B2484=13,$B2484=14,$B2484=15),$F2484,"")</f>
        <v/>
      </c>
      <c r="L2484" s="1" t="str">
        <f>IF(AND(B2483=13,B2484=14,B2485=15),AVERAGE(K2483:K2485),"")</f>
        <v/>
      </c>
      <c r="M2484" s="2">
        <f>IF(OR($B2484=19,$B2484=20,$B2484=21),$F2484,"")</f>
        <v>61.445688145252433</v>
      </c>
      <c r="N2484" s="1">
        <f t="shared" si="141"/>
        <v>61.445688145252433</v>
      </c>
      <c r="O2484" s="8" t="str">
        <f>IF(OR($B2484=25,$B2484=26,$B2484=27),$F2484,"")</f>
        <v/>
      </c>
      <c r="P2484" s="1" t="str">
        <f t="shared" si="138"/>
        <v/>
      </c>
    </row>
    <row r="2485" spans="1:16" x14ac:dyDescent="0.25">
      <c r="A2485" s="4">
        <v>42896.82340277778</v>
      </c>
      <c r="B2485" s="5">
        <v>25</v>
      </c>
      <c r="C2485" s="6">
        <v>28</v>
      </c>
      <c r="D2485" s="6">
        <v>26</v>
      </c>
      <c r="E2485" s="7">
        <v>27</v>
      </c>
      <c r="F2485">
        <v>54.609865274379878</v>
      </c>
      <c r="G2485" s="8" t="str">
        <f>IF(OR($B2485=1,$B2485=2,$B2485=3),$F2485,"")</f>
        <v/>
      </c>
      <c r="H2485" s="9" t="str">
        <f t="shared" si="143"/>
        <v/>
      </c>
      <c r="I2485" s="2" t="str">
        <f>IF(OR($B2485=7,$B2485=8,$B2485=9),$F2485,"")</f>
        <v/>
      </c>
      <c r="J2485" s="1" t="str">
        <f>IF(AND(B2484=7,B2485=8,B2486=9),AVERAGE(I2484:I2486),"")</f>
        <v/>
      </c>
      <c r="K2485" s="8" t="str">
        <f>IF(OR($B2485=13,$B2485=14,$B2485=15),$F2485,"")</f>
        <v/>
      </c>
      <c r="L2485" s="1" t="str">
        <f>IF(AND(B2484=13,B2485=14,B2486=15),AVERAGE(K2484:K2486),"")</f>
        <v/>
      </c>
      <c r="M2485" s="2" t="str">
        <f>IF(OR($B2485=19,$B2485=20,$B2485=21),$F2485,"")</f>
        <v/>
      </c>
      <c r="N2485" s="1" t="str">
        <f t="shared" si="141"/>
        <v/>
      </c>
      <c r="O2485" s="8">
        <f>IF(OR($B2485=25,$B2485=26,$B2485=27),$F2485,"")</f>
        <v>54.609865274379878</v>
      </c>
      <c r="P2485" s="1">
        <f t="shared" si="138"/>
        <v>54.609865274379878</v>
      </c>
    </row>
    <row r="2486" spans="1:16" x14ac:dyDescent="0.25">
      <c r="A2486" s="4">
        <v>42896.836909722224</v>
      </c>
      <c r="B2486" s="5">
        <v>3</v>
      </c>
      <c r="C2486" s="6">
        <v>6</v>
      </c>
      <c r="D2486" s="6">
        <v>4</v>
      </c>
      <c r="E2486" s="7">
        <v>5</v>
      </c>
      <c r="F2486">
        <v>2987.3731268621314</v>
      </c>
      <c r="G2486" s="8">
        <f>IF(OR($B2486=1,$B2486=2,$B2486=3),$F2486,"")</f>
        <v>2987.3731268621314</v>
      </c>
      <c r="H2486" s="9">
        <f t="shared" si="143"/>
        <v>2987.3731268621314</v>
      </c>
      <c r="I2486" s="2" t="str">
        <f>IF(OR($B2486=7,$B2486=8,$B2486=9),$F2486,"")</f>
        <v/>
      </c>
      <c r="J2486" s="1" t="str">
        <f>IF(AND(B2485=7,B2486=8,B2487=9),AVERAGE(I2485:I2487),"")</f>
        <v/>
      </c>
      <c r="K2486" s="8" t="str">
        <f>IF(OR($B2486=13,$B2486=14,$B2486=15),$F2486,"")</f>
        <v/>
      </c>
      <c r="L2486" s="1" t="str">
        <f>IF(AND(B2485=13,B2486=14,B2487=15),AVERAGE(K2485:K2487),"")</f>
        <v/>
      </c>
      <c r="M2486" s="2" t="str">
        <f>IF(OR($B2486=19,$B2486=20,$B2486=21),$F2486,"")</f>
        <v/>
      </c>
      <c r="N2486" s="1" t="str">
        <f t="shared" si="141"/>
        <v/>
      </c>
      <c r="O2486" s="8" t="str">
        <f>IF(OR($B2486=25,$B2486=26,$B2486=27),$F2486,"")</f>
        <v/>
      </c>
      <c r="P2486" s="1" t="str">
        <f t="shared" si="138"/>
        <v/>
      </c>
    </row>
    <row r="2487" spans="1:16" x14ac:dyDescent="0.25">
      <c r="A2487" s="4">
        <v>42896.836944444447</v>
      </c>
      <c r="B2487" s="5">
        <v>7</v>
      </c>
      <c r="C2487" s="6">
        <v>10</v>
      </c>
      <c r="D2487" s="6">
        <v>8</v>
      </c>
      <c r="E2487" s="7">
        <v>9</v>
      </c>
      <c r="F2487">
        <v>830.26858879087524</v>
      </c>
      <c r="G2487" s="8" t="str">
        <f>IF(OR($B2487=1,$B2487=2,$B2487=3),$F2487,"")</f>
        <v/>
      </c>
      <c r="H2487" s="9" t="str">
        <f t="shared" si="143"/>
        <v/>
      </c>
      <c r="I2487" s="2">
        <f>IF(OR($B2487=7,$B2487=8,$B2487=9),$F2487,"")</f>
        <v>830.26858879087524</v>
      </c>
      <c r="J2487" s="1" t="str">
        <f>IF(AND(B2486=7,B2487=8,B2488=9),AVERAGE(I2486:I2488),"")</f>
        <v/>
      </c>
      <c r="K2487" s="8" t="str">
        <f>IF(OR($B2487=13,$B2487=14,$B2487=15),$F2487,"")</f>
        <v/>
      </c>
      <c r="L2487" s="1" t="str">
        <f>IF(AND(B2486=13,B2487=14,B2488=15),AVERAGE(K2486:K2488),"")</f>
        <v/>
      </c>
      <c r="M2487" s="2" t="str">
        <f>IF(OR($B2487=19,$B2487=20,$B2487=21),$F2487,"")</f>
        <v/>
      </c>
      <c r="N2487" s="1" t="str">
        <f t="shared" si="141"/>
        <v/>
      </c>
      <c r="O2487" s="8" t="str">
        <f>IF(OR($B2487=25,$B2487=26,$B2487=27),$F2487,"")</f>
        <v/>
      </c>
      <c r="P2487" s="1" t="str">
        <f t="shared" si="138"/>
        <v/>
      </c>
    </row>
    <row r="2488" spans="1:16" x14ac:dyDescent="0.25">
      <c r="A2488" s="4">
        <v>42896.83699074074</v>
      </c>
      <c r="B2488" s="5">
        <v>8</v>
      </c>
      <c r="C2488" s="6">
        <v>11</v>
      </c>
      <c r="D2488" s="6">
        <v>9</v>
      </c>
      <c r="E2488" s="7">
        <v>10</v>
      </c>
      <c r="F2488">
        <v>12.027951899016339</v>
      </c>
      <c r="G2488" s="8" t="str">
        <f>IF(OR($B2488=1,$B2488=2,$B2488=3),$F2488,"")</f>
        <v/>
      </c>
      <c r="I2488" s="2">
        <f>IF(OR($B2488=7,$B2488=8,$B2488=9),$F2488,"")</f>
        <v>12.027951899016339</v>
      </c>
      <c r="J2488" s="1">
        <f>IF(AND(B2487=7,B2488=8,B2489=9),AVERAGE(I2487:I2489),"")</f>
        <v>814.36010394703283</v>
      </c>
      <c r="K2488" s="8" t="str">
        <f>IF(OR($B2488=13,$B2488=14,$B2488=15),$F2488,"")</f>
        <v/>
      </c>
      <c r="L2488" s="1" t="str">
        <f>IF(AND(B2487=13,B2488=14,B2489=15),AVERAGE(K2487:K2489),"")</f>
        <v/>
      </c>
      <c r="M2488" s="2" t="str">
        <f>IF(OR($B2488=19,$B2488=20,$B2488=21),$F2488,"")</f>
        <v/>
      </c>
      <c r="N2488" s="1" t="str">
        <f t="shared" si="141"/>
        <v/>
      </c>
      <c r="O2488" s="8" t="str">
        <f>IF(OR($B2488=25,$B2488=26,$B2488=27),$F2488,"")</f>
        <v/>
      </c>
      <c r="P2488" s="1" t="str">
        <f t="shared" si="138"/>
        <v/>
      </c>
    </row>
    <row r="2489" spans="1:16" x14ac:dyDescent="0.25">
      <c r="A2489" s="4">
        <v>42896.837025462963</v>
      </c>
      <c r="B2489" s="5">
        <v>9</v>
      </c>
      <c r="C2489" s="6">
        <v>12</v>
      </c>
      <c r="D2489" s="6">
        <v>10</v>
      </c>
      <c r="E2489" s="7">
        <v>11</v>
      </c>
      <c r="F2489">
        <v>1600.783771151207</v>
      </c>
      <c r="G2489" s="8" t="str">
        <f>IF(OR($B2489=1,$B2489=2,$B2489=3),$F2489,"")</f>
        <v/>
      </c>
      <c r="I2489" s="2">
        <f>IF(OR($B2489=7,$B2489=8,$B2489=9),$F2489,"")</f>
        <v>1600.783771151207</v>
      </c>
      <c r="J2489" s="1" t="str">
        <f>IF(AND(B2488=7,B2489=8,B2490=9),AVERAGE(I2488:I2490),"")</f>
        <v/>
      </c>
      <c r="K2489" s="8" t="str">
        <f>IF(OR($B2489=13,$B2489=14,$B2489=15),$F2489,"")</f>
        <v/>
      </c>
      <c r="L2489" s="1" t="str">
        <f>IF(AND(B2488=13,B2489=14,B2490=15),AVERAGE(K2488:K2490),"")</f>
        <v/>
      </c>
      <c r="M2489" s="2" t="str">
        <f>IF(OR($B2489=19,$B2489=20,$B2489=21),$F2489,"")</f>
        <v/>
      </c>
      <c r="N2489" s="1" t="str">
        <f>IF(AND(B2488=20,B2489=21),AVERAGE(M2488:M2489),"")</f>
        <v/>
      </c>
      <c r="O2489" s="8" t="str">
        <f>IF(OR($B2489=25,$B2489=26,$B2489=27),$F2489,"")</f>
        <v/>
      </c>
      <c r="P2489" s="1" t="str">
        <f t="shared" si="138"/>
        <v/>
      </c>
    </row>
    <row r="2490" spans="1:16" x14ac:dyDescent="0.25">
      <c r="A2490" s="4">
        <v>42896.837152777778</v>
      </c>
      <c r="B2490" s="5">
        <v>15</v>
      </c>
      <c r="C2490" s="6">
        <v>18</v>
      </c>
      <c r="D2490" s="6">
        <v>16</v>
      </c>
      <c r="E2490" s="7">
        <v>17</v>
      </c>
      <c r="F2490">
        <v>29.000151741030255</v>
      </c>
      <c r="G2490" s="8" t="str">
        <f>IF(OR($B2490=1,$B2490=2,$B2490=3),$F2490,"")</f>
        <v/>
      </c>
      <c r="I2490" s="2" t="str">
        <f>IF(OR($B2490=7,$B2490=8,$B2490=9),$F2490,"")</f>
        <v/>
      </c>
      <c r="J2490" s="1" t="str">
        <f>IF(AND(B2489=7,B2490=8,B2491=9),AVERAGE(I2489:I2491),"")</f>
        <v/>
      </c>
      <c r="K2490" s="8">
        <f>IF(OR($B2490=13,$B2490=14,$B2490=15),$F2490,"")</f>
        <v>29.000151741030255</v>
      </c>
      <c r="L2490" s="1">
        <f>K2490</f>
        <v>29.000151741030255</v>
      </c>
      <c r="M2490" s="2" t="str">
        <f>IF(OR($B2490=19,$B2490=20,$B2490=21),$F2490,"")</f>
        <v/>
      </c>
      <c r="N2490" s="1" t="str">
        <f>IF(AND(B2489=20,B2490=21),AVERAGE(M2489:M2490),"")</f>
        <v/>
      </c>
      <c r="O2490" s="8" t="str">
        <f>IF(OR($B2490=25,$B2490=26,$B2490=27),$F2490,"")</f>
        <v/>
      </c>
      <c r="P2490" s="1" t="str">
        <f t="shared" si="138"/>
        <v/>
      </c>
    </row>
    <row r="2491" spans="1:16" x14ac:dyDescent="0.25">
      <c r="A2491" s="4">
        <v>42896.837233796294</v>
      </c>
      <c r="B2491" s="5">
        <v>20</v>
      </c>
      <c r="C2491" s="6">
        <v>23</v>
      </c>
      <c r="D2491" s="6">
        <v>21</v>
      </c>
      <c r="E2491" s="7">
        <v>22</v>
      </c>
      <c r="F2491">
        <v>2252.2344768960784</v>
      </c>
      <c r="G2491" s="8" t="str">
        <f>IF(OR($B2491=1,$B2491=2,$B2491=3),$F2491,"")</f>
        <v/>
      </c>
      <c r="I2491" s="2" t="str">
        <f>IF(OR($B2491=7,$B2491=8,$B2491=9),$F2491,"")</f>
        <v/>
      </c>
      <c r="J2491" s="1" t="str">
        <f>IF(AND(B2490=7,B2491=8,B2492=9),AVERAGE(I2490:I2492),"")</f>
        <v/>
      </c>
      <c r="K2491" s="8" t="str">
        <f>IF(OR($B2491=13,$B2491=14,$B2491=15),$F2491,"")</f>
        <v/>
      </c>
      <c r="L2491" s="1" t="str">
        <f>IF(AND(B2490=13,B2491=14,B2492=15),AVERAGE(K2490:K2492),"")</f>
        <v/>
      </c>
      <c r="M2491" s="2">
        <f>IF(OR($B2491=19,$B2491=20,$B2491=21),$F2491,"")</f>
        <v>2252.2344768960784</v>
      </c>
      <c r="N2491" s="1" t="str">
        <f>IF(AND(B2490=20,B2491=21),AVERAGE(M2490:M2491),"")</f>
        <v/>
      </c>
      <c r="O2491" s="8" t="str">
        <f>IF(OR($B2491=25,$B2491=26,$B2491=27),$F2491,"")</f>
        <v/>
      </c>
      <c r="P2491" s="1" t="str">
        <f t="shared" si="138"/>
        <v/>
      </c>
    </row>
    <row r="2492" spans="1:16" x14ac:dyDescent="0.25">
      <c r="A2492" s="4">
        <v>42896.837268518517</v>
      </c>
      <c r="B2492" s="5">
        <v>21</v>
      </c>
      <c r="C2492" s="6">
        <v>24</v>
      </c>
      <c r="D2492" s="6">
        <v>22</v>
      </c>
      <c r="E2492" s="7">
        <v>23</v>
      </c>
      <c r="F2492">
        <v>56.945607996397342</v>
      </c>
      <c r="G2492" s="8" t="str">
        <f>IF(OR($B2492=1,$B2492=2,$B2492=3),$F2492,"")</f>
        <v/>
      </c>
      <c r="I2492" s="2" t="str">
        <f>IF(OR($B2492=7,$B2492=8,$B2492=9),$F2492,"")</f>
        <v/>
      </c>
      <c r="J2492" s="1" t="str">
        <f>IF(AND(B2491=7,B2492=8,B2493=9),AVERAGE(I2491:I2493),"")</f>
        <v/>
      </c>
      <c r="K2492" s="8" t="str">
        <f>IF(OR($B2492=13,$B2492=14,$B2492=15),$F2492,"")</f>
        <v/>
      </c>
      <c r="L2492" s="1" t="str">
        <f>IF(AND(B2491=13,B2492=14,B2493=15),AVERAGE(K2491:K2493),"")</f>
        <v/>
      </c>
      <c r="M2492" s="2">
        <f>IF(OR($B2492=19,$B2492=20,$B2492=21),$F2492,"")</f>
        <v>56.945607996397342</v>
      </c>
      <c r="N2492" s="1">
        <f>IF(AND(B2491=20,B2492=21),AVERAGE(M2491:M2492),"")</f>
        <v>1154.5900424462379</v>
      </c>
      <c r="O2492" s="8" t="str">
        <f>IF(OR($B2492=25,$B2492=26,$B2492=27),$F2492,"")</f>
        <v/>
      </c>
      <c r="P2492" s="1" t="str">
        <f t="shared" si="138"/>
        <v/>
      </c>
    </row>
    <row r="2493" spans="1:16" x14ac:dyDescent="0.25">
      <c r="A2493" s="4">
        <v>42896.837314814817</v>
      </c>
      <c r="B2493" s="5">
        <v>25</v>
      </c>
      <c r="C2493" s="6">
        <v>28</v>
      </c>
      <c r="D2493" s="6">
        <v>26</v>
      </c>
      <c r="E2493" s="7">
        <v>27</v>
      </c>
      <c r="F2493">
        <v>52.987735323625316</v>
      </c>
      <c r="G2493" s="8" t="str">
        <f>IF(OR($B2493=1,$B2493=2,$B2493=3),$F2493,"")</f>
        <v/>
      </c>
      <c r="I2493" s="2" t="str">
        <f>IF(OR($B2493=7,$B2493=8,$B2493=9),$F2493,"")</f>
        <v/>
      </c>
      <c r="J2493" s="1" t="str">
        <f>IF(AND(B2492=7,B2493=8,B2494=9),AVERAGE(I2492:I2494),"")</f>
        <v/>
      </c>
      <c r="K2493" s="8" t="str">
        <f>IF(OR($B2493=13,$B2493=14,$B2493=15),$F2493,"")</f>
        <v/>
      </c>
      <c r="L2493" s="1" t="str">
        <f>IF(AND(B2492=13,B2493=14,B2494=15),AVERAGE(K2492:K2494),"")</f>
        <v/>
      </c>
      <c r="M2493" s="2" t="str">
        <f>IF(OR($B2493=19,$B2493=20,$B2493=21),$F2493,"")</f>
        <v/>
      </c>
      <c r="N2493" s="1" t="str">
        <f>IF(AND(B2492=20,B2493=21),AVERAGE(M2492:M2493),"")</f>
        <v/>
      </c>
      <c r="O2493" s="8">
        <f>IF(OR($B2493=25,$B2493=26,$B2493=27),$F2493,"")</f>
        <v>52.987735323625316</v>
      </c>
      <c r="P2493" s="1">
        <f t="shared" si="138"/>
        <v>52.987735323625316</v>
      </c>
    </row>
    <row r="2494" spans="1:16" x14ac:dyDescent="0.25">
      <c r="A2494" s="4">
        <v>42896.850740740738</v>
      </c>
      <c r="B2494" s="5">
        <v>1</v>
      </c>
      <c r="C2494" s="6">
        <v>4</v>
      </c>
      <c r="D2494" s="6">
        <v>2</v>
      </c>
      <c r="E2494" s="7">
        <v>3</v>
      </c>
      <c r="F2494">
        <v>94.93365211582551</v>
      </c>
      <c r="G2494" s="8">
        <f>IF(OR($B2494=1,$B2494=2,$B2494=3),$F2494,"")</f>
        <v>94.93365211582551</v>
      </c>
      <c r="I2494" s="2" t="str">
        <f>IF(OR($B2494=7,$B2494=8,$B2494=9),$F2494,"")</f>
        <v/>
      </c>
      <c r="J2494" s="1" t="str">
        <f>IF(AND(B2493=7,B2494=8,B2495=9),AVERAGE(I2493:I2495),"")</f>
        <v/>
      </c>
      <c r="K2494" s="8" t="str">
        <f>IF(OR($B2494=13,$B2494=14,$B2494=15),$F2494,"")</f>
        <v/>
      </c>
      <c r="L2494" s="1" t="str">
        <f>IF(AND(B2493=13,B2494=14,B2495=15),AVERAGE(K2493:K2495),"")</f>
        <v/>
      </c>
      <c r="M2494" s="2" t="str">
        <f>IF(OR($B2494=19,$B2494=20,$B2494=21),$F2494,"")</f>
        <v/>
      </c>
      <c r="N2494" s="1" t="str">
        <f>IF(AND(B2493=20,B2494=21),AVERAGE(M2493:M2494),"")</f>
        <v/>
      </c>
      <c r="O2494" s="8" t="str">
        <f>IF(OR($B2494=25,$B2494=26,$B2494=27),$F2494,"")</f>
        <v/>
      </c>
      <c r="P2494" s="1" t="str">
        <f t="shared" si="138"/>
        <v/>
      </c>
    </row>
    <row r="2495" spans="1:16" x14ac:dyDescent="0.25">
      <c r="A2495" s="4">
        <v>42896.850810185184</v>
      </c>
      <c r="B2495" s="5">
        <v>3</v>
      </c>
      <c r="C2495" s="6">
        <v>6</v>
      </c>
      <c r="D2495" s="6">
        <v>4</v>
      </c>
      <c r="E2495" s="7">
        <v>5</v>
      </c>
      <c r="F2495">
        <v>2858.2351334029349</v>
      </c>
      <c r="G2495" s="8">
        <f>IF(OR($B2495=1,$B2495=2,$B2495=3),$F2495,"")</f>
        <v>2858.2351334029349</v>
      </c>
      <c r="H2495" s="9">
        <f t="shared" si="142"/>
        <v>1476.5843927593803</v>
      </c>
      <c r="I2495" s="2" t="str">
        <f>IF(OR($B2495=7,$B2495=8,$B2495=9),$F2495,"")</f>
        <v/>
      </c>
      <c r="J2495" s="1" t="str">
        <f>IF(AND(B2494=7,B2495=8,B2496=9),AVERAGE(I2494:I2496),"")</f>
        <v/>
      </c>
      <c r="K2495" s="8" t="str">
        <f>IF(OR($B2495=13,$B2495=14,$B2495=15),$F2495,"")</f>
        <v/>
      </c>
      <c r="L2495" s="1" t="str">
        <f>IF(AND(B2494=13,B2495=14,B2496=15),AVERAGE(K2494:K2496),"")</f>
        <v/>
      </c>
      <c r="M2495" s="2" t="str">
        <f>IF(OR($B2495=19,$B2495=20,$B2495=21),$F2495,"")</f>
        <v/>
      </c>
      <c r="N2495" s="1" t="str">
        <f>IF(AND(B2494=20,B2495=21),AVERAGE(M2494:M2495),"")</f>
        <v/>
      </c>
      <c r="O2495" s="8" t="str">
        <f>IF(OR($B2495=25,$B2495=26,$B2495=27),$F2495,"")</f>
        <v/>
      </c>
      <c r="P2495" s="1" t="str">
        <f t="shared" si="138"/>
        <v/>
      </c>
    </row>
    <row r="2496" spans="1:16" x14ac:dyDescent="0.25">
      <c r="A2496" s="4">
        <v>42896.850856481484</v>
      </c>
      <c r="B2496" s="5">
        <v>7</v>
      </c>
      <c r="C2496" s="6">
        <v>10</v>
      </c>
      <c r="D2496" s="6">
        <v>8</v>
      </c>
      <c r="E2496" s="7">
        <v>9</v>
      </c>
      <c r="F2496">
        <v>798.55860918260123</v>
      </c>
      <c r="G2496" s="8" t="str">
        <f>IF(OR($B2496=1,$B2496=2,$B2496=3),$F2496,"")</f>
        <v/>
      </c>
      <c r="I2496" s="2">
        <f>IF(OR($B2496=7,$B2496=8,$B2496=9),$F2496,"")</f>
        <v>798.55860918260123</v>
      </c>
      <c r="J2496" s="1" t="str">
        <f>IF(AND(B2495=7,B2496=8,B2497=9),AVERAGE(I2495:I2497),"")</f>
        <v/>
      </c>
      <c r="K2496" s="8" t="str">
        <f>IF(OR($B2496=13,$B2496=14,$B2496=15),$F2496,"")</f>
        <v/>
      </c>
      <c r="L2496" s="1" t="str">
        <f>IF(AND(B2495=13,B2496=14,B2497=15),AVERAGE(K2495:K2497),"")</f>
        <v/>
      </c>
      <c r="M2496" s="2" t="str">
        <f>IF(OR($B2496=19,$B2496=20,$B2496=21),$F2496,"")</f>
        <v/>
      </c>
      <c r="N2496" s="1" t="str">
        <f>IF(AND(B2495=20,B2496=21),AVERAGE(M2495:M2496),"")</f>
        <v/>
      </c>
      <c r="O2496" s="8" t="str">
        <f>IF(OR($B2496=25,$B2496=26,$B2496=27),$F2496,"")</f>
        <v/>
      </c>
      <c r="P2496" s="1" t="str">
        <f t="shared" si="138"/>
        <v/>
      </c>
    </row>
    <row r="2497" spans="1:16" x14ac:dyDescent="0.25">
      <c r="A2497" s="4">
        <v>42896.850891203707</v>
      </c>
      <c r="B2497" s="5">
        <v>8</v>
      </c>
      <c r="C2497" s="6">
        <v>11</v>
      </c>
      <c r="D2497" s="6">
        <v>9</v>
      </c>
      <c r="E2497" s="7">
        <v>10</v>
      </c>
      <c r="F2497">
        <v>14.967518153831733</v>
      </c>
      <c r="G2497" s="8" t="str">
        <f>IF(OR($B2497=1,$B2497=2,$B2497=3),$F2497,"")</f>
        <v/>
      </c>
      <c r="I2497" s="2">
        <f>IF(OR($B2497=7,$B2497=8,$B2497=9),$F2497,"")</f>
        <v>14.967518153831733</v>
      </c>
      <c r="J2497" s="1">
        <f>IF(AND(B2496=7,B2497=8,B2498=9),AVERAGE(I2496:I2498),"")</f>
        <v>797.10165265439946</v>
      </c>
      <c r="K2497" s="8" t="str">
        <f>IF(OR($B2497=13,$B2497=14,$B2497=15),$F2497,"")</f>
        <v/>
      </c>
      <c r="L2497" s="1" t="str">
        <f>IF(AND(B2496=13,B2497=14,B2498=15),AVERAGE(K2496:K2498),"")</f>
        <v/>
      </c>
      <c r="M2497" s="2" t="str">
        <f>IF(OR($B2497=19,$B2497=20,$B2497=21),$F2497,"")</f>
        <v/>
      </c>
      <c r="N2497" s="1" t="str">
        <f>IF(AND(B2496=20,B2497=21),AVERAGE(M2496:M2497),"")</f>
        <v/>
      </c>
      <c r="O2497" s="8" t="str">
        <f>IF(OR($B2497=25,$B2497=26,$B2497=27),$F2497,"")</f>
        <v/>
      </c>
      <c r="P2497" s="1" t="str">
        <f t="shared" si="138"/>
        <v/>
      </c>
    </row>
    <row r="2498" spans="1:16" x14ac:dyDescent="0.25">
      <c r="A2498" s="4">
        <v>42896.850925925923</v>
      </c>
      <c r="B2498" s="5">
        <v>9</v>
      </c>
      <c r="C2498" s="6">
        <v>12</v>
      </c>
      <c r="D2498" s="6">
        <v>10</v>
      </c>
      <c r="E2498" s="7">
        <v>11</v>
      </c>
      <c r="F2498">
        <v>1577.7788306267653</v>
      </c>
      <c r="G2498" s="8" t="str">
        <f>IF(OR($B2498=1,$B2498=2,$B2498=3),$F2498,"")</f>
        <v/>
      </c>
      <c r="I2498" s="2">
        <f>IF(OR($B2498=7,$B2498=8,$B2498=9),$F2498,"")</f>
        <v>1577.7788306267653</v>
      </c>
      <c r="J2498" s="1" t="str">
        <f>IF(AND(B2497=7,B2498=8,B2499=9),AVERAGE(I2497:I2499),"")</f>
        <v/>
      </c>
      <c r="K2498" s="8" t="str">
        <f>IF(OR($B2498=13,$B2498=14,$B2498=15),$F2498,"")</f>
        <v/>
      </c>
      <c r="L2498" s="1" t="str">
        <f>IF(AND(B2497=13,B2498=14,B2499=15),AVERAGE(K2497:K2499),"")</f>
        <v/>
      </c>
      <c r="M2498" s="2" t="str">
        <f>IF(OR($B2498=19,$B2498=20,$B2498=21),$F2498,"")</f>
        <v/>
      </c>
      <c r="N2498" s="1" t="str">
        <f>IF(AND(B2497=20,B2498=21),AVERAGE(M2497:M2498),"")</f>
        <v/>
      </c>
      <c r="O2498" s="8" t="str">
        <f>IF(OR($B2498=25,$B2498=26,$B2498=27),$F2498,"")</f>
        <v/>
      </c>
      <c r="P2498" s="1" t="str">
        <f t="shared" si="138"/>
        <v/>
      </c>
    </row>
    <row r="2499" spans="1:16" x14ac:dyDescent="0.25">
      <c r="A2499" s="4">
        <v>42896.851006944446</v>
      </c>
      <c r="B2499" s="5">
        <v>14</v>
      </c>
      <c r="C2499" s="6">
        <v>17</v>
      </c>
      <c r="D2499" s="6">
        <v>15</v>
      </c>
      <c r="E2499" s="7">
        <v>16</v>
      </c>
      <c r="F2499">
        <v>4843.3399869642726</v>
      </c>
      <c r="G2499" s="8" t="str">
        <f>IF(OR($B2499=1,$B2499=2,$B2499=3),$F2499,"")</f>
        <v/>
      </c>
      <c r="I2499" s="2" t="str">
        <f>IF(OR($B2499=7,$B2499=8,$B2499=9),$F2499,"")</f>
        <v/>
      </c>
      <c r="J2499" s="1" t="str">
        <f>IF(AND(B2498=7,B2499=8,B2500=9),AVERAGE(I2498:I2500),"")</f>
        <v/>
      </c>
      <c r="K2499" s="8">
        <f>IF(OR($B2499=13,$B2499=14,$B2499=15),$F2499,"")</f>
        <v>4843.3399869642726</v>
      </c>
      <c r="L2499" s="1" t="str">
        <f>IF(AND(B2498=13,B2499=14,B2500=15),AVERAGE(K2498:K2500),"")</f>
        <v/>
      </c>
      <c r="M2499" s="2" t="str">
        <f>IF(OR($B2499=19,$B2499=20,$B2499=21),$F2499,"")</f>
        <v/>
      </c>
      <c r="N2499" s="1" t="str">
        <f>IF(AND(B2498=20,B2499=21),AVERAGE(M2498:M2499),"")</f>
        <v/>
      </c>
      <c r="O2499" s="8" t="str">
        <f>IF(OR($B2499=25,$B2499=26,$B2499=27),$F2499,"")</f>
        <v/>
      </c>
      <c r="P2499" s="1" t="str">
        <f t="shared" si="138"/>
        <v/>
      </c>
    </row>
    <row r="2500" spans="1:16" x14ac:dyDescent="0.25">
      <c r="A2500" s="4">
        <v>42896.851053240738</v>
      </c>
      <c r="B2500" s="5">
        <v>15</v>
      </c>
      <c r="C2500" s="6">
        <v>18</v>
      </c>
      <c r="D2500" s="6">
        <v>16</v>
      </c>
      <c r="E2500" s="7">
        <v>17</v>
      </c>
      <c r="F2500">
        <v>27.941827715852192</v>
      </c>
      <c r="G2500" s="8" t="str">
        <f>IF(OR($B2500=1,$B2500=2,$B2500=3),$F2500,"")</f>
        <v/>
      </c>
      <c r="I2500" s="2" t="str">
        <f>IF(OR($B2500=7,$B2500=8,$B2500=9),$F2500,"")</f>
        <v/>
      </c>
      <c r="J2500" s="1" t="str">
        <f>IF(AND(B2499=7,B2500=8,B2501=9),AVERAGE(I2499:I2501),"")</f>
        <v/>
      </c>
      <c r="K2500" s="8">
        <f>IF(OR($B2500=13,$B2500=14,$B2500=15),$F2500,"")</f>
        <v>27.941827715852192</v>
      </c>
      <c r="L2500" s="1">
        <f>AVERAGE(K2499:K2500)</f>
        <v>2435.6409073400623</v>
      </c>
      <c r="M2500" s="2" t="str">
        <f>IF(OR($B2500=19,$B2500=20,$B2500=21),$F2500,"")</f>
        <v/>
      </c>
      <c r="N2500" s="1" t="str">
        <f>M2500</f>
        <v/>
      </c>
      <c r="O2500" s="8" t="str">
        <f>IF(OR($B2500=25,$B2500=26,$B2500=27),$F2500,"")</f>
        <v/>
      </c>
      <c r="P2500" s="1" t="str">
        <f t="shared" si="138"/>
        <v/>
      </c>
    </row>
    <row r="2501" spans="1:16" x14ac:dyDescent="0.25">
      <c r="A2501" s="4">
        <v>42896.851157407407</v>
      </c>
      <c r="B2501" s="5">
        <v>21</v>
      </c>
      <c r="C2501" s="6">
        <v>24</v>
      </c>
      <c r="D2501" s="6">
        <v>22</v>
      </c>
      <c r="E2501" s="7">
        <v>23</v>
      </c>
      <c r="F2501">
        <v>55.871214724796168</v>
      </c>
      <c r="G2501" s="8" t="str">
        <f>IF(OR($B2501=1,$B2501=2,$B2501=3),$F2501,"")</f>
        <v/>
      </c>
      <c r="I2501" s="2" t="str">
        <f>IF(OR($B2501=7,$B2501=8,$B2501=9),$F2501,"")</f>
        <v/>
      </c>
      <c r="J2501" s="1" t="str">
        <f>IF(AND(B2500=7,B2501=8,B2502=9),AVERAGE(I2500:I2502),"")</f>
        <v/>
      </c>
      <c r="K2501" s="8" t="str">
        <f>IF(OR($B2501=13,$B2501=14,$B2501=15),$F2501,"")</f>
        <v/>
      </c>
      <c r="L2501" s="1" t="str">
        <f>IF(AND(B2500=13,B2501=14,B2502=15),AVERAGE(K2500:K2502),"")</f>
        <v/>
      </c>
      <c r="M2501" s="2">
        <f>IF(OR($B2501=19,$B2501=20,$B2501=21),$F2501,"")</f>
        <v>55.871214724796168</v>
      </c>
      <c r="N2501" s="1">
        <f t="shared" ref="N2501:N2542" si="144">M2501</f>
        <v>55.871214724796168</v>
      </c>
      <c r="O2501" s="8" t="str">
        <f>IF(OR($B2501=25,$B2501=26,$B2501=27),$F2501,"")</f>
        <v/>
      </c>
      <c r="P2501" s="1" t="str">
        <f t="shared" si="138"/>
        <v/>
      </c>
    </row>
    <row r="2502" spans="1:16" x14ac:dyDescent="0.25">
      <c r="A2502" s="4">
        <v>42896.85119212963</v>
      </c>
      <c r="B2502" s="5">
        <v>25</v>
      </c>
      <c r="C2502" s="6">
        <v>28</v>
      </c>
      <c r="D2502" s="6">
        <v>26</v>
      </c>
      <c r="E2502" s="7">
        <v>27</v>
      </c>
      <c r="F2502">
        <v>51.205604059023443</v>
      </c>
      <c r="G2502" s="8" t="str">
        <f>IF(OR($B2502=1,$B2502=2,$B2502=3),$F2502,"")</f>
        <v/>
      </c>
      <c r="I2502" s="2" t="str">
        <f>IF(OR($B2502=7,$B2502=8,$B2502=9),$F2502,"")</f>
        <v/>
      </c>
      <c r="J2502" s="1" t="str">
        <f>IF(AND(B2501=7,B2502=8,B2503=9),AVERAGE(I2501:I2503),"")</f>
        <v/>
      </c>
      <c r="K2502" s="8" t="str">
        <f>IF(OR($B2502=13,$B2502=14,$B2502=15),$F2502,"")</f>
        <v/>
      </c>
      <c r="L2502" s="1" t="str">
        <f>IF(AND(B2501=13,B2502=14,B2503=15),AVERAGE(K2501:K2503),"")</f>
        <v/>
      </c>
      <c r="M2502" s="2" t="str">
        <f>IF(OR($B2502=19,$B2502=20,$B2502=21),$F2502,"")</f>
        <v/>
      </c>
      <c r="N2502" s="1" t="str">
        <f t="shared" si="144"/>
        <v/>
      </c>
      <c r="O2502" s="8">
        <f>IF(OR($B2502=25,$B2502=26,$B2502=27),$F2502,"")</f>
        <v>51.205604059023443</v>
      </c>
      <c r="P2502" s="1">
        <f t="shared" si="138"/>
        <v>51.205604059023443</v>
      </c>
    </row>
    <row r="2503" spans="1:16" x14ac:dyDescent="0.25">
      <c r="A2503" s="4">
        <v>42896.864629629628</v>
      </c>
      <c r="B2503" s="5">
        <v>1</v>
      </c>
      <c r="C2503" s="6">
        <v>4</v>
      </c>
      <c r="D2503" s="6">
        <v>2</v>
      </c>
      <c r="E2503" s="7">
        <v>3</v>
      </c>
      <c r="F2503">
        <v>94.616414089666023</v>
      </c>
      <c r="G2503" s="8">
        <f>IF(OR($B2503=1,$B2503=2,$B2503=3),$F2503,"")</f>
        <v>94.616414089666023</v>
      </c>
      <c r="I2503" s="2" t="str">
        <f>IF(OR($B2503=7,$B2503=8,$B2503=9),$F2503,"")</f>
        <v/>
      </c>
      <c r="J2503" s="1" t="str">
        <f>IF(AND(B2502=7,B2503=8,B2504=9),AVERAGE(I2502:I2504),"")</f>
        <v/>
      </c>
      <c r="K2503" s="8" t="str">
        <f>IF(OR($B2503=13,$B2503=14,$B2503=15),$F2503,"")</f>
        <v/>
      </c>
      <c r="L2503" s="1" t="str">
        <f>IF(AND(B2502=13,B2503=14,B2504=15),AVERAGE(K2502:K2504),"")</f>
        <v/>
      </c>
      <c r="M2503" s="2" t="str">
        <f>IF(OR($B2503=19,$B2503=20,$B2503=21),$F2503,"")</f>
        <v/>
      </c>
      <c r="N2503" s="1" t="str">
        <f t="shared" si="144"/>
        <v/>
      </c>
      <c r="O2503" s="8" t="str">
        <f>IF(OR($B2503=25,$B2503=26,$B2503=27),$F2503,"")</f>
        <v/>
      </c>
      <c r="P2503" s="1" t="str">
        <f t="shared" ref="P2503:P2566" si="145">O2503</f>
        <v/>
      </c>
    </row>
    <row r="2504" spans="1:16" x14ac:dyDescent="0.25">
      <c r="A2504" s="4">
        <v>42896.864699074074</v>
      </c>
      <c r="B2504" s="5">
        <v>3</v>
      </c>
      <c r="C2504" s="6">
        <v>6</v>
      </c>
      <c r="D2504" s="6">
        <v>4</v>
      </c>
      <c r="E2504" s="7">
        <v>5</v>
      </c>
      <c r="F2504">
        <v>2929.8141229001208</v>
      </c>
      <c r="G2504" s="8">
        <f>IF(OR($B2504=1,$B2504=2,$B2504=3),$F2504,"")</f>
        <v>2929.8141229001208</v>
      </c>
      <c r="H2504" s="9">
        <f t="shared" ref="H2504:H2528" si="146">(G2504+G2503)/2</f>
        <v>1512.2152684948933</v>
      </c>
      <c r="I2504" s="2" t="str">
        <f>IF(OR($B2504=7,$B2504=8,$B2504=9),$F2504,"")</f>
        <v/>
      </c>
      <c r="J2504" s="1" t="str">
        <f>IF(AND(B2503=7,B2504=8,B2505=9),AVERAGE(I2503:I2505),"")</f>
        <v/>
      </c>
      <c r="K2504" s="8" t="str">
        <f>IF(OR($B2504=13,$B2504=14,$B2504=15),$F2504,"")</f>
        <v/>
      </c>
      <c r="L2504" s="1" t="str">
        <f>IF(AND(B2503=13,B2504=14,B2505=15),AVERAGE(K2503:K2505),"")</f>
        <v/>
      </c>
      <c r="M2504" s="2" t="str">
        <f>IF(OR($B2504=19,$B2504=20,$B2504=21),$F2504,"")</f>
        <v/>
      </c>
      <c r="N2504" s="1" t="str">
        <f t="shared" si="144"/>
        <v/>
      </c>
      <c r="O2504" s="8" t="str">
        <f>IF(OR($B2504=25,$B2504=26,$B2504=27),$F2504,"")</f>
        <v/>
      </c>
      <c r="P2504" s="1" t="str">
        <f t="shared" si="145"/>
        <v/>
      </c>
    </row>
    <row r="2505" spans="1:16" x14ac:dyDescent="0.25">
      <c r="A2505" s="4">
        <v>42896.864745370367</v>
      </c>
      <c r="B2505" s="5">
        <v>7</v>
      </c>
      <c r="C2505" s="6">
        <v>10</v>
      </c>
      <c r="D2505" s="6">
        <v>8</v>
      </c>
      <c r="E2505" s="7">
        <v>9</v>
      </c>
      <c r="F2505">
        <v>729.25004869616475</v>
      </c>
      <c r="G2505" s="8" t="str">
        <f>IF(OR($B2505=1,$B2505=2,$B2505=3),$F2505,"")</f>
        <v/>
      </c>
      <c r="I2505" s="2">
        <f>IF(OR($B2505=7,$B2505=8,$B2505=9),$F2505,"")</f>
        <v>729.25004869616475</v>
      </c>
      <c r="J2505" s="1" t="str">
        <f>IF(AND(B2504=7,B2505=8,B2506=9),AVERAGE(I2504:I2506),"")</f>
        <v/>
      </c>
      <c r="K2505" s="8" t="str">
        <f>IF(OR($B2505=13,$B2505=14,$B2505=15),$F2505,"")</f>
        <v/>
      </c>
      <c r="L2505" s="1" t="str">
        <f>IF(AND(B2504=13,B2505=14,B2506=15),AVERAGE(K2504:K2506),"")</f>
        <v/>
      </c>
      <c r="M2505" s="2" t="str">
        <f>IF(OR($B2505=19,$B2505=20,$B2505=21),$F2505,"")</f>
        <v/>
      </c>
      <c r="N2505" s="1" t="str">
        <f t="shared" si="144"/>
        <v/>
      </c>
      <c r="O2505" s="8" t="str">
        <f>IF(OR($B2505=25,$B2505=26,$B2505=27),$F2505,"")</f>
        <v/>
      </c>
      <c r="P2505" s="1" t="str">
        <f t="shared" si="145"/>
        <v/>
      </c>
    </row>
    <row r="2506" spans="1:16" x14ac:dyDescent="0.25">
      <c r="A2506" s="4">
        <v>42896.86478009259</v>
      </c>
      <c r="B2506" s="5">
        <v>8</v>
      </c>
      <c r="C2506" s="6">
        <v>11</v>
      </c>
      <c r="D2506" s="6">
        <v>9</v>
      </c>
      <c r="E2506" s="7">
        <v>10</v>
      </c>
      <c r="F2506">
        <v>14.554106551767891</v>
      </c>
      <c r="G2506" s="8" t="str">
        <f>IF(OR($B2506=1,$B2506=2,$B2506=3),$F2506,"")</f>
        <v/>
      </c>
      <c r="I2506" s="2">
        <f>IF(OR($B2506=7,$B2506=8,$B2506=9),$F2506,"")</f>
        <v>14.554106551767891</v>
      </c>
      <c r="J2506" s="1">
        <f>IF(AND(B2505=7,B2506=8,B2507=9),AVERAGE(I2505:I2507),"")</f>
        <v>771.47076688095967</v>
      </c>
      <c r="K2506" s="8" t="str">
        <f>IF(OR($B2506=13,$B2506=14,$B2506=15),$F2506,"")</f>
        <v/>
      </c>
      <c r="L2506" s="1" t="str">
        <f>IF(AND(B2505=13,B2506=14,B2507=15),AVERAGE(K2505:K2507),"")</f>
        <v/>
      </c>
      <c r="M2506" s="2" t="str">
        <f>IF(OR($B2506=19,$B2506=20,$B2506=21),$F2506,"")</f>
        <v/>
      </c>
      <c r="N2506" s="1" t="str">
        <f t="shared" si="144"/>
        <v/>
      </c>
      <c r="O2506" s="8" t="str">
        <f>IF(OR($B2506=25,$B2506=26,$B2506=27),$F2506,"")</f>
        <v/>
      </c>
      <c r="P2506" s="1" t="str">
        <f t="shared" si="145"/>
        <v/>
      </c>
    </row>
    <row r="2507" spans="1:16" x14ac:dyDescent="0.25">
      <c r="A2507" s="4">
        <v>42896.864814814813</v>
      </c>
      <c r="B2507" s="5">
        <v>9</v>
      </c>
      <c r="C2507" s="6">
        <v>12</v>
      </c>
      <c r="D2507" s="6">
        <v>10</v>
      </c>
      <c r="E2507" s="7">
        <v>11</v>
      </c>
      <c r="F2507">
        <v>1570.6081453949464</v>
      </c>
      <c r="G2507" s="8" t="str">
        <f>IF(OR($B2507=1,$B2507=2,$B2507=3),$F2507,"")</f>
        <v/>
      </c>
      <c r="I2507" s="2">
        <f>IF(OR($B2507=7,$B2507=8,$B2507=9),$F2507,"")</f>
        <v>1570.6081453949464</v>
      </c>
      <c r="J2507" s="1" t="str">
        <f>IF(AND(B2506=7,B2507=8,B2508=9),AVERAGE(I2506:I2508),"")</f>
        <v/>
      </c>
      <c r="K2507" s="8" t="str">
        <f>IF(OR($B2507=13,$B2507=14,$B2507=15),$F2507,"")</f>
        <v/>
      </c>
      <c r="L2507" s="1" t="str">
        <f>IF(AND(B2506=13,B2507=14,B2508=15),AVERAGE(K2506:K2508),"")</f>
        <v/>
      </c>
      <c r="M2507" s="2" t="str">
        <f>IF(OR($B2507=19,$B2507=20,$B2507=21),$F2507,"")</f>
        <v/>
      </c>
      <c r="N2507" s="1" t="str">
        <f t="shared" si="144"/>
        <v/>
      </c>
      <c r="O2507" s="8" t="str">
        <f>IF(OR($B2507=25,$B2507=26,$B2507=27),$F2507,"")</f>
        <v/>
      </c>
      <c r="P2507" s="1" t="str">
        <f t="shared" si="145"/>
        <v/>
      </c>
    </row>
    <row r="2508" spans="1:16" x14ac:dyDescent="0.25">
      <c r="A2508" s="4">
        <v>42896.864930555559</v>
      </c>
      <c r="B2508" s="5">
        <v>15</v>
      </c>
      <c r="C2508" s="6">
        <v>18</v>
      </c>
      <c r="D2508" s="6">
        <v>16</v>
      </c>
      <c r="E2508" s="7">
        <v>17</v>
      </c>
      <c r="F2508">
        <v>24.868178286581585</v>
      </c>
      <c r="G2508" s="8" t="str">
        <f>IF(OR($B2508=1,$B2508=2,$B2508=3),$F2508,"")</f>
        <v/>
      </c>
      <c r="I2508" s="2" t="str">
        <f>IF(OR($B2508=7,$B2508=8,$B2508=9),$F2508,"")</f>
        <v/>
      </c>
      <c r="J2508" s="1" t="str">
        <f>IF(AND(B2507=7,B2508=8,B2509=9),AVERAGE(I2507:I2509),"")</f>
        <v/>
      </c>
      <c r="K2508" s="8">
        <f>IF(OR($B2508=13,$B2508=14,$B2508=15),$F2508,"")</f>
        <v>24.868178286581585</v>
      </c>
      <c r="L2508" s="1">
        <f>K2508</f>
        <v>24.868178286581585</v>
      </c>
      <c r="M2508" s="2" t="str">
        <f>IF(OR($B2508=19,$B2508=20,$B2508=21),$F2508,"")</f>
        <v/>
      </c>
      <c r="N2508" s="1" t="str">
        <f t="shared" si="144"/>
        <v/>
      </c>
      <c r="O2508" s="8" t="str">
        <f>IF(OR($B2508=25,$B2508=26,$B2508=27),$F2508,"")</f>
        <v/>
      </c>
      <c r="P2508" s="1" t="str">
        <f t="shared" si="145"/>
        <v/>
      </c>
    </row>
    <row r="2509" spans="1:16" x14ac:dyDescent="0.25">
      <c r="A2509" s="4">
        <v>42896.865034722221</v>
      </c>
      <c r="B2509" s="5">
        <v>21</v>
      </c>
      <c r="C2509" s="6">
        <v>24</v>
      </c>
      <c r="D2509" s="6">
        <v>22</v>
      </c>
      <c r="E2509" s="7">
        <v>23</v>
      </c>
      <c r="F2509">
        <v>115.03437872758293</v>
      </c>
      <c r="G2509" s="8" t="str">
        <f>IF(OR($B2509=1,$B2509=2,$B2509=3),$F2509,"")</f>
        <v/>
      </c>
      <c r="I2509" s="2" t="str">
        <f>IF(OR($B2509=7,$B2509=8,$B2509=9),$F2509,"")</f>
        <v/>
      </c>
      <c r="J2509" s="1" t="str">
        <f>IF(AND(B2508=7,B2509=8,B2510=9),AVERAGE(I2508:I2510),"")</f>
        <v/>
      </c>
      <c r="K2509" s="8" t="str">
        <f>IF(OR($B2509=13,$B2509=14,$B2509=15),$F2509,"")</f>
        <v/>
      </c>
      <c r="L2509" s="1" t="str">
        <f>IF(AND(B2508=13,B2509=14,B2510=15),AVERAGE(K2508:K2510),"")</f>
        <v/>
      </c>
      <c r="M2509" s="2">
        <f>IF(OR($B2509=19,$B2509=20,$B2509=21),$F2509,"")</f>
        <v>115.03437872758293</v>
      </c>
      <c r="N2509" s="1">
        <f t="shared" si="144"/>
        <v>115.03437872758293</v>
      </c>
      <c r="O2509" s="8" t="str">
        <f>IF(OR($B2509=25,$B2509=26,$B2509=27),$F2509,"")</f>
        <v/>
      </c>
      <c r="P2509" s="1" t="str">
        <f t="shared" si="145"/>
        <v/>
      </c>
    </row>
    <row r="2510" spans="1:16" x14ac:dyDescent="0.25">
      <c r="A2510" s="4">
        <v>42896.865081018521</v>
      </c>
      <c r="B2510" s="5">
        <v>25</v>
      </c>
      <c r="C2510" s="6">
        <v>28</v>
      </c>
      <c r="D2510" s="6">
        <v>26</v>
      </c>
      <c r="E2510" s="7">
        <v>27</v>
      </c>
      <c r="F2510">
        <v>52.415808381039291</v>
      </c>
      <c r="G2510" s="8" t="str">
        <f>IF(OR($B2510=1,$B2510=2,$B2510=3),$F2510,"")</f>
        <v/>
      </c>
      <c r="I2510" s="2" t="str">
        <f>IF(OR($B2510=7,$B2510=8,$B2510=9),$F2510,"")</f>
        <v/>
      </c>
      <c r="J2510" s="1" t="str">
        <f>IF(AND(B2509=7,B2510=8,B2511=9),AVERAGE(I2509:I2511),"")</f>
        <v/>
      </c>
      <c r="K2510" s="8" t="str">
        <f>IF(OR($B2510=13,$B2510=14,$B2510=15),$F2510,"")</f>
        <v/>
      </c>
      <c r="L2510" s="1" t="str">
        <f>IF(AND(B2509=13,B2510=14,B2511=15),AVERAGE(K2509:K2511),"")</f>
        <v/>
      </c>
      <c r="M2510" s="2" t="str">
        <f>IF(OR($B2510=19,$B2510=20,$B2510=21),$F2510,"")</f>
        <v/>
      </c>
      <c r="N2510" s="1" t="str">
        <f t="shared" si="144"/>
        <v/>
      </c>
      <c r="O2510" s="8">
        <f>IF(OR($B2510=25,$B2510=26,$B2510=27),$F2510,"")</f>
        <v>52.415808381039291</v>
      </c>
      <c r="P2510" s="1">
        <f t="shared" si="145"/>
        <v>52.415808381039291</v>
      </c>
    </row>
    <row r="2511" spans="1:16" x14ac:dyDescent="0.25">
      <c r="A2511" s="4">
        <v>42896.878564814811</v>
      </c>
      <c r="B2511" s="5">
        <v>3</v>
      </c>
      <c r="C2511" s="6">
        <v>6</v>
      </c>
      <c r="D2511" s="6">
        <v>4</v>
      </c>
      <c r="E2511" s="7">
        <v>5</v>
      </c>
      <c r="F2511">
        <v>2912.9431420318128</v>
      </c>
      <c r="G2511" s="8">
        <f>IF(OR($B2511=1,$B2511=2,$B2511=3),$F2511,"")</f>
        <v>2912.9431420318128</v>
      </c>
      <c r="H2511" s="9">
        <f>G2511</f>
        <v>2912.9431420318128</v>
      </c>
      <c r="I2511" s="2" t="str">
        <f>IF(OR($B2511=7,$B2511=8,$B2511=9),$F2511,"")</f>
        <v/>
      </c>
      <c r="J2511" s="1" t="str">
        <f>IF(AND(B2510=7,B2511=8,B2512=9),AVERAGE(I2510:I2512),"")</f>
        <v/>
      </c>
      <c r="K2511" s="8" t="str">
        <f>IF(OR($B2511=13,$B2511=14,$B2511=15),$F2511,"")</f>
        <v/>
      </c>
      <c r="L2511" s="1" t="str">
        <f>IF(AND(B2510=13,B2511=14,B2512=15),AVERAGE(K2510:K2512),"")</f>
        <v/>
      </c>
      <c r="M2511" s="2" t="str">
        <f>IF(OR($B2511=19,$B2511=20,$B2511=21),$F2511,"")</f>
        <v/>
      </c>
      <c r="N2511" s="1" t="str">
        <f t="shared" si="144"/>
        <v/>
      </c>
      <c r="O2511" s="8" t="str">
        <f>IF(OR($B2511=25,$B2511=26,$B2511=27),$F2511,"")</f>
        <v/>
      </c>
      <c r="P2511" s="1" t="str">
        <f t="shared" si="145"/>
        <v/>
      </c>
    </row>
    <row r="2512" spans="1:16" x14ac:dyDescent="0.25">
      <c r="A2512" s="4">
        <v>42896.878611111111</v>
      </c>
      <c r="B2512" s="5">
        <v>7</v>
      </c>
      <c r="C2512" s="6">
        <v>10</v>
      </c>
      <c r="D2512" s="6">
        <v>8</v>
      </c>
      <c r="E2512" s="7">
        <v>9</v>
      </c>
      <c r="F2512">
        <v>754.60144477357301</v>
      </c>
      <c r="G2512" s="8" t="str">
        <f>IF(OR($B2512=1,$B2512=2,$B2512=3),$F2512,"")</f>
        <v/>
      </c>
      <c r="H2512" s="9" t="str">
        <f t="shared" ref="H2512:H2521" si="147">G2512</f>
        <v/>
      </c>
      <c r="I2512" s="2">
        <f>IF(OR($B2512=7,$B2512=8,$B2512=9),$F2512,"")</f>
        <v>754.60144477357301</v>
      </c>
      <c r="J2512" s="1" t="str">
        <f>IF(AND(B2511=7,B2512=8,B2513=9),AVERAGE(I2511:I2513),"")</f>
        <v/>
      </c>
      <c r="K2512" s="8" t="str">
        <f>IF(OR($B2512=13,$B2512=14,$B2512=15),$F2512,"")</f>
        <v/>
      </c>
      <c r="L2512" s="1" t="str">
        <f>IF(AND(B2511=13,B2512=14,B2513=15),AVERAGE(K2511:K2513),"")</f>
        <v/>
      </c>
      <c r="M2512" s="2" t="str">
        <f>IF(OR($B2512=19,$B2512=20,$B2512=21),$F2512,"")</f>
        <v/>
      </c>
      <c r="N2512" s="1" t="str">
        <f t="shared" si="144"/>
        <v/>
      </c>
      <c r="O2512" s="8" t="str">
        <f>IF(OR($B2512=25,$B2512=26,$B2512=27),$F2512,"")</f>
        <v/>
      </c>
      <c r="P2512" s="1" t="str">
        <f t="shared" si="145"/>
        <v/>
      </c>
    </row>
    <row r="2513" spans="1:16" x14ac:dyDescent="0.25">
      <c r="A2513" s="4">
        <v>42896.878645833334</v>
      </c>
      <c r="B2513" s="5">
        <v>8</v>
      </c>
      <c r="C2513" s="6">
        <v>11</v>
      </c>
      <c r="D2513" s="6">
        <v>9</v>
      </c>
      <c r="E2513" s="7">
        <v>10</v>
      </c>
      <c r="F2513">
        <v>15.587860180802226</v>
      </c>
      <c r="G2513" s="8" t="str">
        <f>IF(OR($B2513=1,$B2513=2,$B2513=3),$F2513,"")</f>
        <v/>
      </c>
      <c r="H2513" s="9" t="str">
        <f t="shared" si="147"/>
        <v/>
      </c>
      <c r="I2513" s="2">
        <f>IF(OR($B2513=7,$B2513=8,$B2513=9),$F2513,"")</f>
        <v>15.587860180802226</v>
      </c>
      <c r="J2513" s="1">
        <f>IF(AND(B2512=7,B2513=8,B2514=9),AVERAGE(I2512:I2514),"")</f>
        <v>784.2088297226278</v>
      </c>
      <c r="K2513" s="8" t="str">
        <f>IF(OR($B2513=13,$B2513=14,$B2513=15),$F2513,"")</f>
        <v/>
      </c>
      <c r="L2513" s="1" t="str">
        <f>IF(AND(B2512=13,B2513=14,B2514=15),AVERAGE(K2512:K2514),"")</f>
        <v/>
      </c>
      <c r="M2513" s="2" t="str">
        <f>IF(OR($B2513=19,$B2513=20,$B2513=21),$F2513,"")</f>
        <v/>
      </c>
      <c r="N2513" s="1" t="str">
        <f t="shared" si="144"/>
        <v/>
      </c>
      <c r="O2513" s="8" t="str">
        <f>IF(OR($B2513=25,$B2513=26,$B2513=27),$F2513,"")</f>
        <v/>
      </c>
      <c r="P2513" s="1" t="str">
        <f t="shared" si="145"/>
        <v/>
      </c>
    </row>
    <row r="2514" spans="1:16" x14ac:dyDescent="0.25">
      <c r="A2514" s="4">
        <v>42896.878692129627</v>
      </c>
      <c r="B2514" s="5">
        <v>9</v>
      </c>
      <c r="C2514" s="6">
        <v>12</v>
      </c>
      <c r="D2514" s="6">
        <v>10</v>
      </c>
      <c r="E2514" s="7">
        <v>11</v>
      </c>
      <c r="F2514">
        <v>1582.4371842135083</v>
      </c>
      <c r="G2514" s="8" t="str">
        <f>IF(OR($B2514=1,$B2514=2,$B2514=3),$F2514,"")</f>
        <v/>
      </c>
      <c r="H2514" s="9" t="str">
        <f t="shared" si="147"/>
        <v/>
      </c>
      <c r="I2514" s="2">
        <f>IF(OR($B2514=7,$B2514=8,$B2514=9),$F2514,"")</f>
        <v>1582.4371842135083</v>
      </c>
      <c r="J2514" s="1" t="str">
        <f>IF(AND(B2513=7,B2514=8,B2515=9),AVERAGE(I2513:I2515),"")</f>
        <v/>
      </c>
      <c r="K2514" s="8" t="str">
        <f>IF(OR($B2514=13,$B2514=14,$B2514=15),$F2514,"")</f>
        <v/>
      </c>
      <c r="L2514" s="1" t="str">
        <f>IF(AND(B2513=13,B2514=14,B2515=15),AVERAGE(K2513:K2515),"")</f>
        <v/>
      </c>
      <c r="M2514" s="2" t="str">
        <f>IF(OR($B2514=19,$B2514=20,$B2514=21),$F2514,"")</f>
        <v/>
      </c>
      <c r="N2514" s="1" t="str">
        <f t="shared" si="144"/>
        <v/>
      </c>
      <c r="O2514" s="8" t="str">
        <f>IF(OR($B2514=25,$B2514=26,$B2514=27),$F2514,"")</f>
        <v/>
      </c>
      <c r="P2514" s="1" t="str">
        <f t="shared" si="145"/>
        <v/>
      </c>
    </row>
    <row r="2515" spans="1:16" x14ac:dyDescent="0.25">
      <c r="A2515" s="4">
        <v>42896.878761574073</v>
      </c>
      <c r="B2515" s="5">
        <v>14</v>
      </c>
      <c r="C2515" s="6">
        <v>17</v>
      </c>
      <c r="D2515" s="6">
        <v>15</v>
      </c>
      <c r="E2515" s="7">
        <v>16</v>
      </c>
      <c r="F2515">
        <v>5078.9531527982008</v>
      </c>
      <c r="G2515" s="8" t="str">
        <f>IF(OR($B2515=1,$B2515=2,$B2515=3),$F2515,"")</f>
        <v/>
      </c>
      <c r="H2515" s="9" t="str">
        <f t="shared" si="147"/>
        <v/>
      </c>
      <c r="I2515" s="2" t="str">
        <f>IF(OR($B2515=7,$B2515=8,$B2515=9),$F2515,"")</f>
        <v/>
      </c>
      <c r="J2515" s="1" t="str">
        <f>IF(AND(B2514=7,B2515=8,B2516=9),AVERAGE(I2514:I2516),"")</f>
        <v/>
      </c>
      <c r="K2515" s="8">
        <f>IF(OR($B2515=13,$B2515=14,$B2515=15),$F2515,"")</f>
        <v>5078.9531527982008</v>
      </c>
      <c r="L2515" s="1" t="str">
        <f>IF(AND(B2514=13,B2515=14,B2516=15),AVERAGE(K2514:K2516),"")</f>
        <v/>
      </c>
      <c r="M2515" s="2" t="str">
        <f>IF(OR($B2515=19,$B2515=20,$B2515=21),$F2515,"")</f>
        <v/>
      </c>
      <c r="N2515" s="1" t="str">
        <f t="shared" si="144"/>
        <v/>
      </c>
      <c r="O2515" s="8" t="str">
        <f>IF(OR($B2515=25,$B2515=26,$B2515=27),$F2515,"")</f>
        <v/>
      </c>
      <c r="P2515" s="1" t="str">
        <f t="shared" si="145"/>
        <v/>
      </c>
    </row>
    <row r="2516" spans="1:16" x14ac:dyDescent="0.25">
      <c r="A2516" s="4">
        <v>42896.878807870373</v>
      </c>
      <c r="B2516" s="5">
        <v>15</v>
      </c>
      <c r="C2516" s="6">
        <v>18</v>
      </c>
      <c r="D2516" s="6">
        <v>16</v>
      </c>
      <c r="E2516" s="7">
        <v>17</v>
      </c>
      <c r="F2516">
        <v>22.42579106034535</v>
      </c>
      <c r="G2516" s="8" t="str">
        <f>IF(OR($B2516=1,$B2516=2,$B2516=3),$F2516,"")</f>
        <v/>
      </c>
      <c r="H2516" s="9" t="str">
        <f t="shared" si="147"/>
        <v/>
      </c>
      <c r="I2516" s="2" t="str">
        <f>IF(OR($B2516=7,$B2516=8,$B2516=9),$F2516,"")</f>
        <v/>
      </c>
      <c r="J2516" s="1" t="str">
        <f>IF(AND(B2515=7,B2516=8,B2517=9),AVERAGE(I2515:I2517),"")</f>
        <v/>
      </c>
      <c r="K2516" s="8">
        <f>IF(OR($B2516=13,$B2516=14,$B2516=15),$F2516,"")</f>
        <v>22.42579106034535</v>
      </c>
      <c r="L2516" s="1">
        <f>AVERAGE(K2515:K2516)</f>
        <v>2550.6894719292732</v>
      </c>
      <c r="M2516" s="2" t="str">
        <f>IF(OR($B2516=19,$B2516=20,$B2516=21),$F2516,"")</f>
        <v/>
      </c>
      <c r="N2516" s="1" t="str">
        <f t="shared" si="144"/>
        <v/>
      </c>
      <c r="O2516" s="8" t="str">
        <f>IF(OR($B2516=25,$B2516=26,$B2516=27),$F2516,"")</f>
        <v/>
      </c>
      <c r="P2516" s="1" t="str">
        <f t="shared" si="145"/>
        <v/>
      </c>
    </row>
    <row r="2517" spans="1:16" x14ac:dyDescent="0.25">
      <c r="A2517" s="4">
        <v>42896.878912037035</v>
      </c>
      <c r="B2517" s="5">
        <v>21</v>
      </c>
      <c r="C2517" s="6">
        <v>24</v>
      </c>
      <c r="D2517" s="6">
        <v>22</v>
      </c>
      <c r="E2517" s="7">
        <v>23</v>
      </c>
      <c r="F2517">
        <v>112.68619529865725</v>
      </c>
      <c r="G2517" s="8" t="str">
        <f>IF(OR($B2517=1,$B2517=2,$B2517=3),$F2517,"")</f>
        <v/>
      </c>
      <c r="H2517" s="9" t="str">
        <f t="shared" si="147"/>
        <v/>
      </c>
      <c r="I2517" s="2" t="str">
        <f>IF(OR($B2517=7,$B2517=8,$B2517=9),$F2517,"")</f>
        <v/>
      </c>
      <c r="J2517" s="1" t="str">
        <f>IF(AND(B2516=7,B2517=8,B2518=9),AVERAGE(I2516:I2518),"")</f>
        <v/>
      </c>
      <c r="K2517" s="8" t="str">
        <f>IF(OR($B2517=13,$B2517=14,$B2517=15),$F2517,"")</f>
        <v/>
      </c>
      <c r="L2517" s="1" t="str">
        <f>IF(AND(B2516=13,B2517=14,B2518=15),AVERAGE(K2516:K2518),"")</f>
        <v/>
      </c>
      <c r="M2517" s="2">
        <f>IF(OR($B2517=19,$B2517=20,$B2517=21),$F2517,"")</f>
        <v>112.68619529865725</v>
      </c>
      <c r="N2517" s="1">
        <f t="shared" si="144"/>
        <v>112.68619529865725</v>
      </c>
      <c r="O2517" s="8" t="str">
        <f>IF(OR($B2517=25,$B2517=26,$B2517=27),$F2517,"")</f>
        <v/>
      </c>
      <c r="P2517" s="1" t="str">
        <f t="shared" si="145"/>
        <v/>
      </c>
    </row>
    <row r="2518" spans="1:16" x14ac:dyDescent="0.25">
      <c r="A2518" s="4">
        <v>42896.878946759258</v>
      </c>
      <c r="B2518" s="5">
        <v>25</v>
      </c>
      <c r="C2518" s="6">
        <v>28</v>
      </c>
      <c r="D2518" s="6">
        <v>26</v>
      </c>
      <c r="E2518" s="7">
        <v>27</v>
      </c>
      <c r="F2518">
        <v>50.77087046761968</v>
      </c>
      <c r="G2518" s="8" t="str">
        <f>IF(OR($B2518=1,$B2518=2,$B2518=3),$F2518,"")</f>
        <v/>
      </c>
      <c r="H2518" s="9" t="str">
        <f t="shared" si="147"/>
        <v/>
      </c>
      <c r="I2518" s="2" t="str">
        <f>IF(OR($B2518=7,$B2518=8,$B2518=9),$F2518,"")</f>
        <v/>
      </c>
      <c r="J2518" s="1" t="str">
        <f>IF(AND(B2517=7,B2518=8,B2519=9),AVERAGE(I2517:I2519),"")</f>
        <v/>
      </c>
      <c r="K2518" s="8" t="str">
        <f>IF(OR($B2518=13,$B2518=14,$B2518=15),$F2518,"")</f>
        <v/>
      </c>
      <c r="L2518" s="1" t="str">
        <f>IF(AND(B2517=13,B2518=14,B2519=15),AVERAGE(K2517:K2519),"")</f>
        <v/>
      </c>
      <c r="M2518" s="2" t="str">
        <f>IF(OR($B2518=19,$B2518=20,$B2518=21),$F2518,"")</f>
        <v/>
      </c>
      <c r="N2518" s="1" t="str">
        <f t="shared" si="144"/>
        <v/>
      </c>
      <c r="O2518" s="8">
        <f>IF(OR($B2518=25,$B2518=26,$B2518=27),$F2518,"")</f>
        <v>50.77087046761968</v>
      </c>
      <c r="P2518" s="1">
        <f t="shared" si="145"/>
        <v>50.77087046761968</v>
      </c>
    </row>
    <row r="2519" spans="1:16" x14ac:dyDescent="0.25">
      <c r="A2519" s="4">
        <v>42896.892465277779</v>
      </c>
      <c r="B2519" s="5">
        <v>3</v>
      </c>
      <c r="C2519" s="6">
        <v>6</v>
      </c>
      <c r="D2519" s="6">
        <v>4</v>
      </c>
      <c r="E2519" s="7">
        <v>5</v>
      </c>
      <c r="F2519">
        <v>2828.4189058462453</v>
      </c>
      <c r="G2519" s="8">
        <f>IF(OR($B2519=1,$B2519=2,$B2519=3),$F2519,"")</f>
        <v>2828.4189058462453</v>
      </c>
      <c r="H2519" s="9">
        <f t="shared" si="147"/>
        <v>2828.4189058462453</v>
      </c>
      <c r="I2519" s="2" t="str">
        <f>IF(OR($B2519=7,$B2519=8,$B2519=9),$F2519,"")</f>
        <v/>
      </c>
      <c r="J2519" s="1" t="str">
        <f>IF(AND(B2518=7,B2519=8,B2520=9),AVERAGE(I2518:I2520),"")</f>
        <v/>
      </c>
      <c r="K2519" s="8" t="str">
        <f>IF(OR($B2519=13,$B2519=14,$B2519=15),$F2519,"")</f>
        <v/>
      </c>
      <c r="L2519" s="1" t="str">
        <f>IF(AND(B2518=13,B2519=14,B2520=15),AVERAGE(K2518:K2520),"")</f>
        <v/>
      </c>
      <c r="M2519" s="2" t="str">
        <f>IF(OR($B2519=19,$B2519=20,$B2519=21),$F2519,"")</f>
        <v/>
      </c>
      <c r="N2519" s="1" t="str">
        <f t="shared" si="144"/>
        <v/>
      </c>
      <c r="O2519" s="8" t="str">
        <f>IF(OR($B2519=25,$B2519=26,$B2519=27),$F2519,"")</f>
        <v/>
      </c>
      <c r="P2519" s="1" t="str">
        <f t="shared" si="145"/>
        <v/>
      </c>
    </row>
    <row r="2520" spans="1:16" x14ac:dyDescent="0.25">
      <c r="A2520" s="4">
        <v>42896.892511574071</v>
      </c>
      <c r="B2520" s="5">
        <v>7</v>
      </c>
      <c r="C2520" s="6">
        <v>10</v>
      </c>
      <c r="D2520" s="6">
        <v>8</v>
      </c>
      <c r="E2520" s="7">
        <v>9</v>
      </c>
      <c r="F2520">
        <v>739.42723809746883</v>
      </c>
      <c r="G2520" s="8" t="str">
        <f>IF(OR($B2520=1,$B2520=2,$B2520=3),$F2520,"")</f>
        <v/>
      </c>
      <c r="H2520" s="9" t="str">
        <f t="shared" si="147"/>
        <v/>
      </c>
      <c r="I2520" s="2">
        <f>IF(OR($B2520=7,$B2520=8,$B2520=9),$F2520,"")</f>
        <v>739.42723809746883</v>
      </c>
      <c r="J2520" s="1" t="str">
        <f>IF(AND(B2519=7,B2520=8,B2521=9),AVERAGE(I2519:I2521),"")</f>
        <v/>
      </c>
      <c r="K2520" s="8" t="str">
        <f>IF(OR($B2520=13,$B2520=14,$B2520=15),$F2520,"")</f>
        <v/>
      </c>
      <c r="L2520" s="1" t="str">
        <f>IF(AND(B2519=13,B2520=14,B2521=15),AVERAGE(K2519:K2521),"")</f>
        <v/>
      </c>
      <c r="M2520" s="2" t="str">
        <f>IF(OR($B2520=19,$B2520=20,$B2520=21),$F2520,"")</f>
        <v/>
      </c>
      <c r="N2520" s="1" t="str">
        <f t="shared" si="144"/>
        <v/>
      </c>
      <c r="O2520" s="8" t="str">
        <f>IF(OR($B2520=25,$B2520=26,$B2520=27),$F2520,"")</f>
        <v/>
      </c>
      <c r="P2520" s="1" t="str">
        <f t="shared" si="145"/>
        <v/>
      </c>
    </row>
    <row r="2521" spans="1:16" x14ac:dyDescent="0.25">
      <c r="A2521" s="4">
        <v>42896.892546296294</v>
      </c>
      <c r="B2521" s="5">
        <v>8</v>
      </c>
      <c r="C2521" s="6">
        <v>11</v>
      </c>
      <c r="D2521" s="6">
        <v>9</v>
      </c>
      <c r="E2521" s="7">
        <v>10</v>
      </c>
      <c r="F2521">
        <v>16.404765376922526</v>
      </c>
      <c r="G2521" s="8" t="str">
        <f>IF(OR($B2521=1,$B2521=2,$B2521=3),$F2521,"")</f>
        <v/>
      </c>
      <c r="H2521" s="9" t="str">
        <f t="shared" si="147"/>
        <v/>
      </c>
      <c r="I2521" s="2">
        <f>IF(OR($B2521=7,$B2521=8,$B2521=9),$F2521,"")</f>
        <v>16.404765376922526</v>
      </c>
      <c r="J2521" s="1">
        <f>IF(AND(B2520=7,B2521=8,B2522=9),AVERAGE(I2520:I2522),"")</f>
        <v>764.89968916459793</v>
      </c>
      <c r="K2521" s="8" t="str">
        <f>IF(OR($B2521=13,$B2521=14,$B2521=15),$F2521,"")</f>
        <v/>
      </c>
      <c r="L2521" s="1" t="str">
        <f>IF(AND(B2520=13,B2521=14,B2522=15),AVERAGE(K2520:K2522),"")</f>
        <v/>
      </c>
      <c r="M2521" s="2" t="str">
        <f>IF(OR($B2521=19,$B2521=20,$B2521=21),$F2521,"")</f>
        <v/>
      </c>
      <c r="N2521" s="1" t="str">
        <f t="shared" si="144"/>
        <v/>
      </c>
      <c r="O2521" s="8" t="str">
        <f>IF(OR($B2521=25,$B2521=26,$B2521=27),$F2521,"")</f>
        <v/>
      </c>
      <c r="P2521" s="1" t="str">
        <f t="shared" si="145"/>
        <v/>
      </c>
    </row>
    <row r="2522" spans="1:16" x14ac:dyDescent="0.25">
      <c r="A2522" s="4">
        <v>42896.892581018517</v>
      </c>
      <c r="B2522" s="5">
        <v>9</v>
      </c>
      <c r="C2522" s="6">
        <v>12</v>
      </c>
      <c r="D2522" s="6">
        <v>10</v>
      </c>
      <c r="E2522" s="7">
        <v>11</v>
      </c>
      <c r="F2522">
        <v>1538.8670640194023</v>
      </c>
      <c r="G2522" s="8" t="str">
        <f>IF(OR($B2522=1,$B2522=2,$B2522=3),$F2522,"")</f>
        <v/>
      </c>
      <c r="I2522" s="2">
        <f>IF(OR($B2522=7,$B2522=8,$B2522=9),$F2522,"")</f>
        <v>1538.8670640194023</v>
      </c>
      <c r="J2522" s="1" t="str">
        <f>IF(AND(B2521=7,B2522=8,B2523=9),AVERAGE(I2521:I2523),"")</f>
        <v/>
      </c>
      <c r="K2522" s="8" t="str">
        <f>IF(OR($B2522=13,$B2522=14,$B2522=15),$F2522,"")</f>
        <v/>
      </c>
      <c r="L2522" s="1" t="str">
        <f>IF(AND(B2521=13,B2522=14,B2523=15),AVERAGE(K2521:K2523),"")</f>
        <v/>
      </c>
      <c r="M2522" s="2" t="str">
        <f>IF(OR($B2522=19,$B2522=20,$B2522=21),$F2522,"")</f>
        <v/>
      </c>
      <c r="N2522" s="1" t="str">
        <f t="shared" si="144"/>
        <v/>
      </c>
      <c r="O2522" s="8" t="str">
        <f>IF(OR($B2522=25,$B2522=26,$B2522=27),$F2522,"")</f>
        <v/>
      </c>
      <c r="P2522" s="1" t="str">
        <f t="shared" si="145"/>
        <v/>
      </c>
    </row>
    <row r="2523" spans="1:16" x14ac:dyDescent="0.25">
      <c r="A2523" s="4">
        <v>42896.89266203704</v>
      </c>
      <c r="B2523" s="5">
        <v>14</v>
      </c>
      <c r="C2523" s="6">
        <v>17</v>
      </c>
      <c r="D2523" s="6">
        <v>15</v>
      </c>
      <c r="E2523" s="7">
        <v>16</v>
      </c>
      <c r="F2523">
        <v>4790.881672834631</v>
      </c>
      <c r="G2523" s="8" t="str">
        <f>IF(OR($B2523=1,$B2523=2,$B2523=3),$F2523,"")</f>
        <v/>
      </c>
      <c r="I2523" s="2" t="str">
        <f>IF(OR($B2523=7,$B2523=8,$B2523=9),$F2523,"")</f>
        <v/>
      </c>
      <c r="J2523" s="1" t="str">
        <f>IF(AND(B2522=7,B2523=8,B2524=9),AVERAGE(I2522:I2524),"")</f>
        <v/>
      </c>
      <c r="K2523" s="8">
        <f>IF(OR($B2523=13,$B2523=14,$B2523=15),$F2523,"")</f>
        <v>4790.881672834631</v>
      </c>
      <c r="L2523" s="1" t="str">
        <f>IF(AND(B2522=13,B2523=14,B2524=15),AVERAGE(K2522:K2524),"")</f>
        <v/>
      </c>
      <c r="M2523" s="2" t="str">
        <f>IF(OR($B2523=19,$B2523=20,$B2523=21),$F2523,"")</f>
        <v/>
      </c>
      <c r="N2523" s="1" t="str">
        <f>M2523</f>
        <v/>
      </c>
      <c r="O2523" s="8" t="str">
        <f>IF(OR($B2523=25,$B2523=26,$B2523=27),$F2523,"")</f>
        <v/>
      </c>
      <c r="P2523" s="1" t="str">
        <f t="shared" si="145"/>
        <v/>
      </c>
    </row>
    <row r="2524" spans="1:16" x14ac:dyDescent="0.25">
      <c r="A2524" s="4">
        <v>42896.892696759256</v>
      </c>
      <c r="B2524" s="5">
        <v>15</v>
      </c>
      <c r="C2524" s="6">
        <v>18</v>
      </c>
      <c r="D2524" s="6">
        <v>16</v>
      </c>
      <c r="E2524" s="7">
        <v>17</v>
      </c>
      <c r="F2524">
        <v>22.552824500885912</v>
      </c>
      <c r="G2524" s="8" t="str">
        <f>IF(OR($B2524=1,$B2524=2,$B2524=3),$F2524,"")</f>
        <v/>
      </c>
      <c r="I2524" s="2" t="str">
        <f>IF(OR($B2524=7,$B2524=8,$B2524=9),$F2524,"")</f>
        <v/>
      </c>
      <c r="J2524" s="1" t="str">
        <f>IF(AND(B2523=7,B2524=8,B2525=9),AVERAGE(I2523:I2525),"")</f>
        <v/>
      </c>
      <c r="K2524" s="8">
        <f>IF(OR($B2524=13,$B2524=14,$B2524=15),$F2524,"")</f>
        <v>22.552824500885912</v>
      </c>
      <c r="L2524" s="1">
        <f>AVERAGE(K2523:K2524)</f>
        <v>2406.7172486677587</v>
      </c>
      <c r="M2524" s="2" t="str">
        <f>IF(OR($B2524=19,$B2524=20,$B2524=21),$F2524,"")</f>
        <v/>
      </c>
      <c r="N2524" s="1" t="str">
        <f t="shared" si="144"/>
        <v/>
      </c>
      <c r="O2524" s="8" t="str">
        <f>IF(OR($B2524=25,$B2524=26,$B2524=27),$F2524,"")</f>
        <v/>
      </c>
      <c r="P2524" s="1" t="str">
        <f t="shared" si="145"/>
        <v/>
      </c>
    </row>
    <row r="2525" spans="1:16" x14ac:dyDescent="0.25">
      <c r="A2525" s="4">
        <v>42896.892812500002</v>
      </c>
      <c r="B2525" s="5">
        <v>21</v>
      </c>
      <c r="C2525" s="6">
        <v>24</v>
      </c>
      <c r="D2525" s="6">
        <v>22</v>
      </c>
      <c r="E2525" s="7">
        <v>23</v>
      </c>
      <c r="F2525">
        <v>111.145275517998</v>
      </c>
      <c r="G2525" s="8" t="str">
        <f>IF(OR($B2525=1,$B2525=2,$B2525=3),$F2525,"")</f>
        <v/>
      </c>
      <c r="I2525" s="2" t="str">
        <f>IF(OR($B2525=7,$B2525=8,$B2525=9),$F2525,"")</f>
        <v/>
      </c>
      <c r="J2525" s="1" t="str">
        <f>IF(AND(B2524=7,B2525=8,B2526=9),AVERAGE(I2524:I2526),"")</f>
        <v/>
      </c>
      <c r="K2525" s="8" t="str">
        <f>IF(OR($B2525=13,$B2525=14,$B2525=15),$F2525,"")</f>
        <v/>
      </c>
      <c r="L2525" s="1" t="str">
        <f>IF(AND(B2524=13,B2525=14,B2526=15),AVERAGE(K2524:K2526),"")</f>
        <v/>
      </c>
      <c r="M2525" s="2">
        <f>IF(OR($B2525=19,$B2525=20,$B2525=21),$F2525,"")</f>
        <v>111.145275517998</v>
      </c>
      <c r="N2525" s="1">
        <f t="shared" si="144"/>
        <v>111.145275517998</v>
      </c>
      <c r="O2525" s="8" t="str">
        <f>IF(OR($B2525=25,$B2525=26,$B2525=27),$F2525,"")</f>
        <v/>
      </c>
      <c r="P2525" s="1" t="str">
        <f t="shared" si="145"/>
        <v/>
      </c>
    </row>
    <row r="2526" spans="1:16" x14ac:dyDescent="0.25">
      <c r="A2526" s="4">
        <v>42896.892858796295</v>
      </c>
      <c r="B2526" s="5">
        <v>25</v>
      </c>
      <c r="C2526" s="6">
        <v>28</v>
      </c>
      <c r="D2526" s="6">
        <v>26</v>
      </c>
      <c r="E2526" s="7">
        <v>27</v>
      </c>
      <c r="F2526">
        <v>50.850698336947396</v>
      </c>
      <c r="G2526" s="8" t="str">
        <f>IF(OR($B2526=1,$B2526=2,$B2526=3),$F2526,"")</f>
        <v/>
      </c>
      <c r="I2526" s="2" t="str">
        <f>IF(OR($B2526=7,$B2526=8,$B2526=9),$F2526,"")</f>
        <v/>
      </c>
      <c r="J2526" s="1" t="str">
        <f>IF(AND(B2525=7,B2526=8,B2527=9),AVERAGE(I2525:I2527),"")</f>
        <v/>
      </c>
      <c r="K2526" s="8" t="str">
        <f>IF(OR($B2526=13,$B2526=14,$B2526=15),$F2526,"")</f>
        <v/>
      </c>
      <c r="L2526" s="1" t="str">
        <f>IF(AND(B2525=13,B2526=14,B2527=15),AVERAGE(K2525:K2527),"")</f>
        <v/>
      </c>
      <c r="M2526" s="2" t="str">
        <f>IF(OR($B2526=19,$B2526=20,$B2526=21),$F2526,"")</f>
        <v/>
      </c>
      <c r="N2526" s="1" t="str">
        <f t="shared" si="144"/>
        <v/>
      </c>
      <c r="O2526" s="8">
        <f>IF(OR($B2526=25,$B2526=26,$B2526=27),$F2526,"")</f>
        <v>50.850698336947396</v>
      </c>
      <c r="P2526" s="1">
        <f t="shared" si="145"/>
        <v>50.850698336947396</v>
      </c>
    </row>
    <row r="2527" spans="1:16" x14ac:dyDescent="0.25">
      <c r="A2527" s="4">
        <v>42896.9062962963</v>
      </c>
      <c r="B2527" s="5">
        <v>1</v>
      </c>
      <c r="C2527" s="6">
        <v>4</v>
      </c>
      <c r="D2527" s="6">
        <v>2</v>
      </c>
      <c r="E2527" s="7">
        <v>3</v>
      </c>
      <c r="F2527">
        <v>89.432095060859055</v>
      </c>
      <c r="G2527" s="8">
        <f>IF(OR($B2527=1,$B2527=2,$B2527=3),$F2527,"")</f>
        <v>89.432095060859055</v>
      </c>
      <c r="I2527" s="2" t="str">
        <f>IF(OR($B2527=7,$B2527=8,$B2527=9),$F2527,"")</f>
        <v/>
      </c>
      <c r="J2527" s="1" t="str">
        <f>IF(AND(B2526=7,B2527=8,B2528=9),AVERAGE(I2526:I2528),"")</f>
        <v/>
      </c>
      <c r="K2527" s="8" t="str">
        <f>IF(OR($B2527=13,$B2527=14,$B2527=15),$F2527,"")</f>
        <v/>
      </c>
      <c r="L2527" s="1" t="str">
        <f>IF(AND(B2526=13,B2527=14,B2528=15),AVERAGE(K2526:K2528),"")</f>
        <v/>
      </c>
      <c r="M2527" s="2" t="str">
        <f>IF(OR($B2527=19,$B2527=20,$B2527=21),$F2527,"")</f>
        <v/>
      </c>
      <c r="N2527" s="1" t="str">
        <f t="shared" si="144"/>
        <v/>
      </c>
      <c r="O2527" s="8" t="str">
        <f>IF(OR($B2527=25,$B2527=26,$B2527=27),$F2527,"")</f>
        <v/>
      </c>
      <c r="P2527" s="1" t="str">
        <f t="shared" si="145"/>
        <v/>
      </c>
    </row>
    <row r="2528" spans="1:16" x14ac:dyDescent="0.25">
      <c r="A2528" s="4">
        <v>42896.906377314815</v>
      </c>
      <c r="B2528" s="5">
        <v>3</v>
      </c>
      <c r="C2528" s="6">
        <v>6</v>
      </c>
      <c r="D2528" s="6">
        <v>4</v>
      </c>
      <c r="E2528" s="7">
        <v>5</v>
      </c>
      <c r="F2528">
        <v>2801.5366116687428</v>
      </c>
      <c r="G2528" s="8">
        <f>IF(OR($B2528=1,$B2528=2,$B2528=3),$F2528,"")</f>
        <v>2801.5366116687428</v>
      </c>
      <c r="H2528" s="9">
        <f t="shared" si="146"/>
        <v>1445.4843533648009</v>
      </c>
      <c r="I2528" s="2" t="str">
        <f>IF(OR($B2528=7,$B2528=8,$B2528=9),$F2528,"")</f>
        <v/>
      </c>
      <c r="J2528" s="1" t="str">
        <f>IF(AND(B2527=7,B2528=8,B2529=9),AVERAGE(I2527:I2529),"")</f>
        <v/>
      </c>
      <c r="K2528" s="8" t="str">
        <f>IF(OR($B2528=13,$B2528=14,$B2528=15),$F2528,"")</f>
        <v/>
      </c>
      <c r="L2528" s="1" t="str">
        <f>IF(AND(B2527=13,B2528=14,B2529=15),AVERAGE(K2527:K2529),"")</f>
        <v/>
      </c>
      <c r="M2528" s="2" t="str">
        <f>IF(OR($B2528=19,$B2528=20,$B2528=21),$F2528,"")</f>
        <v/>
      </c>
      <c r="N2528" s="1" t="str">
        <f t="shared" si="144"/>
        <v/>
      </c>
      <c r="O2528" s="8" t="str">
        <f>IF(OR($B2528=25,$B2528=26,$B2528=27),$F2528,"")</f>
        <v/>
      </c>
      <c r="P2528" s="1" t="str">
        <f t="shared" si="145"/>
        <v/>
      </c>
    </row>
    <row r="2529" spans="1:16" x14ac:dyDescent="0.25">
      <c r="A2529" s="4">
        <v>42896.906412037039</v>
      </c>
      <c r="B2529" s="5">
        <v>7</v>
      </c>
      <c r="C2529" s="6">
        <v>10</v>
      </c>
      <c r="D2529" s="6">
        <v>8</v>
      </c>
      <c r="E2529" s="7">
        <v>9</v>
      </c>
      <c r="F2529">
        <v>732.19089357919017</v>
      </c>
      <c r="G2529" s="8" t="str">
        <f>IF(OR($B2529=1,$B2529=2,$B2529=3),$F2529,"")</f>
        <v/>
      </c>
      <c r="I2529" s="2">
        <f>IF(OR($B2529=7,$B2529=8,$B2529=9),$F2529,"")</f>
        <v>732.19089357919017</v>
      </c>
      <c r="J2529" s="1" t="str">
        <f>IF(AND(B2528=7,B2529=8,B2530=9),AVERAGE(I2528:I2530),"")</f>
        <v/>
      </c>
      <c r="K2529" s="8" t="str">
        <f>IF(OR($B2529=13,$B2529=14,$B2529=15),$F2529,"")</f>
        <v/>
      </c>
      <c r="L2529" s="1" t="str">
        <f>IF(AND(B2528=13,B2529=14,B2530=15),AVERAGE(K2528:K2530),"")</f>
        <v/>
      </c>
      <c r="M2529" s="2" t="str">
        <f>IF(OR($B2529=19,$B2529=20,$B2529=21),$F2529,"")</f>
        <v/>
      </c>
      <c r="N2529" s="1" t="str">
        <f t="shared" si="144"/>
        <v/>
      </c>
      <c r="O2529" s="8" t="str">
        <f>IF(OR($B2529=25,$B2529=26,$B2529=27),$F2529,"")</f>
        <v/>
      </c>
      <c r="P2529" s="1" t="str">
        <f t="shared" si="145"/>
        <v/>
      </c>
    </row>
    <row r="2530" spans="1:16" x14ac:dyDescent="0.25">
      <c r="A2530" s="4">
        <v>42896.906446759262</v>
      </c>
      <c r="B2530" s="5">
        <v>8</v>
      </c>
      <c r="C2530" s="6">
        <v>11</v>
      </c>
      <c r="D2530" s="6">
        <v>9</v>
      </c>
      <c r="E2530" s="7">
        <v>10</v>
      </c>
      <c r="F2530">
        <v>158.54713343983451</v>
      </c>
      <c r="G2530" s="8" t="str">
        <f>IF(OR($B2530=1,$B2530=2,$B2530=3),$F2530,"")</f>
        <v/>
      </c>
      <c r="I2530" s="2">
        <f>IF(OR($B2530=7,$B2530=8,$B2530=9),$F2530,"")</f>
        <v>158.54713343983451</v>
      </c>
      <c r="J2530" s="1">
        <f>IF(AND(B2529=7,B2530=8,B2531=9),AVERAGE(I2529:I2531),"")</f>
        <v>821.85751900361527</v>
      </c>
      <c r="K2530" s="8" t="str">
        <f>IF(OR($B2530=13,$B2530=14,$B2530=15),$F2530,"")</f>
        <v/>
      </c>
      <c r="L2530" s="1" t="str">
        <f>IF(AND(B2529=13,B2530=14,B2531=15),AVERAGE(K2529:K2531),"")</f>
        <v/>
      </c>
      <c r="M2530" s="2" t="str">
        <f>IF(OR($B2530=19,$B2530=20,$B2530=21),$F2530,"")</f>
        <v/>
      </c>
      <c r="N2530" s="1" t="str">
        <f t="shared" si="144"/>
        <v/>
      </c>
      <c r="O2530" s="8" t="str">
        <f>IF(OR($B2530=25,$B2530=26,$B2530=27),$F2530,"")</f>
        <v/>
      </c>
      <c r="P2530" s="1" t="str">
        <f t="shared" si="145"/>
        <v/>
      </c>
    </row>
    <row r="2531" spans="1:16" x14ac:dyDescent="0.25">
      <c r="A2531" s="4">
        <v>42896.906493055554</v>
      </c>
      <c r="B2531" s="5">
        <v>9</v>
      </c>
      <c r="C2531" s="6">
        <v>12</v>
      </c>
      <c r="D2531" s="6">
        <v>10</v>
      </c>
      <c r="E2531" s="7">
        <v>11</v>
      </c>
      <c r="F2531">
        <v>1574.834529991821</v>
      </c>
      <c r="G2531" s="8" t="str">
        <f>IF(OR($B2531=1,$B2531=2,$B2531=3),$F2531,"")</f>
        <v/>
      </c>
      <c r="I2531" s="2">
        <f>IF(OR($B2531=7,$B2531=8,$B2531=9),$F2531,"")</f>
        <v>1574.834529991821</v>
      </c>
      <c r="J2531" s="1" t="str">
        <f>IF(AND(B2530=7,B2531=8,B2532=9),AVERAGE(I2530:I2532),"")</f>
        <v/>
      </c>
      <c r="K2531" s="8" t="str">
        <f>IF(OR($B2531=13,$B2531=14,$B2531=15),$F2531,"")</f>
        <v/>
      </c>
      <c r="L2531" s="1" t="str">
        <f>IF(AND(B2530=13,B2531=14,B2532=15),AVERAGE(K2530:K2532),"")</f>
        <v/>
      </c>
      <c r="M2531" s="2" t="str">
        <f>IF(OR($B2531=19,$B2531=20,$B2531=21),$F2531,"")</f>
        <v/>
      </c>
      <c r="N2531" s="1" t="str">
        <f t="shared" si="144"/>
        <v/>
      </c>
      <c r="O2531" s="8" t="str">
        <f>IF(OR($B2531=25,$B2531=26,$B2531=27),$F2531,"")</f>
        <v/>
      </c>
      <c r="P2531" s="1" t="str">
        <f t="shared" si="145"/>
        <v/>
      </c>
    </row>
    <row r="2532" spans="1:16" x14ac:dyDescent="0.25">
      <c r="A2532" s="4">
        <v>42896.906574074077</v>
      </c>
      <c r="B2532" s="5">
        <v>14</v>
      </c>
      <c r="C2532" s="6">
        <v>17</v>
      </c>
      <c r="D2532" s="6">
        <v>15</v>
      </c>
      <c r="E2532" s="7">
        <v>16</v>
      </c>
      <c r="F2532">
        <v>4841.1974207745252</v>
      </c>
      <c r="G2532" s="8" t="str">
        <f>IF(OR($B2532=1,$B2532=2,$B2532=3),$F2532,"")</f>
        <v/>
      </c>
      <c r="I2532" s="2" t="str">
        <f>IF(OR($B2532=7,$B2532=8,$B2532=9),$F2532,"")</f>
        <v/>
      </c>
      <c r="J2532" s="1" t="str">
        <f>IF(AND(B2531=7,B2532=8,B2533=9),AVERAGE(I2531:I2533),"")</f>
        <v/>
      </c>
      <c r="K2532" s="8">
        <f>IF(OR($B2532=13,$B2532=14,$B2532=15),$F2532,"")</f>
        <v>4841.1974207745252</v>
      </c>
      <c r="L2532" s="1" t="str">
        <f>IF(AND(B2531=13,B2532=14,B2533=15),AVERAGE(K2531:K2533),"")</f>
        <v/>
      </c>
      <c r="M2532" s="2" t="str">
        <f>IF(OR($B2532=19,$B2532=20,$B2532=21),$F2532,"")</f>
        <v/>
      </c>
      <c r="N2532" s="1" t="str">
        <f t="shared" si="144"/>
        <v/>
      </c>
      <c r="O2532" s="8" t="str">
        <f>IF(OR($B2532=25,$B2532=26,$B2532=27),$F2532,"")</f>
        <v/>
      </c>
      <c r="P2532" s="1" t="str">
        <f t="shared" si="145"/>
        <v/>
      </c>
    </row>
    <row r="2533" spans="1:16" x14ac:dyDescent="0.25">
      <c r="A2533" s="4">
        <v>42896.906608796293</v>
      </c>
      <c r="B2533" s="5">
        <v>15</v>
      </c>
      <c r="C2533" s="6">
        <v>18</v>
      </c>
      <c r="D2533" s="6">
        <v>16</v>
      </c>
      <c r="E2533" s="7">
        <v>17</v>
      </c>
      <c r="F2533">
        <v>22.866814120241596</v>
      </c>
      <c r="G2533" s="8" t="str">
        <f>IF(OR($B2533=1,$B2533=2,$B2533=3),$F2533,"")</f>
        <v/>
      </c>
      <c r="I2533" s="2" t="str">
        <f>IF(OR($B2533=7,$B2533=8,$B2533=9),$F2533,"")</f>
        <v/>
      </c>
      <c r="J2533" s="1" t="str">
        <f>IF(AND(B2532=7,B2533=8,B2534=9),AVERAGE(I2532:I2534),"")</f>
        <v/>
      </c>
      <c r="K2533" s="8">
        <f>IF(OR($B2533=13,$B2533=14,$B2533=15),$F2533,"")</f>
        <v>22.866814120241596</v>
      </c>
      <c r="L2533" s="1">
        <f>AVERAGE(K2532:K2533)</f>
        <v>2432.0321174473834</v>
      </c>
      <c r="M2533" s="2" t="str">
        <f>IF(OR($B2533=19,$B2533=20,$B2533=21),$F2533,"")</f>
        <v/>
      </c>
      <c r="N2533" s="1" t="str">
        <f t="shared" si="144"/>
        <v/>
      </c>
      <c r="O2533" s="8" t="str">
        <f>IF(OR($B2533=25,$B2533=26,$B2533=27),$F2533,"")</f>
        <v/>
      </c>
      <c r="P2533" s="1" t="str">
        <f t="shared" si="145"/>
        <v/>
      </c>
    </row>
    <row r="2534" spans="1:16" x14ac:dyDescent="0.25">
      <c r="A2534" s="4">
        <v>42896.906712962962</v>
      </c>
      <c r="B2534" s="5">
        <v>21</v>
      </c>
      <c r="C2534" s="6">
        <v>24</v>
      </c>
      <c r="D2534" s="6">
        <v>22</v>
      </c>
      <c r="E2534" s="7">
        <v>23</v>
      </c>
      <c r="F2534">
        <v>111.38234009963789</v>
      </c>
      <c r="G2534" s="8" t="str">
        <f>IF(OR($B2534=1,$B2534=2,$B2534=3),$F2534,"")</f>
        <v/>
      </c>
      <c r="I2534" s="2" t="str">
        <f>IF(OR($B2534=7,$B2534=8,$B2534=9),$F2534,"")</f>
        <v/>
      </c>
      <c r="J2534" s="1"/>
      <c r="K2534" s="8" t="str">
        <f>IF(OR($B2534=13,$B2534=14,$B2534=15),$F2534,"")</f>
        <v/>
      </c>
      <c r="L2534" s="1" t="str">
        <f>IF(AND(B2533=13,B2534=14,B2535=15),AVERAGE(K2533:K2535),"")</f>
        <v/>
      </c>
      <c r="M2534" s="2">
        <f>IF(OR($B2534=19,$B2534=20,$B2534=21),$F2534,"")</f>
        <v>111.38234009963789</v>
      </c>
      <c r="N2534" s="1">
        <f t="shared" si="144"/>
        <v>111.38234009963789</v>
      </c>
      <c r="O2534" s="8" t="str">
        <f>IF(OR($B2534=25,$B2534=26,$B2534=27),$F2534,"")</f>
        <v/>
      </c>
      <c r="P2534" s="1" t="str">
        <f t="shared" si="145"/>
        <v/>
      </c>
    </row>
    <row r="2535" spans="1:16" x14ac:dyDescent="0.25">
      <c r="A2535" s="4">
        <v>42896.906759259262</v>
      </c>
      <c r="B2535" s="5">
        <v>25</v>
      </c>
      <c r="C2535" s="6">
        <v>28</v>
      </c>
      <c r="D2535" s="6">
        <v>26</v>
      </c>
      <c r="E2535" s="7">
        <v>27</v>
      </c>
      <c r="F2535">
        <v>50.184774942165973</v>
      </c>
      <c r="G2535" s="8" t="str">
        <f>IF(OR($B2535=1,$B2535=2,$B2535=3),$F2535,"")</f>
        <v/>
      </c>
      <c r="I2535" s="2" t="str">
        <f>IF(OR($B2535=7,$B2535=8,$B2535=9),$F2535,"")</f>
        <v/>
      </c>
      <c r="J2535" s="1"/>
      <c r="K2535" s="8" t="str">
        <f>IF(OR($B2535=13,$B2535=14,$B2535=15),$F2535,"")</f>
        <v/>
      </c>
      <c r="L2535" s="1"/>
      <c r="M2535" s="2" t="str">
        <f>IF(OR($B2535=19,$B2535=20,$B2535=21),$F2535,"")</f>
        <v/>
      </c>
      <c r="N2535" s="1" t="str">
        <f t="shared" si="144"/>
        <v/>
      </c>
      <c r="O2535" s="8">
        <f>IF(OR($B2535=25,$B2535=26,$B2535=27),$F2535,"")</f>
        <v>50.184774942165973</v>
      </c>
      <c r="P2535" s="1">
        <f t="shared" si="145"/>
        <v>50.184774942165973</v>
      </c>
    </row>
    <row r="2536" spans="1:16" x14ac:dyDescent="0.25">
      <c r="I2536" s="2" t="str">
        <f>IF(OR($B2536=7,$B2536=8,$B2536=9),$F2536,"")</f>
        <v/>
      </c>
      <c r="K2536" s="8" t="str">
        <f>IF(OR($B2536=13,$B2536=14,$B2536=15),$F2536,"")</f>
        <v/>
      </c>
      <c r="M2536" s="2" t="str">
        <f>IF(OR($B2536=19,$B2536=20,$B2536=21),$F2536,"")</f>
        <v/>
      </c>
      <c r="N2536" s="1" t="str">
        <f t="shared" si="144"/>
        <v/>
      </c>
      <c r="O2536" s="8" t="str">
        <f>IF(OR($B2536=25,$B2536=26,$B2536=27),$F2536,"")</f>
        <v/>
      </c>
      <c r="P2536" s="1" t="str">
        <f t="shared" si="145"/>
        <v/>
      </c>
    </row>
    <row r="2537" spans="1:16" x14ac:dyDescent="0.25">
      <c r="I2537" s="2" t="str">
        <f>IF(OR($B2537=7,$B2537=8,$B2537=9),$F2537,"")</f>
        <v/>
      </c>
      <c r="K2537" s="8" t="str">
        <f>IF(OR($B2537=13,$B2537=14,$B2537=15),$F2537,"")</f>
        <v/>
      </c>
      <c r="M2537" s="2" t="str">
        <f>IF(OR($B2537=19,$B2537=20,$B2537=21),$F2537,"")</f>
        <v/>
      </c>
      <c r="N2537" s="1" t="str">
        <f t="shared" si="144"/>
        <v/>
      </c>
      <c r="O2537" s="8" t="str">
        <f>IF(OR($B2537=25,$B2537=26,$B2537=27),$F2537,"")</f>
        <v/>
      </c>
      <c r="P2537" s="1" t="str">
        <f t="shared" si="145"/>
        <v/>
      </c>
    </row>
    <row r="2538" spans="1:16" x14ac:dyDescent="0.25">
      <c r="I2538" s="2" t="str">
        <f>IF(OR($B2538=7,$B2538=8,$B2538=9),$F2538,"")</f>
        <v/>
      </c>
      <c r="K2538" s="8" t="str">
        <f>IF(OR($B2538=13,$B2538=14,$B2538=15),$F2538,"")</f>
        <v/>
      </c>
      <c r="M2538" s="2" t="str">
        <f>IF(OR($B2538=19,$B2538=20,$B2538=21),$F2538,"")</f>
        <v/>
      </c>
      <c r="N2538" s="1" t="str">
        <f t="shared" si="144"/>
        <v/>
      </c>
      <c r="O2538" s="8" t="str">
        <f>IF(OR($B2538=25,$B2538=26,$B2538=27),$F2538,"")</f>
        <v/>
      </c>
      <c r="P2538" s="1" t="str">
        <f t="shared" si="145"/>
        <v/>
      </c>
    </row>
    <row r="2539" spans="1:16" x14ac:dyDescent="0.25">
      <c r="I2539" s="2" t="str">
        <f>IF(OR($B2539=7,$B2539=8,$B2539=9),$F2539,"")</f>
        <v/>
      </c>
      <c r="K2539" s="8" t="str">
        <f>IF(OR($B2539=13,$B2539=14,$B2539=15),$F2539,"")</f>
        <v/>
      </c>
      <c r="M2539" s="2" t="str">
        <f>IF(OR($B2539=19,$B2539=20,$B2539=21),$F2539,"")</f>
        <v/>
      </c>
      <c r="N2539" s="1" t="str">
        <f t="shared" si="144"/>
        <v/>
      </c>
      <c r="O2539" s="8" t="str">
        <f>IF(OR($B2539=25,$B2539=26,$B2539=27),$F2539,"")</f>
        <v/>
      </c>
      <c r="P2539" s="1" t="str">
        <f t="shared" si="145"/>
        <v/>
      </c>
    </row>
    <row r="2540" spans="1:16" x14ac:dyDescent="0.25">
      <c r="I2540" s="2" t="str">
        <f>IF(OR($B2540=7,$B2540=8,$B2540=9),$F2540,"")</f>
        <v/>
      </c>
      <c r="K2540" s="8" t="str">
        <f>IF(OR($B2540=13,$B2540=14,$B2540=15),$F2540,"")</f>
        <v/>
      </c>
      <c r="M2540" s="2" t="str">
        <f>IF(OR($B2540=19,$B2540=20,$B2540=21),$F2540,"")</f>
        <v/>
      </c>
      <c r="N2540" s="1" t="str">
        <f t="shared" si="144"/>
        <v/>
      </c>
      <c r="O2540" s="8" t="str">
        <f>IF(OR($B2540=25,$B2540=26,$B2540=27),$F2540,"")</f>
        <v/>
      </c>
      <c r="P2540" s="1" t="str">
        <f t="shared" si="145"/>
        <v/>
      </c>
    </row>
    <row r="2541" spans="1:16" x14ac:dyDescent="0.25">
      <c r="I2541" s="2" t="str">
        <f>IF(OR($B2541=7,$B2541=8,$B2541=9),$F2541,"")</f>
        <v/>
      </c>
      <c r="K2541" s="8" t="str">
        <f>IF(OR($B2541=13,$B2541=14,$B2541=15),$F2541,"")</f>
        <v/>
      </c>
      <c r="M2541" s="2" t="str">
        <f>IF(OR($B2541=19,$B2541=20,$B2541=21),$F2541,"")</f>
        <v/>
      </c>
      <c r="N2541" s="1" t="str">
        <f t="shared" si="144"/>
        <v/>
      </c>
      <c r="O2541" s="8" t="str">
        <f>IF(OR($B2541=25,$B2541=26,$B2541=27),$F2541,"")</f>
        <v/>
      </c>
      <c r="P2541" s="1" t="str">
        <f t="shared" si="145"/>
        <v/>
      </c>
    </row>
    <row r="2542" spans="1:16" x14ac:dyDescent="0.25">
      <c r="I2542" s="2" t="str">
        <f>IF(OR($B2542=7,$B2542=8,$B2542=9),$F2542,"")</f>
        <v/>
      </c>
      <c r="K2542" s="8" t="str">
        <f>IF(OR($B2542=13,$B2542=14,$B2542=15),$F2542,"")</f>
        <v/>
      </c>
      <c r="M2542" s="2" t="str">
        <f>IF(OR($B2542=19,$B2542=20,$B2542=21),$F2542,"")</f>
        <v/>
      </c>
      <c r="N2542" s="1" t="str">
        <f t="shared" si="144"/>
        <v/>
      </c>
      <c r="O2542" s="8" t="str">
        <f>IF(OR($B2542=25,$B2542=26,$B2542=27),$F2542,"")</f>
        <v/>
      </c>
      <c r="P2542" s="1" t="str">
        <f t="shared" si="145"/>
        <v/>
      </c>
    </row>
    <row r="2543" spans="1:16" x14ac:dyDescent="0.25">
      <c r="I2543" s="2" t="str">
        <f>IF(OR($B2543=7,$B2543=8,$B2543=9),$F2543,"")</f>
        <v/>
      </c>
      <c r="K2543" s="8" t="str">
        <f>IF(OR($B2543=13,$B2543=14,$B2543=15),$F2543,"")</f>
        <v/>
      </c>
      <c r="M2543" s="2" t="str">
        <f>IF(OR($B2543=19,$B2543=20,$B2543=21),$F2543,"")</f>
        <v/>
      </c>
      <c r="N2543" s="1" t="str">
        <f>IF(AND(B2542=20,B2543=21),AVERAGE(M2542:M2543),"")</f>
        <v/>
      </c>
      <c r="O2543" s="8" t="str">
        <f>IF(OR($B2543=25,$B2543=26,$B2543=27),$F2543,"")</f>
        <v/>
      </c>
      <c r="P2543" s="1" t="str">
        <f t="shared" si="145"/>
        <v/>
      </c>
    </row>
    <row r="2544" spans="1:16" x14ac:dyDescent="0.25">
      <c r="I2544" s="2" t="str">
        <f>IF(OR($B2544=7,$B2544=8,$B2544=9),$F2544,"")</f>
        <v/>
      </c>
      <c r="K2544" s="8" t="str">
        <f>IF(OR($B2544=13,$B2544=14,$B2544=15),$F2544,"")</f>
        <v/>
      </c>
      <c r="M2544" s="2" t="str">
        <f>IF(OR($B2544=19,$B2544=20,$B2544=21),$F2544,"")</f>
        <v/>
      </c>
      <c r="N2544" s="1" t="str">
        <f>IF(AND(B2543=20,B2544=21),AVERAGE(M2543:M2544),"")</f>
        <v/>
      </c>
      <c r="O2544" s="8" t="str">
        <f>IF(OR($B2544=25,$B2544=26,$B2544=27),$F2544,"")</f>
        <v/>
      </c>
      <c r="P2544" s="1" t="str">
        <f t="shared" si="145"/>
        <v/>
      </c>
    </row>
    <row r="2545" spans="9:16" x14ac:dyDescent="0.25">
      <c r="I2545" s="2" t="str">
        <f>IF(OR($B2545=7,$B2545=8,$B2545=9),$F2545,"")</f>
        <v/>
      </c>
      <c r="K2545" s="8" t="str">
        <f>IF(OR($B2545=13,$B2545=14,$B2545=15),$F2545,"")</f>
        <v/>
      </c>
      <c r="M2545" s="2" t="str">
        <f>IF(OR($B2545=19,$B2545=20,$B2545=21),$F2545,"")</f>
        <v/>
      </c>
      <c r="N2545" s="1" t="str">
        <f>IF(AND(B2544=20,B2545=21),AVERAGE(M2544:M2545),"")</f>
        <v/>
      </c>
      <c r="O2545" s="8" t="str">
        <f>IF(OR($B2545=25,$B2545=26,$B2545=27),$F2545,"")</f>
        <v/>
      </c>
      <c r="P2545" s="1" t="str">
        <f t="shared" si="145"/>
        <v/>
      </c>
    </row>
    <row r="2546" spans="9:16" x14ac:dyDescent="0.25">
      <c r="I2546" s="2" t="str">
        <f>IF(OR($B2546=7,$B2546=8,$B2546=9),$F2546,"")</f>
        <v/>
      </c>
      <c r="K2546" s="8" t="str">
        <f>IF(OR($B2546=13,$B2546=14,$B2546=15),$F2546,"")</f>
        <v/>
      </c>
      <c r="M2546" s="2" t="str">
        <f>IF(OR($B2546=19,$B2546=20,$B2546=21),$F2546,"")</f>
        <v/>
      </c>
      <c r="N2546" s="1" t="str">
        <f>IF(AND(B2545=20,B2546=21),AVERAGE(M2545:M2546),"")</f>
        <v/>
      </c>
      <c r="O2546" s="8" t="str">
        <f>IF(OR($B2546=25,$B2546=26,$B2546=27),$F2546,"")</f>
        <v/>
      </c>
      <c r="P2546" s="1" t="str">
        <f t="shared" si="145"/>
        <v/>
      </c>
    </row>
    <row r="2547" spans="9:16" x14ac:dyDescent="0.25">
      <c r="I2547" s="2" t="str">
        <f>IF(OR($B2547=7,$B2547=8,$B2547=9),$F2547,"")</f>
        <v/>
      </c>
      <c r="K2547" s="8" t="str">
        <f>IF(OR($B2547=13,$B2547=14,$B2547=15),$F2547,"")</f>
        <v/>
      </c>
      <c r="M2547" s="2" t="str">
        <f>IF(OR($B2547=19,$B2547=20,$B2547=21),$F2547,"")</f>
        <v/>
      </c>
      <c r="N2547" s="1" t="str">
        <f>IF(AND(B2546=20,B2547=21),AVERAGE(M2546:M2547),"")</f>
        <v/>
      </c>
      <c r="O2547" s="8" t="str">
        <f>IF(OR($B2547=25,$B2547=26,$B2547=27),$F2547,"")</f>
        <v/>
      </c>
      <c r="P2547" s="1" t="str">
        <f t="shared" si="145"/>
        <v/>
      </c>
    </row>
    <row r="2548" spans="9:16" x14ac:dyDescent="0.25">
      <c r="I2548" s="2" t="str">
        <f>IF(OR($B2548=7,$B2548=8,$B2548=9),$F2548,"")</f>
        <v/>
      </c>
      <c r="K2548" s="8" t="str">
        <f>IF(OR($B2548=13,$B2548=14,$B2548=15),$F2548,"")</f>
        <v/>
      </c>
      <c r="M2548" s="2" t="str">
        <f>IF(OR($B2548=19,$B2548=20,$B2548=21),$F2548,"")</f>
        <v/>
      </c>
      <c r="N2548" s="1" t="str">
        <f>IF(AND(B2547=20,B2548=21),AVERAGE(M2547:M2548),"")</f>
        <v/>
      </c>
      <c r="O2548" s="8" t="str">
        <f>IF(OR($B2548=25,$B2548=26,$B2548=27),$F2548,"")</f>
        <v/>
      </c>
      <c r="P2548" s="1" t="str">
        <f t="shared" si="145"/>
        <v/>
      </c>
    </row>
    <row r="2549" spans="9:16" x14ac:dyDescent="0.25">
      <c r="I2549" s="2" t="str">
        <f>IF(OR($B2549=7,$B2549=8,$B2549=9),$F2549,"")</f>
        <v/>
      </c>
      <c r="K2549" s="8" t="str">
        <f>IF(OR($B2549=13,$B2549=14,$B2549=15),$F2549,"")</f>
        <v/>
      </c>
      <c r="M2549" s="2" t="str">
        <f>IF(OR($B2549=19,$B2549=20,$B2549=21),$F2549,"")</f>
        <v/>
      </c>
      <c r="N2549" s="1" t="str">
        <f>IF(AND(B2548=20,B2549=21),AVERAGE(M2548:M2549),"")</f>
        <v/>
      </c>
      <c r="O2549" s="8" t="str">
        <f>IF(OR($B2549=25,$B2549=26,$B2549=27),$F2549,"")</f>
        <v/>
      </c>
      <c r="P2549" s="1" t="str">
        <f t="shared" si="145"/>
        <v/>
      </c>
    </row>
    <row r="2550" spans="9:16" x14ac:dyDescent="0.25">
      <c r="I2550" s="2" t="str">
        <f>IF(OR($B2550=7,$B2550=8,$B2550=9),$F2550,"")</f>
        <v/>
      </c>
      <c r="K2550" s="8" t="str">
        <f>IF(OR($B2550=13,$B2550=14,$B2550=15),$F2550,"")</f>
        <v/>
      </c>
      <c r="M2550" s="2" t="str">
        <f>IF(OR($B2550=19,$B2550=20,$B2550=21),$F2550,"")</f>
        <v/>
      </c>
      <c r="N2550" s="1" t="str">
        <f>IF(AND(B2549=20,B2550=21),AVERAGE(M2549:M2550),"")</f>
        <v/>
      </c>
      <c r="O2550" s="8" t="str">
        <f>IF(OR($B2550=25,$B2550=26,$B2550=27),$F2550,"")</f>
        <v/>
      </c>
      <c r="P2550" s="1" t="str">
        <f t="shared" si="145"/>
        <v/>
      </c>
    </row>
    <row r="2551" spans="9:16" x14ac:dyDescent="0.25">
      <c r="I2551" s="2" t="str">
        <f>IF(OR($B2551=7,$B2551=8,$B2551=9),$F2551,"")</f>
        <v/>
      </c>
      <c r="K2551" s="8" t="str">
        <f>IF(OR($B2551=13,$B2551=14,$B2551=15),$F2551,"")</f>
        <v/>
      </c>
      <c r="M2551" s="2" t="str">
        <f>IF(OR($B2551=19,$B2551=20,$B2551=21),$F2551,"")</f>
        <v/>
      </c>
      <c r="N2551" s="1" t="str">
        <f>IF(AND(B2550=20,B2551=21),AVERAGE(M2550:M2551),"")</f>
        <v/>
      </c>
      <c r="O2551" s="8" t="str">
        <f>IF(OR($B2551=25,$B2551=26,$B2551=27),$F2551,"")</f>
        <v/>
      </c>
      <c r="P2551" s="1" t="str">
        <f t="shared" si="145"/>
        <v/>
      </c>
    </row>
    <row r="2552" spans="9:16" x14ac:dyDescent="0.25">
      <c r="I2552" s="2" t="str">
        <f>IF(OR($B2552=7,$B2552=8,$B2552=9),$F2552,"")</f>
        <v/>
      </c>
      <c r="K2552" s="8" t="str">
        <f>IF(OR($B2552=13,$B2552=14,$B2552=15),$F2552,"")</f>
        <v/>
      </c>
      <c r="M2552" s="2" t="str">
        <f>IF(OR($B2552=19,$B2552=20,$B2552=21),$F2552,"")</f>
        <v/>
      </c>
      <c r="N2552" s="1" t="str">
        <f>IF(AND(B2551=20,B2552=21),AVERAGE(M2551:M2552),"")</f>
        <v/>
      </c>
      <c r="O2552" s="8" t="str">
        <f>IF(OR($B2552=25,$B2552=26,$B2552=27),$F2552,"")</f>
        <v/>
      </c>
      <c r="P2552" s="1" t="str">
        <f t="shared" si="145"/>
        <v/>
      </c>
    </row>
    <row r="2553" spans="9:16" x14ac:dyDescent="0.25">
      <c r="I2553" s="2" t="str">
        <f>IF(OR($B2553=7,$B2553=8,$B2553=9),$F2553,"")</f>
        <v/>
      </c>
      <c r="K2553" s="8" t="str">
        <f>IF(OR($B2553=13,$B2553=14,$B2553=15),$F2553,"")</f>
        <v/>
      </c>
      <c r="M2553" s="2" t="str">
        <f>IF(OR($B2553=19,$B2553=20,$B2553=21),$F2553,"")</f>
        <v/>
      </c>
      <c r="N2553" s="1" t="str">
        <f>IF(AND(B2552=20,B2553=21),AVERAGE(M2552:M2553),"")</f>
        <v/>
      </c>
      <c r="O2553" s="8" t="str">
        <f>IF(OR($B2553=25,$B2553=26,$B2553=27),$F2553,"")</f>
        <v/>
      </c>
      <c r="P2553" s="1" t="str">
        <f t="shared" si="145"/>
        <v/>
      </c>
    </row>
    <row r="2554" spans="9:16" x14ac:dyDescent="0.25">
      <c r="I2554" s="2" t="str">
        <f>IF(OR($B2554=7,$B2554=8,$B2554=9),$F2554,"")</f>
        <v/>
      </c>
      <c r="K2554" s="8" t="str">
        <f>IF(OR($B2554=13,$B2554=14,$B2554=15),$F2554,"")</f>
        <v/>
      </c>
      <c r="M2554" s="2" t="str">
        <f>IF(OR($B2554=19,$B2554=20,$B2554=21),$F2554,"")</f>
        <v/>
      </c>
      <c r="N2554" s="1" t="str">
        <f>IF(AND(B2553=20,B2554=21),AVERAGE(M2553:M2554),"")</f>
        <v/>
      </c>
      <c r="O2554" s="8" t="str">
        <f>IF(OR($B2554=25,$B2554=26,$B2554=27),$F2554,"")</f>
        <v/>
      </c>
      <c r="P2554" s="1" t="str">
        <f t="shared" si="145"/>
        <v/>
      </c>
    </row>
    <row r="2555" spans="9:16" x14ac:dyDescent="0.25">
      <c r="I2555" s="2" t="str">
        <f>IF(OR($B2555=7,$B2555=8,$B2555=9),$F2555,"")</f>
        <v/>
      </c>
      <c r="K2555" s="8" t="str">
        <f>IF(OR($B2555=13,$B2555=14,$B2555=15),$F2555,"")</f>
        <v/>
      </c>
      <c r="M2555" s="2" t="str">
        <f>IF(OR($B2555=19,$B2555=20,$B2555=21),$F2555,"")</f>
        <v/>
      </c>
      <c r="N2555" s="1" t="str">
        <f>IF(AND(B2554=20,B2555=21),AVERAGE(M2554:M2555),"")</f>
        <v/>
      </c>
      <c r="O2555" s="8" t="str">
        <f>IF(OR($B2555=25,$B2555=26,$B2555=27),$F2555,"")</f>
        <v/>
      </c>
      <c r="P2555" s="1" t="str">
        <f t="shared" si="145"/>
        <v/>
      </c>
    </row>
    <row r="2556" spans="9:16" x14ac:dyDescent="0.25">
      <c r="I2556" s="2" t="str">
        <f>IF(OR($B2556=7,$B2556=8,$B2556=9),$F2556,"")</f>
        <v/>
      </c>
      <c r="K2556" s="8" t="str">
        <f>IF(OR($B2556=13,$B2556=14,$B2556=15),$F2556,"")</f>
        <v/>
      </c>
      <c r="M2556" s="2" t="str">
        <f>IF(OR($B2556=19,$B2556=20,$B2556=21),$F2556,"")</f>
        <v/>
      </c>
      <c r="N2556" s="1" t="str">
        <f>IF(AND(B2555=20,B2556=21),AVERAGE(M2555:M2556),"")</f>
        <v/>
      </c>
      <c r="O2556" s="8" t="str">
        <f>IF(OR($B2556=25,$B2556=26,$B2556=27),$F2556,"")</f>
        <v/>
      </c>
      <c r="P2556" s="1" t="str">
        <f t="shared" si="145"/>
        <v/>
      </c>
    </row>
    <row r="2557" spans="9:16" x14ac:dyDescent="0.25">
      <c r="I2557" s="2" t="str">
        <f>IF(OR($B2557=7,$B2557=8,$B2557=9),$F2557,"")</f>
        <v/>
      </c>
      <c r="K2557" s="8" t="str">
        <f>IF(OR($B2557=13,$B2557=14,$B2557=15),$F2557,"")</f>
        <v/>
      </c>
      <c r="M2557" s="2" t="str">
        <f>IF(OR($B2557=19,$B2557=20,$B2557=21),$F2557,"")</f>
        <v/>
      </c>
      <c r="N2557" s="1" t="str">
        <f>IF(AND(B2556=20,B2557=21),AVERAGE(M2556:M2557),"")</f>
        <v/>
      </c>
      <c r="O2557" s="8" t="str">
        <f>IF(OR($B2557=25,$B2557=26,$B2557=27),$F2557,"")</f>
        <v/>
      </c>
      <c r="P2557" s="1" t="str">
        <f t="shared" si="145"/>
        <v/>
      </c>
    </row>
    <row r="2558" spans="9:16" x14ac:dyDescent="0.25">
      <c r="I2558" s="2" t="str">
        <f>IF(OR($B2558=7,$B2558=8,$B2558=9),$F2558,"")</f>
        <v/>
      </c>
      <c r="K2558" s="8" t="str">
        <f>IF(OR($B2558=13,$B2558=14,$B2558=15),$F2558,"")</f>
        <v/>
      </c>
      <c r="M2558" s="2" t="str">
        <f>IF(OR($B2558=19,$B2558=20,$B2558=21),$F2558,"")</f>
        <v/>
      </c>
      <c r="N2558" s="1" t="str">
        <f>IF(AND(B2557=20,B2558=21),AVERAGE(M2557:M2558),"")</f>
        <v/>
      </c>
      <c r="O2558" s="8" t="str">
        <f>IF(OR($B2558=25,$B2558=26,$B2558=27),$F2558,"")</f>
        <v/>
      </c>
      <c r="P2558" s="1" t="str">
        <f t="shared" si="145"/>
        <v/>
      </c>
    </row>
    <row r="2559" spans="9:16" x14ac:dyDescent="0.25">
      <c r="I2559" s="2" t="str">
        <f>IF(OR($B2559=7,$B2559=8,$B2559=9),$F2559,"")</f>
        <v/>
      </c>
      <c r="K2559" s="8" t="str">
        <f>IF(OR($B2559=13,$B2559=14,$B2559=15),$F2559,"")</f>
        <v/>
      </c>
      <c r="M2559" s="2" t="str">
        <f>IF(OR($B2559=19,$B2559=20,$B2559=21),$F2559,"")</f>
        <v/>
      </c>
      <c r="N2559" s="1" t="str">
        <f>IF(AND(B2558=20,B2559=21),AVERAGE(M2558:M2559),"")</f>
        <v/>
      </c>
      <c r="O2559" s="8" t="str">
        <f>IF(OR($B2559=25,$B2559=26,$B2559=27),$F2559,"")</f>
        <v/>
      </c>
      <c r="P2559" s="1" t="str">
        <f t="shared" si="145"/>
        <v/>
      </c>
    </row>
    <row r="2560" spans="9:16" x14ac:dyDescent="0.25">
      <c r="I2560" s="2" t="str">
        <f>IF(OR($B2560=7,$B2560=8,$B2560=9),$F2560,"")</f>
        <v/>
      </c>
      <c r="K2560" s="8" t="str">
        <f>IF(OR($B2560=13,$B2560=14,$B2560=15),$F2560,"")</f>
        <v/>
      </c>
      <c r="M2560" s="2" t="str">
        <f>IF(OR($B2560=19,$B2560=20,$B2560=21),$F2560,"")</f>
        <v/>
      </c>
      <c r="N2560" s="1" t="str">
        <f>IF(AND(B2559=20,B2560=21),AVERAGE(M2559:M2560),"")</f>
        <v/>
      </c>
      <c r="O2560" s="8" t="str">
        <f>IF(OR($B2560=25,$B2560=26,$B2560=27),$F2560,"")</f>
        <v/>
      </c>
      <c r="P2560" s="1" t="str">
        <f t="shared" si="145"/>
        <v/>
      </c>
    </row>
    <row r="2561" spans="9:16" x14ac:dyDescent="0.25">
      <c r="I2561" s="2" t="str">
        <f>IF(OR($B2561=7,$B2561=8,$B2561=9),$F2561,"")</f>
        <v/>
      </c>
      <c r="K2561" s="8" t="str">
        <f>IF(OR($B2561=13,$B2561=14,$B2561=15),$F2561,"")</f>
        <v/>
      </c>
      <c r="M2561" s="2" t="str">
        <f>IF(OR($B2561=19,$B2561=20,$B2561=21),$F2561,"")</f>
        <v/>
      </c>
      <c r="N2561" s="1" t="str">
        <f>IF(AND(B2560=20,B2561=21),AVERAGE(M2560:M2561),"")</f>
        <v/>
      </c>
      <c r="O2561" s="8" t="str">
        <f>IF(OR($B2561=25,$B2561=26,$B2561=27),$F2561,"")</f>
        <v/>
      </c>
      <c r="P2561" s="1" t="str">
        <f t="shared" si="145"/>
        <v/>
      </c>
    </row>
    <row r="2562" spans="9:16" x14ac:dyDescent="0.25">
      <c r="I2562" s="2" t="str">
        <f>IF(OR($B2562=7,$B2562=8,$B2562=9),$F2562,"")</f>
        <v/>
      </c>
      <c r="K2562" s="8" t="str">
        <f>IF(OR($B2562=13,$B2562=14,$B2562=15),$F2562,"")</f>
        <v/>
      </c>
      <c r="M2562" s="2" t="str">
        <f>IF(OR($B2562=19,$B2562=20,$B2562=21),$F2562,"")</f>
        <v/>
      </c>
      <c r="N2562" s="1" t="str">
        <f>IF(AND(B2561=20,B2562=21),AVERAGE(M2561:M2562),"")</f>
        <v/>
      </c>
      <c r="O2562" s="8" t="str">
        <f>IF(OR($B2562=25,$B2562=26,$B2562=27),$F2562,"")</f>
        <v/>
      </c>
      <c r="P2562" s="1" t="str">
        <f t="shared" si="145"/>
        <v/>
      </c>
    </row>
    <row r="2563" spans="9:16" x14ac:dyDescent="0.25">
      <c r="I2563" s="2" t="str">
        <f>IF(OR($B2563=7,$B2563=8,$B2563=9),$F2563,"")</f>
        <v/>
      </c>
      <c r="K2563" s="8" t="str">
        <f>IF(OR($B2563=13,$B2563=14,$B2563=15),$F2563,"")</f>
        <v/>
      </c>
      <c r="M2563" s="2" t="str">
        <f>IF(OR($B2563=19,$B2563=20,$B2563=21),$F2563,"")</f>
        <v/>
      </c>
      <c r="N2563" s="1" t="str">
        <f>IF(AND(B2562=20,B2563=21),AVERAGE(M2562:M2563),"")</f>
        <v/>
      </c>
      <c r="O2563" s="8" t="str">
        <f>IF(OR($B2563=25,$B2563=26,$B2563=27),$F2563,"")</f>
        <v/>
      </c>
      <c r="P2563" s="1" t="str">
        <f t="shared" si="145"/>
        <v/>
      </c>
    </row>
    <row r="2564" spans="9:16" x14ac:dyDescent="0.25">
      <c r="I2564" s="2" t="str">
        <f>IF(OR($B2564=7,$B2564=8,$B2564=9),$F2564,"")</f>
        <v/>
      </c>
      <c r="K2564" s="8" t="str">
        <f>IF(OR($B2564=13,$B2564=14,$B2564=15),$F2564,"")</f>
        <v/>
      </c>
      <c r="M2564" s="2" t="str">
        <f>IF(OR($B2564=19,$B2564=20,$B2564=21),$F2564,"")</f>
        <v/>
      </c>
      <c r="N2564" s="1" t="str">
        <f>IF(AND(B2563=20,B2564=21),AVERAGE(M2563:M2564),"")</f>
        <v/>
      </c>
      <c r="O2564" s="8" t="str">
        <f>IF(OR($B2564=25,$B2564=26,$B2564=27),$F2564,"")</f>
        <v/>
      </c>
      <c r="P2564" s="1" t="str">
        <f t="shared" si="145"/>
        <v/>
      </c>
    </row>
    <row r="2565" spans="9:16" x14ac:dyDescent="0.25">
      <c r="I2565" s="2" t="str">
        <f>IF(OR($B2565=7,$B2565=8,$B2565=9),$F2565,"")</f>
        <v/>
      </c>
      <c r="K2565" s="8" t="str">
        <f>IF(OR($B2565=13,$B2565=14,$B2565=15),$F2565,"")</f>
        <v/>
      </c>
      <c r="M2565" s="2" t="str">
        <f>IF(OR($B2565=19,$B2565=20,$B2565=21),$F2565,"")</f>
        <v/>
      </c>
      <c r="N2565" s="1" t="str">
        <f>IF(AND(B2564=20,B2565=21),AVERAGE(M2564:M2565),"")</f>
        <v/>
      </c>
      <c r="O2565" s="8" t="str">
        <f>IF(OR($B2565=25,$B2565=26,$B2565=27),$F2565,"")</f>
        <v/>
      </c>
      <c r="P2565" s="1" t="str">
        <f t="shared" si="145"/>
        <v/>
      </c>
    </row>
    <row r="2566" spans="9:16" x14ac:dyDescent="0.25">
      <c r="I2566" s="2" t="str">
        <f>IF(OR($B2566=7,$B2566=8,$B2566=9),$F2566,"")</f>
        <v/>
      </c>
      <c r="K2566" s="8" t="str">
        <f>IF(OR($B2566=13,$B2566=14,$B2566=15),$F2566,"")</f>
        <v/>
      </c>
      <c r="M2566" s="2" t="str">
        <f>IF(OR($B2566=19,$B2566=20,$B2566=21),$F2566,"")</f>
        <v/>
      </c>
      <c r="N2566" s="1" t="str">
        <f>IF(AND(B2565=20,B2566=21),AVERAGE(M2565:M2566),"")</f>
        <v/>
      </c>
      <c r="O2566" s="8" t="str">
        <f>IF(OR($B2566=25,$B2566=26,$B2566=27),$F2566,"")</f>
        <v/>
      </c>
      <c r="P2566" s="1" t="str">
        <f t="shared" si="145"/>
        <v/>
      </c>
    </row>
    <row r="2567" spans="9:16" x14ac:dyDescent="0.25">
      <c r="I2567" s="2" t="str">
        <f>IF(OR($B2567=7,$B2567=8,$B2567=9),$F2567,"")</f>
        <v/>
      </c>
      <c r="K2567" s="8" t="str">
        <f>IF(OR($B2567=13,$B2567=14,$B2567=15),$F2567,"")</f>
        <v/>
      </c>
      <c r="M2567" s="2" t="str">
        <f>IF(OR($B2567=19,$B2567=20,$B2567=21),$F2567,"")</f>
        <v/>
      </c>
      <c r="N2567" s="1" t="str">
        <f>IF(AND(B2566=20,B2567=21),AVERAGE(M2566:M2567),"")</f>
        <v/>
      </c>
      <c r="O2567" s="8" t="str">
        <f>IF(OR($B2567=25,$B2567=26,$B2567=27),$F2567,"")</f>
        <v/>
      </c>
      <c r="P2567" s="1" t="str">
        <f t="shared" ref="P2567:P2606" si="148">O2567</f>
        <v/>
      </c>
    </row>
    <row r="2568" spans="9:16" x14ac:dyDescent="0.25">
      <c r="I2568" s="2" t="str">
        <f>IF(OR($B2568=7,$B2568=8,$B2568=9),$F2568,"")</f>
        <v/>
      </c>
      <c r="K2568" s="8" t="str">
        <f>IF(OR($B2568=13,$B2568=14,$B2568=15),$F2568,"")</f>
        <v/>
      </c>
      <c r="M2568" s="2" t="str">
        <f>IF(OR($B2568=19,$B2568=20,$B2568=21),$F2568,"")</f>
        <v/>
      </c>
      <c r="N2568" s="1" t="str">
        <f>IF(AND(B2567=20,B2568=21),AVERAGE(M2567:M2568),"")</f>
        <v/>
      </c>
      <c r="O2568" s="8" t="str">
        <f>IF(OR($B2568=25,$B2568=26,$B2568=27),$F2568,"")</f>
        <v/>
      </c>
      <c r="P2568" s="1" t="str">
        <f t="shared" si="148"/>
        <v/>
      </c>
    </row>
    <row r="2569" spans="9:16" x14ac:dyDescent="0.25">
      <c r="I2569" s="2" t="str">
        <f>IF(OR($B2569=7,$B2569=8,$B2569=9),$F2569,"")</f>
        <v/>
      </c>
      <c r="K2569" s="8" t="str">
        <f>IF(OR($B2569=13,$B2569=14,$B2569=15),$F2569,"")</f>
        <v/>
      </c>
      <c r="M2569" s="2" t="str">
        <f>IF(OR($B2569=19,$B2569=20,$B2569=21),$F2569,"")</f>
        <v/>
      </c>
      <c r="N2569" s="1" t="str">
        <f>IF(AND(B2568=20,B2569=21),AVERAGE(M2568:M2569),"")</f>
        <v/>
      </c>
      <c r="O2569" s="8" t="str">
        <f>IF(OR($B2569=25,$B2569=26,$B2569=27),$F2569,"")</f>
        <v/>
      </c>
      <c r="P2569" s="1" t="str">
        <f t="shared" si="148"/>
        <v/>
      </c>
    </row>
    <row r="2570" spans="9:16" x14ac:dyDescent="0.25">
      <c r="I2570" s="2" t="str">
        <f>IF(OR($B2570=7,$B2570=8,$B2570=9),$F2570,"")</f>
        <v/>
      </c>
      <c r="K2570" s="8" t="str">
        <f>IF(OR($B2570=13,$B2570=14,$B2570=15),$F2570,"")</f>
        <v/>
      </c>
      <c r="M2570" s="2" t="str">
        <f>IF(OR($B2570=19,$B2570=20,$B2570=21),$F2570,"")</f>
        <v/>
      </c>
      <c r="N2570" s="1" t="str">
        <f>IF(AND(B2569=20,B2570=21),AVERAGE(M2569:M2570),"")</f>
        <v/>
      </c>
      <c r="O2570" s="8" t="str">
        <f>IF(OR($B2570=25,$B2570=26,$B2570=27),$F2570,"")</f>
        <v/>
      </c>
      <c r="P2570" s="1" t="str">
        <f t="shared" si="148"/>
        <v/>
      </c>
    </row>
    <row r="2571" spans="9:16" x14ac:dyDescent="0.25">
      <c r="I2571" s="2" t="str">
        <f>IF(OR($B2571=7,$B2571=8,$B2571=9),$F2571,"")</f>
        <v/>
      </c>
      <c r="K2571" s="8" t="str">
        <f>IF(OR($B2571=13,$B2571=14,$B2571=15),$F2571,"")</f>
        <v/>
      </c>
      <c r="M2571" s="2" t="str">
        <f>IF(OR($B2571=19,$B2571=20,$B2571=21),$F2571,"")</f>
        <v/>
      </c>
      <c r="N2571" s="1" t="str">
        <f>IF(AND(B2570=20,B2571=21),AVERAGE(M2570:M2571),"")</f>
        <v/>
      </c>
      <c r="O2571" s="8" t="str">
        <f>IF(OR($B2571=25,$B2571=26,$B2571=27),$F2571,"")</f>
        <v/>
      </c>
      <c r="P2571" s="1" t="str">
        <f t="shared" si="148"/>
        <v/>
      </c>
    </row>
    <row r="2572" spans="9:16" x14ac:dyDescent="0.25">
      <c r="I2572" s="2" t="str">
        <f>IF(OR($B2572=7,$B2572=8,$B2572=9),$F2572,"")</f>
        <v/>
      </c>
      <c r="K2572" s="8" t="str">
        <f>IF(OR($B2572=13,$B2572=14,$B2572=15),$F2572,"")</f>
        <v/>
      </c>
      <c r="M2572" s="2" t="str">
        <f>IF(OR($B2572=19,$B2572=20,$B2572=21),$F2572,"")</f>
        <v/>
      </c>
      <c r="N2572" s="1" t="str">
        <f>IF(AND(B2571=20,B2572=21),AVERAGE(M2571:M2572),"")</f>
        <v/>
      </c>
      <c r="O2572" s="8" t="str">
        <f>IF(OR($B2572=25,$B2572=26,$B2572=27),$F2572,"")</f>
        <v/>
      </c>
      <c r="P2572" s="1" t="str">
        <f t="shared" si="148"/>
        <v/>
      </c>
    </row>
    <row r="2573" spans="9:16" x14ac:dyDescent="0.25">
      <c r="I2573" s="2" t="str">
        <f>IF(OR($B2573=7,$B2573=8,$B2573=9),$F2573,"")</f>
        <v/>
      </c>
      <c r="K2573" s="8" t="str">
        <f>IF(OR($B2573=13,$B2573=14,$B2573=15),$F2573,"")</f>
        <v/>
      </c>
      <c r="M2573" s="2" t="str">
        <f>IF(OR($B2573=19,$B2573=20,$B2573=21),$F2573,"")</f>
        <v/>
      </c>
      <c r="N2573" s="1" t="str">
        <f>IF(AND(B2572=20,B2573=21),AVERAGE(M2572:M2573),"")</f>
        <v/>
      </c>
      <c r="O2573" s="8" t="str">
        <f>IF(OR($B2573=25,$B2573=26,$B2573=27),$F2573,"")</f>
        <v/>
      </c>
      <c r="P2573" s="1" t="str">
        <f t="shared" si="148"/>
        <v/>
      </c>
    </row>
    <row r="2574" spans="9:16" x14ac:dyDescent="0.25">
      <c r="I2574" s="2" t="str">
        <f>IF(OR($B2574=7,$B2574=8,$B2574=9),$F2574,"")</f>
        <v/>
      </c>
      <c r="K2574" s="8" t="str">
        <f>IF(OR($B2574=13,$B2574=14,$B2574=15),$F2574,"")</f>
        <v/>
      </c>
      <c r="M2574" s="2" t="str">
        <f>IF(OR($B2574=19,$B2574=20,$B2574=21),$F2574,"")</f>
        <v/>
      </c>
      <c r="N2574" s="1" t="str">
        <f>IF(AND(B2573=20,B2574=21),AVERAGE(M2573:M2574),"")</f>
        <v/>
      </c>
      <c r="O2574" s="8" t="str">
        <f>IF(OR($B2574=25,$B2574=26,$B2574=27),$F2574,"")</f>
        <v/>
      </c>
      <c r="P2574" s="1" t="str">
        <f t="shared" si="148"/>
        <v/>
      </c>
    </row>
    <row r="2575" spans="9:16" x14ac:dyDescent="0.25">
      <c r="I2575" s="2" t="str">
        <f>IF(OR($B2575=7,$B2575=8,$B2575=9),$F2575,"")</f>
        <v/>
      </c>
      <c r="K2575" s="8" t="str">
        <f>IF(OR($B2575=13,$B2575=14,$B2575=15),$F2575,"")</f>
        <v/>
      </c>
      <c r="M2575" s="2" t="str">
        <f>IF(OR($B2575=19,$B2575=20,$B2575=21),$F2575,"")</f>
        <v/>
      </c>
      <c r="N2575" s="1" t="str">
        <f>IF(AND(B2574=20,B2575=21),AVERAGE(M2574:M2575),"")</f>
        <v/>
      </c>
      <c r="O2575" s="8" t="str">
        <f>IF(OR($B2575=25,$B2575=26,$B2575=27),$F2575,"")</f>
        <v/>
      </c>
      <c r="P2575" s="1" t="str">
        <f t="shared" si="148"/>
        <v/>
      </c>
    </row>
    <row r="2576" spans="9:16" x14ac:dyDescent="0.25">
      <c r="I2576" s="2" t="str">
        <f>IF(OR($B2576=7,$B2576=8,$B2576=9),$F2576,"")</f>
        <v/>
      </c>
      <c r="K2576" s="8" t="str">
        <f>IF(OR($B2576=13,$B2576=14,$B2576=15),$F2576,"")</f>
        <v/>
      </c>
      <c r="M2576" s="2" t="str">
        <f>IF(OR($B2576=19,$B2576=20,$B2576=21),$F2576,"")</f>
        <v/>
      </c>
      <c r="N2576" s="1" t="str">
        <f>IF(AND(B2575=20,B2576=21),AVERAGE(M2575:M2576),"")</f>
        <v/>
      </c>
      <c r="O2576" s="8" t="str">
        <f>IF(OR($B2576=25,$B2576=26,$B2576=27),$F2576,"")</f>
        <v/>
      </c>
      <c r="P2576" s="1" t="str">
        <f t="shared" si="148"/>
        <v/>
      </c>
    </row>
    <row r="2577" spans="9:16" x14ac:dyDescent="0.25">
      <c r="I2577" s="2" t="str">
        <f>IF(OR($B2577=7,$B2577=8,$B2577=9),$F2577,"")</f>
        <v/>
      </c>
      <c r="K2577" s="8" t="str">
        <f>IF(OR($B2577=13,$B2577=14,$B2577=15),$F2577,"")</f>
        <v/>
      </c>
      <c r="M2577" s="2" t="str">
        <f>IF(OR($B2577=19,$B2577=20,$B2577=21),$F2577,"")</f>
        <v/>
      </c>
      <c r="N2577" s="1" t="str">
        <f>IF(AND(B2576=20,B2577=21),AVERAGE(M2576:M2577),"")</f>
        <v/>
      </c>
      <c r="O2577" s="8" t="str">
        <f>IF(OR($B2577=25,$B2577=26,$B2577=27),$F2577,"")</f>
        <v/>
      </c>
      <c r="P2577" s="1" t="str">
        <f t="shared" si="148"/>
        <v/>
      </c>
    </row>
    <row r="2578" spans="9:16" x14ac:dyDescent="0.25">
      <c r="I2578" s="2" t="str">
        <f>IF(OR($B2578=7,$B2578=8,$B2578=9),$F2578,"")</f>
        <v/>
      </c>
      <c r="K2578" s="8" t="str">
        <f>IF(OR($B2578=13,$B2578=14,$B2578=15),$F2578,"")</f>
        <v/>
      </c>
      <c r="M2578" s="2" t="str">
        <f>IF(OR($B2578=19,$B2578=20,$B2578=21),$F2578,"")</f>
        <v/>
      </c>
      <c r="N2578" s="1" t="str">
        <f>IF(AND(B2577=20,B2578=21),AVERAGE(M2577:M2578),"")</f>
        <v/>
      </c>
      <c r="O2578" s="8" t="str">
        <f>IF(OR($B2578=25,$B2578=26,$B2578=27),$F2578,"")</f>
        <v/>
      </c>
      <c r="P2578" s="1" t="str">
        <f t="shared" si="148"/>
        <v/>
      </c>
    </row>
    <row r="2579" spans="9:16" x14ac:dyDescent="0.25">
      <c r="I2579" s="2" t="str">
        <f>IF(OR($B2579=7,$B2579=8,$B2579=9),$F2579,"")</f>
        <v/>
      </c>
      <c r="K2579" s="8" t="str">
        <f>IF(OR($B2579=13,$B2579=14,$B2579=15),$F2579,"")</f>
        <v/>
      </c>
      <c r="M2579" s="2" t="str">
        <f>IF(OR($B2579=19,$B2579=20,$B2579=21),$F2579,"")</f>
        <v/>
      </c>
      <c r="N2579" s="1" t="str">
        <f>IF(AND(B2578=20,B2579=21),AVERAGE(M2578:M2579),"")</f>
        <v/>
      </c>
      <c r="O2579" s="8" t="str">
        <f>IF(OR($B2579=25,$B2579=26,$B2579=27),$F2579,"")</f>
        <v/>
      </c>
      <c r="P2579" s="1" t="str">
        <f t="shared" si="148"/>
        <v/>
      </c>
    </row>
    <row r="2580" spans="9:16" x14ac:dyDescent="0.25">
      <c r="I2580" s="2" t="str">
        <f>IF(OR($B2580=7,$B2580=8,$B2580=9),$F2580,"")</f>
        <v/>
      </c>
      <c r="K2580" s="8" t="str">
        <f>IF(OR($B2580=13,$B2580=14,$B2580=15),$F2580,"")</f>
        <v/>
      </c>
      <c r="M2580" s="2" t="str">
        <f>IF(OR($B2580=19,$B2580=20,$B2580=21),$F2580,"")</f>
        <v/>
      </c>
      <c r="N2580" s="1" t="str">
        <f>IF(AND(B2579=20,B2580=21),AVERAGE(M2579:M2580),"")</f>
        <v/>
      </c>
      <c r="O2580" s="8" t="str">
        <f>IF(OR($B2580=25,$B2580=26,$B2580=27),$F2580,"")</f>
        <v/>
      </c>
      <c r="P2580" s="1" t="str">
        <f t="shared" si="148"/>
        <v/>
      </c>
    </row>
    <row r="2581" spans="9:16" x14ac:dyDescent="0.25">
      <c r="I2581" s="2" t="str">
        <f>IF(OR($B2581=7,$B2581=8,$B2581=9),$F2581,"")</f>
        <v/>
      </c>
      <c r="K2581" s="8" t="str">
        <f>IF(OR($B2581=13,$B2581=14,$B2581=15),$F2581,"")</f>
        <v/>
      </c>
      <c r="M2581" s="2" t="str">
        <f>IF(OR($B2581=19,$B2581=20,$B2581=21),$F2581,"")</f>
        <v/>
      </c>
      <c r="N2581" s="1" t="str">
        <f>IF(AND(B2580=20,B2581=21),AVERAGE(M2580:M2581),"")</f>
        <v/>
      </c>
      <c r="O2581" s="8" t="str">
        <f>IF(OR($B2581=25,$B2581=26,$B2581=27),$F2581,"")</f>
        <v/>
      </c>
      <c r="P2581" s="1" t="str">
        <f t="shared" si="148"/>
        <v/>
      </c>
    </row>
    <row r="2582" spans="9:16" x14ac:dyDescent="0.25">
      <c r="I2582" s="2" t="str">
        <f>IF(OR($B2582=7,$B2582=8,$B2582=9),$F2582,"")</f>
        <v/>
      </c>
      <c r="K2582" s="8" t="str">
        <f>IF(OR($B2582=13,$B2582=14,$B2582=15),$F2582,"")</f>
        <v/>
      </c>
      <c r="M2582" s="2" t="str">
        <f>IF(OR($B2582=19,$B2582=20,$B2582=21),$F2582,"")</f>
        <v/>
      </c>
      <c r="N2582" s="1" t="str">
        <f>IF(AND(B2581=20,B2582=21),AVERAGE(M2581:M2582),"")</f>
        <v/>
      </c>
      <c r="O2582" s="8" t="str">
        <f>IF(OR($B2582=25,$B2582=26,$B2582=27),$F2582,"")</f>
        <v/>
      </c>
      <c r="P2582" s="1" t="str">
        <f t="shared" si="148"/>
        <v/>
      </c>
    </row>
    <row r="2583" spans="9:16" x14ac:dyDescent="0.25">
      <c r="I2583" s="2" t="str">
        <f>IF(OR($B2583=7,$B2583=8,$B2583=9),$F2583,"")</f>
        <v/>
      </c>
      <c r="K2583" s="8" t="str">
        <f>IF(OR($B2583=13,$B2583=14,$B2583=15),$F2583,"")</f>
        <v/>
      </c>
      <c r="M2583" s="2" t="str">
        <f>IF(OR($B2583=19,$B2583=20,$B2583=21),$F2583,"")</f>
        <v/>
      </c>
      <c r="N2583" s="1" t="str">
        <f>IF(AND(B2582=20,B2583=21),AVERAGE(M2582:M2583),"")</f>
        <v/>
      </c>
      <c r="O2583" s="8" t="str">
        <f>IF(OR($B2583=25,$B2583=26,$B2583=27),$F2583,"")</f>
        <v/>
      </c>
      <c r="P2583" s="1" t="str">
        <f t="shared" si="148"/>
        <v/>
      </c>
    </row>
    <row r="2584" spans="9:16" x14ac:dyDescent="0.25">
      <c r="I2584" s="2" t="str">
        <f>IF(OR($B2584=7,$B2584=8,$B2584=9),$F2584,"")</f>
        <v/>
      </c>
      <c r="K2584" s="8" t="str">
        <f>IF(OR($B2584=13,$B2584=14,$B2584=15),$F2584,"")</f>
        <v/>
      </c>
      <c r="M2584" s="2" t="str">
        <f>IF(OR($B2584=19,$B2584=20,$B2584=21),$F2584,"")</f>
        <v/>
      </c>
      <c r="N2584" s="1" t="str">
        <f>IF(AND(B2583=20,B2584=21),AVERAGE(M2583:M2584),"")</f>
        <v/>
      </c>
      <c r="O2584" s="8" t="str">
        <f>IF(OR($B2584=25,$B2584=26,$B2584=27),$F2584,"")</f>
        <v/>
      </c>
      <c r="P2584" s="1" t="str">
        <f t="shared" si="148"/>
        <v/>
      </c>
    </row>
    <row r="2585" spans="9:16" x14ac:dyDescent="0.25">
      <c r="I2585" s="2" t="str">
        <f>IF(OR($B2585=7,$B2585=8,$B2585=9),$F2585,"")</f>
        <v/>
      </c>
      <c r="K2585" s="8" t="str">
        <f>IF(OR($B2585=13,$B2585=14,$B2585=15),$F2585,"")</f>
        <v/>
      </c>
      <c r="M2585" s="2" t="str">
        <f>IF(OR($B2585=19,$B2585=20,$B2585=21),$F2585,"")</f>
        <v/>
      </c>
      <c r="N2585" s="1" t="str">
        <f>IF(AND(B2584=20,B2585=21),AVERAGE(M2584:M2585),"")</f>
        <v/>
      </c>
      <c r="O2585" s="8" t="str">
        <f>IF(OR($B2585=25,$B2585=26,$B2585=27),$F2585,"")</f>
        <v/>
      </c>
      <c r="P2585" s="1" t="str">
        <f t="shared" si="148"/>
        <v/>
      </c>
    </row>
    <row r="2586" spans="9:16" x14ac:dyDescent="0.25">
      <c r="I2586" s="2" t="str">
        <f>IF(OR($B2586=7,$B2586=8,$B2586=9),$F2586,"")</f>
        <v/>
      </c>
      <c r="K2586" s="8" t="str">
        <f>IF(OR($B2586=13,$B2586=14,$B2586=15),$F2586,"")</f>
        <v/>
      </c>
      <c r="M2586" s="2" t="str">
        <f>IF(OR($B2586=19,$B2586=20,$B2586=21),$F2586,"")</f>
        <v/>
      </c>
      <c r="N2586" s="1" t="str">
        <f>IF(AND(B2585=20,B2586=21),AVERAGE(M2585:M2586),"")</f>
        <v/>
      </c>
      <c r="O2586" s="8" t="str">
        <f>IF(OR($B2586=25,$B2586=26,$B2586=27),$F2586,"")</f>
        <v/>
      </c>
      <c r="P2586" s="1" t="str">
        <f t="shared" si="148"/>
        <v/>
      </c>
    </row>
    <row r="2587" spans="9:16" x14ac:dyDescent="0.25">
      <c r="I2587" s="2" t="str">
        <f>IF(OR($B2587=7,$B2587=8,$B2587=9),$F2587,"")</f>
        <v/>
      </c>
      <c r="K2587" s="8" t="str">
        <f>IF(OR($B2587=13,$B2587=14,$B2587=15),$F2587,"")</f>
        <v/>
      </c>
      <c r="M2587" s="2" t="str">
        <f>IF(OR($B2587=19,$B2587=20,$B2587=21),$F2587,"")</f>
        <v/>
      </c>
      <c r="N2587" s="1" t="str">
        <f>IF(AND(B2586=20,B2587=21),AVERAGE(M2586:M2587),"")</f>
        <v/>
      </c>
      <c r="O2587" s="8" t="str">
        <f>IF(OR($B2587=25,$B2587=26,$B2587=27),$F2587,"")</f>
        <v/>
      </c>
      <c r="P2587" s="1" t="str">
        <f t="shared" si="148"/>
        <v/>
      </c>
    </row>
    <row r="2588" spans="9:16" x14ac:dyDescent="0.25">
      <c r="I2588" s="2" t="str">
        <f>IF(OR($B2588=7,$B2588=8,$B2588=9),$F2588,"")</f>
        <v/>
      </c>
      <c r="K2588" s="8" t="str">
        <f>IF(OR($B2588=13,$B2588=14,$B2588=15),$F2588,"")</f>
        <v/>
      </c>
      <c r="M2588" s="2" t="str">
        <f>IF(OR($B2588=19,$B2588=20,$B2588=21),$F2588,"")</f>
        <v/>
      </c>
      <c r="N2588" s="1" t="str">
        <f>IF(AND(B2587=20,B2588=21),AVERAGE(M2587:M2588),"")</f>
        <v/>
      </c>
      <c r="O2588" s="8" t="str">
        <f>IF(OR($B2588=25,$B2588=26,$B2588=27),$F2588,"")</f>
        <v/>
      </c>
      <c r="P2588" s="1" t="str">
        <f t="shared" si="148"/>
        <v/>
      </c>
    </row>
    <row r="2589" spans="9:16" x14ac:dyDescent="0.25">
      <c r="I2589" s="2" t="str">
        <f>IF(OR($B2589=7,$B2589=8,$B2589=9),$F2589,"")</f>
        <v/>
      </c>
      <c r="K2589" s="8" t="str">
        <f>IF(OR($B2589=13,$B2589=14,$B2589=15),$F2589,"")</f>
        <v/>
      </c>
      <c r="M2589" s="2" t="str">
        <f>IF(OR($B2589=19,$B2589=20,$B2589=21),$F2589,"")</f>
        <v/>
      </c>
      <c r="N2589" s="1" t="str">
        <f>IF(AND(B2588=20,B2589=21),AVERAGE(M2588:M2589),"")</f>
        <v/>
      </c>
      <c r="O2589" s="8" t="str">
        <f>IF(OR($B2589=25,$B2589=26,$B2589=27),$F2589,"")</f>
        <v/>
      </c>
      <c r="P2589" s="1" t="str">
        <f t="shared" si="148"/>
        <v/>
      </c>
    </row>
    <row r="2590" spans="9:16" x14ac:dyDescent="0.25">
      <c r="I2590" s="2" t="str">
        <f>IF(OR($B2590=7,$B2590=8,$B2590=9),$F2590,"")</f>
        <v/>
      </c>
      <c r="K2590" s="8" t="str">
        <f>IF(OR($B2590=13,$B2590=14,$B2590=15),$F2590,"")</f>
        <v/>
      </c>
      <c r="M2590" s="2" t="str">
        <f>IF(OR($B2590=19,$B2590=20,$B2590=21),$F2590,"")</f>
        <v/>
      </c>
      <c r="N2590" s="1" t="str">
        <f>IF(AND(B2589=20,B2590=21),AVERAGE(M2589:M2590),"")</f>
        <v/>
      </c>
      <c r="O2590" s="8" t="str">
        <f>IF(OR($B2590=25,$B2590=26,$B2590=27),$F2590,"")</f>
        <v/>
      </c>
      <c r="P2590" s="1" t="str">
        <f t="shared" si="148"/>
        <v/>
      </c>
    </row>
    <row r="2591" spans="9:16" x14ac:dyDescent="0.25">
      <c r="I2591" s="2" t="str">
        <f>IF(OR($B2591=7,$B2591=8,$B2591=9),$F2591,"")</f>
        <v/>
      </c>
      <c r="K2591" s="8" t="str">
        <f>IF(OR($B2591=13,$B2591=14,$B2591=15),$F2591,"")</f>
        <v/>
      </c>
      <c r="M2591" s="2" t="str">
        <f>IF(OR($B2591=19,$B2591=20,$B2591=21),$F2591,"")</f>
        <v/>
      </c>
      <c r="N2591" s="1" t="str">
        <f>IF(AND(B2590=20,B2591=21),AVERAGE(M2590:M2591),"")</f>
        <v/>
      </c>
      <c r="O2591" s="8" t="str">
        <f>IF(OR($B2591=25,$B2591=26,$B2591=27),$F2591,"")</f>
        <v/>
      </c>
      <c r="P2591" s="1" t="str">
        <f t="shared" si="148"/>
        <v/>
      </c>
    </row>
    <row r="2592" spans="9:16" x14ac:dyDescent="0.25">
      <c r="I2592" s="2" t="str">
        <f>IF(OR($B2592=7,$B2592=8,$B2592=9),$F2592,"")</f>
        <v/>
      </c>
      <c r="K2592" s="8" t="str">
        <f>IF(OR($B2592=13,$B2592=14,$B2592=15),$F2592,"")</f>
        <v/>
      </c>
      <c r="M2592" s="2" t="str">
        <f>IF(OR($B2592=19,$B2592=20,$B2592=21),$F2592,"")</f>
        <v/>
      </c>
      <c r="N2592" s="1" t="str">
        <f>IF(AND(B2591=20,B2592=21),AVERAGE(M2591:M2592),"")</f>
        <v/>
      </c>
      <c r="O2592" s="8" t="str">
        <f>IF(OR($B2592=25,$B2592=26,$B2592=27),$F2592,"")</f>
        <v/>
      </c>
      <c r="P2592" s="1" t="str">
        <f t="shared" si="148"/>
        <v/>
      </c>
    </row>
    <row r="2593" spans="9:16" x14ac:dyDescent="0.25">
      <c r="I2593" s="2" t="str">
        <f>IF(OR($B2593=7,$B2593=8,$B2593=9),$F2593,"")</f>
        <v/>
      </c>
      <c r="K2593" s="8" t="str">
        <f>IF(OR($B2593=13,$B2593=14,$B2593=15),$F2593,"")</f>
        <v/>
      </c>
      <c r="M2593" s="2" t="str">
        <f>IF(OR($B2593=19,$B2593=20,$B2593=21),$F2593,"")</f>
        <v/>
      </c>
      <c r="N2593" s="1" t="str">
        <f>IF(AND(B2592=20,B2593=21),AVERAGE(M2592:M2593),"")</f>
        <v/>
      </c>
      <c r="O2593" s="8" t="str">
        <f>IF(OR($B2593=25,$B2593=26,$B2593=27),$F2593,"")</f>
        <v/>
      </c>
      <c r="P2593" s="1" t="str">
        <f t="shared" si="148"/>
        <v/>
      </c>
    </row>
    <row r="2594" spans="9:16" x14ac:dyDescent="0.25">
      <c r="I2594" s="2" t="str">
        <f>IF(OR($B2594=7,$B2594=8,$B2594=9),$F2594,"")</f>
        <v/>
      </c>
      <c r="K2594" s="8" t="str">
        <f>IF(OR($B2594=13,$B2594=14,$B2594=15),$F2594,"")</f>
        <v/>
      </c>
      <c r="M2594" s="2" t="str">
        <f>IF(OR($B2594=19,$B2594=20,$B2594=21),$F2594,"")</f>
        <v/>
      </c>
      <c r="N2594" s="1" t="str">
        <f>IF(AND(B2593=20,B2594=21),AVERAGE(M2593:M2594),"")</f>
        <v/>
      </c>
      <c r="O2594" s="8" t="str">
        <f>IF(OR($B2594=25,$B2594=26,$B2594=27),$F2594,"")</f>
        <v/>
      </c>
      <c r="P2594" s="1" t="str">
        <f t="shared" si="148"/>
        <v/>
      </c>
    </row>
    <row r="2595" spans="9:16" x14ac:dyDescent="0.25">
      <c r="I2595" s="2" t="str">
        <f>IF(OR($B2595=7,$B2595=8,$B2595=9),$F2595,"")</f>
        <v/>
      </c>
      <c r="K2595" s="8" t="str">
        <f>IF(OR($B2595=13,$B2595=14,$B2595=15),$F2595,"")</f>
        <v/>
      </c>
      <c r="M2595" s="2" t="str">
        <f>IF(OR($B2595=19,$B2595=20,$B2595=21),$F2595,"")</f>
        <v/>
      </c>
      <c r="N2595" s="1" t="str">
        <f>IF(AND(B2594=20,B2595=21),AVERAGE(M2594:M2595),"")</f>
        <v/>
      </c>
      <c r="O2595" s="8" t="str">
        <f>IF(OR($B2595=25,$B2595=26,$B2595=27),$F2595,"")</f>
        <v/>
      </c>
      <c r="P2595" s="1" t="str">
        <f t="shared" si="148"/>
        <v/>
      </c>
    </row>
    <row r="2596" spans="9:16" x14ac:dyDescent="0.25">
      <c r="I2596" s="2" t="str">
        <f>IF(OR($B2596=7,$B2596=8,$B2596=9),$F2596,"")</f>
        <v/>
      </c>
      <c r="K2596" s="8" t="str">
        <f>IF(OR($B2596=13,$B2596=14,$B2596=15),$F2596,"")</f>
        <v/>
      </c>
      <c r="M2596" s="2" t="str">
        <f>IF(OR($B2596=19,$B2596=20,$B2596=21),$F2596,"")</f>
        <v/>
      </c>
      <c r="N2596" s="1" t="str">
        <f>IF(AND(B2595=20,B2596=21),AVERAGE(M2595:M2596),"")</f>
        <v/>
      </c>
      <c r="O2596" s="8" t="str">
        <f>IF(OR($B2596=25,$B2596=26,$B2596=27),$F2596,"")</f>
        <v/>
      </c>
      <c r="P2596" s="1" t="str">
        <f t="shared" si="148"/>
        <v/>
      </c>
    </row>
    <row r="2597" spans="9:16" x14ac:dyDescent="0.25">
      <c r="I2597" s="2" t="str">
        <f>IF(OR($B2597=7,$B2597=8,$B2597=9),$F2597,"")</f>
        <v/>
      </c>
      <c r="K2597" s="8" t="str">
        <f>IF(OR($B2597=13,$B2597=14,$B2597=15),$F2597,"")</f>
        <v/>
      </c>
      <c r="M2597" s="2" t="str">
        <f>IF(OR($B2597=19,$B2597=20,$B2597=21),$F2597,"")</f>
        <v/>
      </c>
      <c r="N2597" s="1" t="str">
        <f>IF(AND(B2596=20,B2597=21),AVERAGE(M2596:M2597),"")</f>
        <v/>
      </c>
      <c r="O2597" s="8" t="str">
        <f>IF(OR($B2597=25,$B2597=26,$B2597=27),$F2597,"")</f>
        <v/>
      </c>
      <c r="P2597" s="1" t="str">
        <f t="shared" si="148"/>
        <v/>
      </c>
    </row>
    <row r="2598" spans="9:16" x14ac:dyDescent="0.25">
      <c r="I2598" s="2" t="str">
        <f>IF(OR($B2598=7,$B2598=8,$B2598=9),$F2598,"")</f>
        <v/>
      </c>
      <c r="K2598" s="8" t="str">
        <f>IF(OR($B2598=13,$B2598=14,$B2598=15),$F2598,"")</f>
        <v/>
      </c>
      <c r="M2598" s="2" t="str">
        <f>IF(OR($B2598=19,$B2598=20,$B2598=21),$F2598,"")</f>
        <v/>
      </c>
      <c r="N2598" s="1" t="str">
        <f>IF(AND(B2597=20,B2598=21),AVERAGE(M2597:M2598),"")</f>
        <v/>
      </c>
      <c r="O2598" s="8" t="str">
        <f>IF(OR($B2598=25,$B2598=26,$B2598=27),$F2598,"")</f>
        <v/>
      </c>
      <c r="P2598" s="1" t="str">
        <f t="shared" si="148"/>
        <v/>
      </c>
    </row>
    <row r="2599" spans="9:16" x14ac:dyDescent="0.25">
      <c r="I2599" s="2" t="str">
        <f>IF(OR($B2599=7,$B2599=8,$B2599=9),$F2599,"")</f>
        <v/>
      </c>
      <c r="K2599" s="8" t="str">
        <f>IF(OR($B2599=13,$B2599=14,$B2599=15),$F2599,"")</f>
        <v/>
      </c>
      <c r="M2599" s="2" t="str">
        <f>IF(OR($B2599=19,$B2599=20,$B2599=21),$F2599,"")</f>
        <v/>
      </c>
      <c r="N2599" s="1" t="str">
        <f>IF(AND(B2598=20,B2599=21),AVERAGE(M2598:M2599),"")</f>
        <v/>
      </c>
      <c r="O2599" s="8" t="str">
        <f>IF(OR($B2599=25,$B2599=26,$B2599=27),$F2599,"")</f>
        <v/>
      </c>
      <c r="P2599" s="1" t="str">
        <f t="shared" si="148"/>
        <v/>
      </c>
    </row>
    <row r="2600" spans="9:16" x14ac:dyDescent="0.25">
      <c r="I2600" s="2" t="str">
        <f>IF(OR($B2600=7,$B2600=8,$B2600=9),$F2600,"")</f>
        <v/>
      </c>
      <c r="K2600" s="8" t="str">
        <f>IF(OR($B2600=13,$B2600=14,$B2600=15),$F2600,"")</f>
        <v/>
      </c>
      <c r="M2600" s="2" t="str">
        <f>IF(OR($B2600=19,$B2600=20,$B2600=21),$F2600,"")</f>
        <v/>
      </c>
      <c r="N2600" s="1" t="str">
        <f>IF(AND(B2599=20,B2600=21),AVERAGE(M2599:M2600),"")</f>
        <v/>
      </c>
      <c r="O2600" s="8" t="str">
        <f>IF(OR($B2600=25,$B2600=26,$B2600=27),$F2600,"")</f>
        <v/>
      </c>
      <c r="P2600" s="1" t="str">
        <f t="shared" si="148"/>
        <v/>
      </c>
    </row>
    <row r="2601" spans="9:16" x14ac:dyDescent="0.25">
      <c r="I2601" s="2" t="str">
        <f>IF(OR($B2601=7,$B2601=8,$B2601=9),$F2601,"")</f>
        <v/>
      </c>
      <c r="K2601" s="8" t="str">
        <f>IF(OR($B2601=13,$B2601=14,$B2601=15),$F2601,"")</f>
        <v/>
      </c>
      <c r="M2601" s="2" t="str">
        <f>IF(OR($B2601=19,$B2601=20,$B2601=21),$F2601,"")</f>
        <v/>
      </c>
      <c r="N2601" s="1" t="str">
        <f>IF(AND(B2600=20,B2601=21),AVERAGE(M2600:M2601),"")</f>
        <v/>
      </c>
      <c r="P2601" s="1">
        <f t="shared" si="148"/>
        <v>0</v>
      </c>
    </row>
    <row r="2602" spans="9:16" x14ac:dyDescent="0.25">
      <c r="I2602" s="2" t="str">
        <f>IF(OR($B2602=7,$B2602=8,$B2602=9),$F2602,"")</f>
        <v/>
      </c>
      <c r="K2602" s="8" t="str">
        <f>IF(OR($B2602=13,$B2602=14,$B2602=15),$F2602,"")</f>
        <v/>
      </c>
      <c r="M2602" s="2" t="str">
        <f>IF(OR($B2602=19,$B2602=20,$B2602=21),$F2602,"")</f>
        <v/>
      </c>
      <c r="N2602" s="1" t="str">
        <f>IF(AND(B2601=20,B2602=21),AVERAGE(M2601:M2602),"")</f>
        <v/>
      </c>
      <c r="P2602" s="1">
        <f t="shared" si="148"/>
        <v>0</v>
      </c>
    </row>
    <row r="2603" spans="9:16" x14ac:dyDescent="0.25">
      <c r="I2603" s="2" t="str">
        <f>IF(OR($B2603=7,$B2603=8,$B2603=9),$F2603,"")</f>
        <v/>
      </c>
      <c r="K2603" s="8" t="str">
        <f>IF(OR($B2603=13,$B2603=14,$B2603=15),$F2603,"")</f>
        <v/>
      </c>
      <c r="M2603" s="2" t="str">
        <f>IF(OR($B2603=19,$B2603=20,$B2603=21),$F2603,"")</f>
        <v/>
      </c>
      <c r="P2603" s="1">
        <f t="shared" si="148"/>
        <v>0</v>
      </c>
    </row>
    <row r="2604" spans="9:16" x14ac:dyDescent="0.25">
      <c r="I2604" s="2" t="str">
        <f>IF(OR($B2604=7,$B2604=8,$B2604=9),$F2604,"")</f>
        <v/>
      </c>
      <c r="K2604" s="8" t="str">
        <f>IF(OR($B2604=13,$B2604=14,$B2604=15),$F2604,"")</f>
        <v/>
      </c>
      <c r="M2604" s="2" t="str">
        <f>IF(OR($B2604=19,$B2604=20,$B2604=21),$F2604,"")</f>
        <v/>
      </c>
      <c r="P2604" s="1">
        <f t="shared" si="148"/>
        <v>0</v>
      </c>
    </row>
    <row r="2605" spans="9:16" x14ac:dyDescent="0.25">
      <c r="I2605" s="2" t="str">
        <f>IF(OR($B2605=7,$B2605=8,$B2605=9),$F2605,"")</f>
        <v/>
      </c>
      <c r="K2605" s="8" t="str">
        <f>IF(OR($B2605=13,$B2605=14,$B2605=15),$F2605,"")</f>
        <v/>
      </c>
      <c r="M2605" s="2" t="str">
        <f>IF(OR($B2605=19,$B2605=20,$B2605=21),$F2605,"")</f>
        <v/>
      </c>
      <c r="P2605" s="1">
        <f t="shared" si="148"/>
        <v>0</v>
      </c>
    </row>
    <row r="2606" spans="9:16" x14ac:dyDescent="0.25">
      <c r="I2606" s="2" t="str">
        <f>IF(OR($B2606=7,$B2606=8,$B2606=9),$F2606,"")</f>
        <v/>
      </c>
      <c r="P2606" s="1">
        <f t="shared" si="148"/>
        <v>0</v>
      </c>
    </row>
  </sheetData>
  <sortState ref="A2:G3289">
    <sortCondition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abSelected="1" workbookViewId="0">
      <selection activeCell="I11" sqref="I11"/>
    </sheetView>
  </sheetViews>
  <sheetFormatPr baseColWidth="10" defaultRowHeight="15" x14ac:dyDescent="0.25"/>
  <cols>
    <col min="1" max="1" width="15.140625" style="6" customWidth="1"/>
    <col min="2" max="5" width="10.5703125" style="18" customWidth="1"/>
    <col min="6" max="6" width="10.5703125" style="6" customWidth="1"/>
    <col min="7" max="16384" width="11.42578125" style="6"/>
  </cols>
  <sheetData>
    <row r="1" spans="1:6" s="12" customFormat="1" ht="15.75" thickBot="1" x14ac:dyDescent="0.3">
      <c r="A1" s="10" t="s">
        <v>0</v>
      </c>
      <c r="B1" s="14" t="s">
        <v>5</v>
      </c>
      <c r="C1" s="16" t="s">
        <v>6</v>
      </c>
      <c r="D1" s="17" t="s">
        <v>7</v>
      </c>
      <c r="E1" s="16" t="s">
        <v>8</v>
      </c>
      <c r="F1" s="17" t="s">
        <v>9</v>
      </c>
    </row>
    <row r="2" spans="1:6" customFormat="1" x14ac:dyDescent="0.25">
      <c r="A2" s="4">
        <v>42893.476168981484</v>
      </c>
      <c r="B2" s="9"/>
      <c r="C2" s="1" t="s">
        <v>10</v>
      </c>
      <c r="D2" s="1" t="s">
        <v>10</v>
      </c>
      <c r="E2" s="18">
        <v>281.77771481953033</v>
      </c>
      <c r="F2" s="9">
        <v>69.79269981110825</v>
      </c>
    </row>
    <row r="3" spans="1:6" customFormat="1" x14ac:dyDescent="0.25">
      <c r="A3" s="4">
        <v>42893.489699074074</v>
      </c>
      <c r="B3" s="9">
        <v>527.95906534604467</v>
      </c>
      <c r="C3" s="1">
        <v>646.12435531219523</v>
      </c>
      <c r="D3" s="1">
        <v>1053.1321380525521</v>
      </c>
      <c r="E3" s="18">
        <v>272.46035105317986</v>
      </c>
      <c r="F3" s="9">
        <v>126.80432418833058</v>
      </c>
    </row>
    <row r="4" spans="1:6" customFormat="1" x14ac:dyDescent="0.25">
      <c r="A4" s="4">
        <v>42893.503587962965</v>
      </c>
      <c r="B4" s="9">
        <v>553.67037798581146</v>
      </c>
      <c r="C4" s="1">
        <v>649.2634451636377</v>
      </c>
      <c r="D4" s="1">
        <v>1075.614188754138</v>
      </c>
      <c r="E4" s="1">
        <v>332.97370036904601</v>
      </c>
      <c r="F4" s="1">
        <v>130.39865175922921</v>
      </c>
    </row>
    <row r="5" spans="1:6" customFormat="1" x14ac:dyDescent="0.25">
      <c r="A5" s="4">
        <v>42893.517476851855</v>
      </c>
      <c r="B5" s="9">
        <v>563.45810414585003</v>
      </c>
      <c r="C5" s="1">
        <v>670.94022503389704</v>
      </c>
      <c r="D5" s="1">
        <v>1088.5281090513749</v>
      </c>
      <c r="E5" s="1">
        <v>338.5929372960257</v>
      </c>
      <c r="F5" s="1">
        <v>139.12580765534241</v>
      </c>
    </row>
    <row r="6" spans="1:6" customFormat="1" x14ac:dyDescent="0.25">
      <c r="A6" s="4">
        <v>42893.531365740746</v>
      </c>
      <c r="B6" s="9">
        <v>542.51693866740425</v>
      </c>
      <c r="C6" s="1">
        <v>658.92768578843913</v>
      </c>
      <c r="D6" s="1">
        <v>1113.7328430173427</v>
      </c>
      <c r="E6" s="1">
        <v>320.60980330681565</v>
      </c>
      <c r="F6" s="1">
        <v>93.033161347999638</v>
      </c>
    </row>
    <row r="7" spans="1:6" customFormat="1" x14ac:dyDescent="0.25">
      <c r="A7" s="4">
        <v>42893.545254629629</v>
      </c>
      <c r="B7" s="9">
        <v>574.83426667543335</v>
      </c>
      <c r="C7" s="1">
        <v>684.15525075541848</v>
      </c>
      <c r="D7" s="1">
        <v>738.85956633741228</v>
      </c>
      <c r="E7" s="1">
        <v>333.32604883470202</v>
      </c>
      <c r="F7" s="1">
        <v>144.81777664104294</v>
      </c>
    </row>
    <row r="8" spans="1:6" customFormat="1" x14ac:dyDescent="0.25">
      <c r="A8" s="4">
        <v>42893.55913194445</v>
      </c>
      <c r="B8" s="9">
        <v>571.92936161236514</v>
      </c>
      <c r="C8" s="1">
        <v>667.40683388850255</v>
      </c>
      <c r="D8" s="1">
        <v>720.60666598615319</v>
      </c>
      <c r="E8" s="1">
        <v>321.85192725738949</v>
      </c>
      <c r="F8" s="1">
        <v>31.631119349483527</v>
      </c>
    </row>
    <row r="9" spans="1:6" customFormat="1" x14ac:dyDescent="0.25">
      <c r="A9" s="4">
        <v>42893.57303240741</v>
      </c>
      <c r="B9" s="9">
        <v>545.46884195657026</v>
      </c>
      <c r="C9" s="1">
        <v>686.23918435427515</v>
      </c>
      <c r="D9" s="1">
        <v>733.28439715890283</v>
      </c>
      <c r="E9" s="1">
        <v>334.97923447603489</v>
      </c>
      <c r="F9" s="1" t="s">
        <v>10</v>
      </c>
    </row>
    <row r="10" spans="1:6" customFormat="1" x14ac:dyDescent="0.25">
      <c r="A10" s="4">
        <v>42893.586921296301</v>
      </c>
      <c r="B10" s="9">
        <v>625.34129048404134</v>
      </c>
      <c r="C10" s="1">
        <v>686.2634898094384</v>
      </c>
      <c r="D10" s="1">
        <v>725.85519864520074</v>
      </c>
      <c r="E10" s="1">
        <v>386.6196757990196</v>
      </c>
      <c r="F10" s="1" t="s">
        <v>10</v>
      </c>
    </row>
    <row r="11" spans="1:6" customFormat="1" x14ac:dyDescent="0.25">
      <c r="A11" s="4">
        <v>42893.600810185191</v>
      </c>
      <c r="B11" s="9">
        <v>622.04571266653591</v>
      </c>
      <c r="C11" s="1">
        <v>703.44617950083557</v>
      </c>
      <c r="D11" s="1">
        <v>733.01635752089624</v>
      </c>
      <c r="E11" s="1">
        <v>320.53792366690146</v>
      </c>
      <c r="F11" s="1">
        <v>164.39772143861478</v>
      </c>
    </row>
    <row r="12" spans="1:6" customFormat="1" x14ac:dyDescent="0.25">
      <c r="A12" s="4">
        <v>42893.614699074074</v>
      </c>
      <c r="B12" s="9">
        <v>636.74509902897637</v>
      </c>
      <c r="C12" s="1">
        <v>711.15262147182193</v>
      </c>
      <c r="D12" s="1">
        <v>732.06001273484651</v>
      </c>
      <c r="E12" s="1">
        <v>382.86621085225346</v>
      </c>
      <c r="F12" s="1" t="s">
        <v>10</v>
      </c>
    </row>
    <row r="13" spans="1:6" customFormat="1" x14ac:dyDescent="0.25">
      <c r="A13" s="4">
        <v>42893.628587962965</v>
      </c>
      <c r="B13" s="9">
        <v>655.43138638030814</v>
      </c>
      <c r="C13" s="1">
        <v>714.83322764896366</v>
      </c>
      <c r="D13" s="1">
        <v>724.905604094566</v>
      </c>
      <c r="E13" s="1">
        <v>371.9681516006566</v>
      </c>
      <c r="F13" s="1">
        <v>167.53208842910132</v>
      </c>
    </row>
    <row r="14" spans="1:6" customFormat="1" x14ac:dyDescent="0.25">
      <c r="A14" s="4">
        <v>42893.642476851855</v>
      </c>
      <c r="B14" s="9">
        <v>565.94261698797823</v>
      </c>
      <c r="C14" s="1">
        <v>722.02084606518508</v>
      </c>
      <c r="D14" s="1">
        <v>743.03205963502796</v>
      </c>
      <c r="E14" s="1">
        <v>311.17473663010571</v>
      </c>
      <c r="F14" s="1">
        <v>138.32165418380305</v>
      </c>
    </row>
    <row r="15" spans="1:6" customFormat="1" x14ac:dyDescent="0.25">
      <c r="A15" s="4">
        <v>42893.656365740746</v>
      </c>
      <c r="B15" s="9">
        <v>630.43887013968265</v>
      </c>
      <c r="C15" s="1">
        <v>739.69217907792165</v>
      </c>
      <c r="D15" s="1">
        <v>726.69553383933169</v>
      </c>
      <c r="E15" s="1">
        <v>390.01201467025572</v>
      </c>
      <c r="F15" s="1" t="s">
        <v>10</v>
      </c>
    </row>
    <row r="16" spans="1:6" customFormat="1" x14ac:dyDescent="0.25">
      <c r="A16" s="4">
        <v>42893.670254629629</v>
      </c>
      <c r="B16" s="9">
        <v>586.92438755147168</v>
      </c>
      <c r="C16" s="1">
        <v>759.5779579203205</v>
      </c>
      <c r="D16" s="1">
        <v>734.6728503168157</v>
      </c>
      <c r="E16" s="1">
        <v>411.16519052892897</v>
      </c>
      <c r="F16" s="1">
        <v>179.51214360652102</v>
      </c>
    </row>
    <row r="17" spans="1:6" customFormat="1" x14ac:dyDescent="0.25">
      <c r="A17" s="4">
        <v>42893.684120370373</v>
      </c>
      <c r="B17" s="9">
        <v>409.62294604336756</v>
      </c>
      <c r="C17" s="1">
        <v>753.99415396968288</v>
      </c>
      <c r="D17" s="1">
        <v>733.81793069766979</v>
      </c>
      <c r="E17" s="1">
        <v>76.202094414355585</v>
      </c>
      <c r="F17" s="1" t="s">
        <v>10</v>
      </c>
    </row>
    <row r="18" spans="1:6" customFormat="1" x14ac:dyDescent="0.25">
      <c r="A18" s="4">
        <v>42893.698009259264</v>
      </c>
      <c r="B18" s="9">
        <v>427.88647974328109</v>
      </c>
      <c r="C18" s="1">
        <v>747.74085568061457</v>
      </c>
      <c r="D18" s="1">
        <v>760.46320637022438</v>
      </c>
      <c r="E18" s="1">
        <v>67.296967294416504</v>
      </c>
      <c r="F18" s="1" t="s">
        <v>10</v>
      </c>
    </row>
    <row r="19" spans="1:6" customFormat="1" x14ac:dyDescent="0.25">
      <c r="A19" s="4">
        <v>42893.711909722224</v>
      </c>
      <c r="B19" s="9">
        <v>634.56935762080616</v>
      </c>
      <c r="C19" s="1">
        <v>745.74204877069451</v>
      </c>
      <c r="D19" s="1">
        <v>788.42462819945706</v>
      </c>
      <c r="E19" s="1">
        <v>60.92386960549117</v>
      </c>
      <c r="F19" s="1">
        <v>178.95542197237836</v>
      </c>
    </row>
    <row r="20" spans="1:6" customFormat="1" x14ac:dyDescent="0.25">
      <c r="A20" s="4">
        <v>42893.725798611114</v>
      </c>
      <c r="B20" s="9">
        <v>599.562936257047</v>
      </c>
      <c r="C20" s="1">
        <v>746.81183437307061</v>
      </c>
      <c r="D20" s="1">
        <v>747.52707134773527</v>
      </c>
      <c r="E20" s="1">
        <v>215.45230913878018</v>
      </c>
      <c r="F20" s="1">
        <v>180.00493383016311</v>
      </c>
    </row>
    <row r="21" spans="1:6" customFormat="1" x14ac:dyDescent="0.25">
      <c r="A21" s="4">
        <v>42893.739675925928</v>
      </c>
      <c r="B21" s="9">
        <v>421.73224634255592</v>
      </c>
      <c r="C21" s="1">
        <v>744.62676243471924</v>
      </c>
      <c r="D21" s="1">
        <v>791.20472302238602</v>
      </c>
      <c r="E21" s="1">
        <v>52.320775203268198</v>
      </c>
      <c r="F21" s="1" t="s">
        <v>10</v>
      </c>
    </row>
    <row r="22" spans="1:6" customFormat="1" x14ac:dyDescent="0.25">
      <c r="A22" s="4">
        <v>42893.753564814819</v>
      </c>
      <c r="B22" s="9">
        <v>460.35407536391926</v>
      </c>
      <c r="C22" s="1">
        <v>757.84789331796401</v>
      </c>
      <c r="D22" s="1">
        <v>782.04715322476761</v>
      </c>
      <c r="E22" s="1">
        <v>53.135987080948219</v>
      </c>
      <c r="F22" s="1" t="s">
        <v>10</v>
      </c>
    </row>
    <row r="23" spans="1:6" customFormat="1" x14ac:dyDescent="0.25">
      <c r="A23" s="4">
        <v>42893.767465277779</v>
      </c>
      <c r="B23" s="9">
        <v>671.15212022239393</v>
      </c>
      <c r="C23" s="1">
        <v>781.59893068170697</v>
      </c>
      <c r="D23" s="1">
        <v>820.82050544860397</v>
      </c>
      <c r="E23" s="1">
        <v>60.944604117004864</v>
      </c>
      <c r="F23" s="1">
        <v>86.779459887873998</v>
      </c>
    </row>
    <row r="24" spans="1:6" customFormat="1" x14ac:dyDescent="0.25">
      <c r="A24" s="4">
        <v>42893.781331018523</v>
      </c>
      <c r="B24" s="9">
        <v>342.55659259367548</v>
      </c>
      <c r="C24" s="1">
        <v>769.84096516094507</v>
      </c>
      <c r="D24" s="1">
        <v>824.83573208405744</v>
      </c>
      <c r="E24" s="1">
        <v>61.602233707180808</v>
      </c>
      <c r="F24" s="1">
        <v>158.83534314987483</v>
      </c>
    </row>
    <row r="25" spans="1:6" customFormat="1" x14ac:dyDescent="0.25">
      <c r="A25" s="4">
        <v>42893.795219907413</v>
      </c>
      <c r="B25" s="9">
        <v>523.39781838822421</v>
      </c>
      <c r="C25" s="1">
        <v>771.85762678911294</v>
      </c>
      <c r="D25" s="1">
        <v>827.35600043937393</v>
      </c>
      <c r="E25" s="1">
        <v>69.501737018705811</v>
      </c>
      <c r="F25" s="1">
        <v>147.99534053051636</v>
      </c>
    </row>
    <row r="26" spans="1:6" customFormat="1" x14ac:dyDescent="0.25">
      <c r="A26" s="4">
        <v>42893.809120370373</v>
      </c>
      <c r="B26" s="9">
        <v>551.44159078568543</v>
      </c>
      <c r="C26" s="1">
        <v>780.67532338550257</v>
      </c>
      <c r="D26" s="1">
        <v>843.03382881755113</v>
      </c>
      <c r="E26" s="1">
        <v>54.264635657676884</v>
      </c>
      <c r="F26" s="1">
        <v>104.8834530408628</v>
      </c>
    </row>
    <row r="27" spans="1:6" customFormat="1" x14ac:dyDescent="0.25">
      <c r="A27" s="4">
        <v>42893.822997685187</v>
      </c>
      <c r="B27" s="9">
        <v>221.24069360301937</v>
      </c>
      <c r="C27" s="1">
        <v>782.48060818796148</v>
      </c>
      <c r="D27" s="1">
        <v>790.79088405900154</v>
      </c>
      <c r="E27" s="1">
        <v>382.12045958814429</v>
      </c>
      <c r="F27" s="1">
        <v>136.58467807760874</v>
      </c>
    </row>
    <row r="28" spans="1:6" customFormat="1" x14ac:dyDescent="0.25">
      <c r="A28" s="4">
        <v>42893.823518518519</v>
      </c>
      <c r="B28" s="9"/>
      <c r="C28" s="1">
        <v>782.12639361626918</v>
      </c>
      <c r="D28" s="1">
        <v>815.4287095253203</v>
      </c>
      <c r="E28" s="1">
        <v>226.40116794358556</v>
      </c>
      <c r="F28" s="1">
        <v>167.61087957285338</v>
      </c>
    </row>
    <row r="29" spans="1:6" customFormat="1" x14ac:dyDescent="0.25">
      <c r="A29" s="4">
        <v>42893.850775462968</v>
      </c>
      <c r="B29" s="9">
        <v>251.824098085716</v>
      </c>
      <c r="C29" s="1">
        <v>798.37810374070159</v>
      </c>
      <c r="D29" s="1">
        <v>1238.3811235834412</v>
      </c>
      <c r="E29" s="1">
        <v>85.990166149586102</v>
      </c>
      <c r="F29" s="1">
        <v>188.08897429415998</v>
      </c>
    </row>
    <row r="30" spans="1:6" customFormat="1" x14ac:dyDescent="0.25">
      <c r="A30" s="4">
        <v>42893.864675925928</v>
      </c>
      <c r="B30" s="9">
        <v>184.4830699543329</v>
      </c>
      <c r="C30" s="1">
        <v>809.21027332237702</v>
      </c>
      <c r="D30" s="1">
        <v>1241.1383816457721</v>
      </c>
      <c r="E30" s="1">
        <v>70.020099806548131</v>
      </c>
      <c r="F30" s="1">
        <v>162.70975941380428</v>
      </c>
    </row>
    <row r="31" spans="1:6" customFormat="1" x14ac:dyDescent="0.25">
      <c r="A31" s="4">
        <v>42893.878587962965</v>
      </c>
      <c r="B31" s="9">
        <v>779.43724266467405</v>
      </c>
      <c r="C31" s="1">
        <v>789.90140922450064</v>
      </c>
      <c r="D31" s="1">
        <v>1226.9246044544866</v>
      </c>
      <c r="E31" s="1">
        <v>37.047388447090313</v>
      </c>
      <c r="F31" s="1" t="s">
        <v>10</v>
      </c>
    </row>
    <row r="32" spans="1:6" customFormat="1" x14ac:dyDescent="0.25">
      <c r="A32" s="4">
        <v>42893.892476851855</v>
      </c>
      <c r="B32" s="9">
        <v>1390.5358244023639</v>
      </c>
      <c r="C32" s="1">
        <v>789.13719272597143</v>
      </c>
      <c r="D32" s="1">
        <v>1318.5850512907298</v>
      </c>
      <c r="E32" s="1">
        <v>36.655851754673421</v>
      </c>
      <c r="F32" s="1" t="s">
        <v>10</v>
      </c>
    </row>
    <row r="33" spans="1:6" customFormat="1" x14ac:dyDescent="0.25">
      <c r="A33" s="4">
        <v>42893.906377314815</v>
      </c>
      <c r="B33" s="9">
        <v>887.9452611057261</v>
      </c>
      <c r="C33" s="1">
        <v>796.97625493643397</v>
      </c>
      <c r="D33" s="1">
        <v>1247.6281714376209</v>
      </c>
      <c r="E33" s="1">
        <v>34.373431284765324</v>
      </c>
      <c r="F33" s="1">
        <v>132.24644231029112</v>
      </c>
    </row>
    <row r="34" spans="1:6" customFormat="1" x14ac:dyDescent="0.25">
      <c r="A34" s="4">
        <v>42893.920231481483</v>
      </c>
      <c r="B34" s="9">
        <v>143.18320598338016</v>
      </c>
      <c r="C34" s="1">
        <v>796.43758384648117</v>
      </c>
      <c r="D34" s="1">
        <v>1261.7416955378624</v>
      </c>
      <c r="E34" s="1">
        <v>41.042237665395099</v>
      </c>
      <c r="F34" s="1">
        <v>100.12419149808657</v>
      </c>
    </row>
    <row r="35" spans="1:6" customFormat="1" x14ac:dyDescent="0.25">
      <c r="A35" s="4">
        <v>42893.934074074074</v>
      </c>
      <c r="B35" s="9">
        <v>55.819724021203832</v>
      </c>
      <c r="C35" s="1">
        <v>785.56702086098596</v>
      </c>
      <c r="D35" s="1">
        <v>1273.1777013234262</v>
      </c>
      <c r="E35" s="1">
        <v>39.176822779546548</v>
      </c>
      <c r="F35" s="1" t="s">
        <v>10</v>
      </c>
    </row>
    <row r="36" spans="1:6" customFormat="1" x14ac:dyDescent="0.25">
      <c r="A36" s="4">
        <v>42893.94803240741</v>
      </c>
      <c r="B36" s="9">
        <v>1866.9354166928847</v>
      </c>
      <c r="C36" s="1">
        <v>783.58552726818004</v>
      </c>
      <c r="D36" s="1">
        <v>354.69647629734652</v>
      </c>
      <c r="E36" s="1"/>
      <c r="F36" s="1" t="s">
        <v>10</v>
      </c>
    </row>
    <row r="37" spans="1:6" customFormat="1" x14ac:dyDescent="0.25">
      <c r="A37" s="4">
        <v>42893.948113425926</v>
      </c>
      <c r="B37" s="9" t="s">
        <v>10</v>
      </c>
      <c r="C37" s="1" t="s">
        <v>10</v>
      </c>
      <c r="D37" s="1" t="s">
        <v>10</v>
      </c>
      <c r="E37" s="1">
        <v>890.39521642866487</v>
      </c>
      <c r="F37" s="1">
        <v>583.85274245831408</v>
      </c>
    </row>
    <row r="38" spans="1:6" customFormat="1" x14ac:dyDescent="0.25">
      <c r="A38" s="4">
        <v>42893.961921296301</v>
      </c>
      <c r="B38" s="9">
        <v>1929.9406856791588</v>
      </c>
      <c r="C38" s="1">
        <v>792.02873554828636</v>
      </c>
      <c r="D38" s="1">
        <v>1282.7343258017606</v>
      </c>
      <c r="E38" s="1"/>
      <c r="F38" s="1" t="s">
        <v>10</v>
      </c>
    </row>
    <row r="39" spans="1:6" customFormat="1" x14ac:dyDescent="0.25">
      <c r="A39" s="4">
        <v>42893.962002314816</v>
      </c>
      <c r="B39" s="9" t="s">
        <v>10</v>
      </c>
      <c r="C39" s="1" t="s">
        <v>10</v>
      </c>
      <c r="D39" s="1" t="s">
        <v>10</v>
      </c>
      <c r="E39" s="1">
        <v>420.21969252556471</v>
      </c>
      <c r="F39" s="1" t="s">
        <v>10</v>
      </c>
    </row>
    <row r="40" spans="1:6" customFormat="1" x14ac:dyDescent="0.25">
      <c r="A40" s="4">
        <v>42893.975810185191</v>
      </c>
      <c r="B40" s="9">
        <v>1893.3511843613294</v>
      </c>
      <c r="C40" s="1">
        <v>780.06296414546489</v>
      </c>
      <c r="D40" s="1">
        <v>1325.8234830831675</v>
      </c>
      <c r="E40" s="1">
        <v>42.346092864414466</v>
      </c>
      <c r="F40" s="1">
        <v>96.153186968022538</v>
      </c>
    </row>
    <row r="41" spans="1:6" customFormat="1" x14ac:dyDescent="0.25">
      <c r="A41" s="4">
        <v>42893.989652777782</v>
      </c>
      <c r="B41" s="9">
        <v>132.9883922472894</v>
      </c>
      <c r="C41" s="1" t="s">
        <v>10</v>
      </c>
      <c r="D41" s="1" t="s">
        <v>10</v>
      </c>
      <c r="E41" s="1" t="s">
        <v>10</v>
      </c>
      <c r="F41" s="1" t="s">
        <v>10</v>
      </c>
    </row>
    <row r="42" spans="1:6" customFormat="1" x14ac:dyDescent="0.25">
      <c r="A42" s="4">
        <v>42893.989699074074</v>
      </c>
      <c r="B42" s="9">
        <v>940.38474138741026</v>
      </c>
      <c r="C42" s="1">
        <v>786.71736004059267</v>
      </c>
      <c r="D42" s="1">
        <v>1395.5038548300677</v>
      </c>
      <c r="E42" s="1">
        <v>397.16248375334857</v>
      </c>
      <c r="F42" s="1" t="s">
        <v>10</v>
      </c>
    </row>
    <row r="43" spans="1:6" customFormat="1" x14ac:dyDescent="0.25">
      <c r="A43" s="4">
        <v>42894.003587962965</v>
      </c>
      <c r="B43" s="9">
        <v>950.22810515334402</v>
      </c>
      <c r="C43" s="1">
        <v>803.60849946176097</v>
      </c>
      <c r="D43" s="1">
        <v>1365.1504945689876</v>
      </c>
      <c r="E43" s="1">
        <v>38.809821925754193</v>
      </c>
      <c r="F43" s="1" t="s">
        <v>10</v>
      </c>
    </row>
    <row r="44" spans="1:6" customFormat="1" x14ac:dyDescent="0.25">
      <c r="A44" s="4">
        <v>42894.017430555556</v>
      </c>
      <c r="B44" s="9">
        <v>184.15183613290165</v>
      </c>
      <c r="C44" s="1">
        <v>780.44252089789609</v>
      </c>
      <c r="D44" s="1">
        <v>1358.1643983259196</v>
      </c>
      <c r="E44" s="1">
        <v>49.18502591201409</v>
      </c>
      <c r="F44" s="1">
        <v>161.6149772058813</v>
      </c>
    </row>
    <row r="45" spans="1:6" customFormat="1" x14ac:dyDescent="0.25">
      <c r="A45" s="4">
        <v>42894.031354166669</v>
      </c>
      <c r="B45" s="9">
        <v>1893.1127374789219</v>
      </c>
      <c r="C45" s="1">
        <v>796.3104121758638</v>
      </c>
      <c r="D45" s="1">
        <v>1396.3254840390612</v>
      </c>
      <c r="E45" s="1">
        <v>49.351247579315526</v>
      </c>
      <c r="F45" s="1">
        <v>162.06197871659734</v>
      </c>
    </row>
    <row r="46" spans="1:6" customFormat="1" x14ac:dyDescent="0.25">
      <c r="A46" s="4">
        <v>42894.04524305556</v>
      </c>
      <c r="B46" s="9">
        <v>1935.6841453684517</v>
      </c>
      <c r="C46" s="1">
        <v>793.16371967019984</v>
      </c>
      <c r="D46" s="1">
        <v>1443.6671652248569</v>
      </c>
      <c r="E46" s="1">
        <v>52.669806147082028</v>
      </c>
      <c r="F46" s="1" t="s">
        <v>10</v>
      </c>
    </row>
    <row r="47" spans="1:6" customFormat="1" x14ac:dyDescent="0.25">
      <c r="A47" s="4">
        <v>42894.045636574076</v>
      </c>
      <c r="B47" s="9" t="s">
        <v>10</v>
      </c>
      <c r="C47" s="1">
        <v>766.98490139166461</v>
      </c>
      <c r="D47" s="1">
        <v>1436.1023946835812</v>
      </c>
      <c r="E47" s="1">
        <v>51.787207106982514</v>
      </c>
      <c r="F47" s="1">
        <v>158.94592721128123</v>
      </c>
    </row>
    <row r="48" spans="1:6" customFormat="1" x14ac:dyDescent="0.25">
      <c r="A48" s="4">
        <v>42894.073020833333</v>
      </c>
      <c r="B48" s="9">
        <v>2041.7238930013946</v>
      </c>
      <c r="C48" s="1">
        <v>786.65365901355335</v>
      </c>
      <c r="D48" s="1">
        <v>1462.5646577662194</v>
      </c>
      <c r="E48" s="1">
        <v>440.18815023262437</v>
      </c>
      <c r="F48" s="1">
        <v>157.16016740716444</v>
      </c>
    </row>
    <row r="49" spans="1:6" customFormat="1" x14ac:dyDescent="0.25">
      <c r="A49" s="4">
        <v>42894.073506944449</v>
      </c>
      <c r="B49" s="9" t="s">
        <v>10</v>
      </c>
      <c r="C49" s="1">
        <v>816.99446971153986</v>
      </c>
      <c r="D49" s="1">
        <v>1463.8112978085926</v>
      </c>
      <c r="E49" s="1">
        <v>113.53216336841592</v>
      </c>
      <c r="F49" s="1">
        <v>174.27875290046501</v>
      </c>
    </row>
    <row r="50" spans="1:6" customFormat="1" x14ac:dyDescent="0.25">
      <c r="A50" s="4">
        <v>42894.087407407409</v>
      </c>
      <c r="B50" s="9" t="s">
        <v>10</v>
      </c>
      <c r="C50" s="1">
        <v>793.03124917997332</v>
      </c>
      <c r="D50" s="1">
        <v>1400.8844743908787</v>
      </c>
      <c r="E50" s="1">
        <v>530.27925718442691</v>
      </c>
      <c r="F50" s="1">
        <v>159.4781130067993</v>
      </c>
    </row>
    <row r="51" spans="1:6" customFormat="1" x14ac:dyDescent="0.25">
      <c r="A51" s="4">
        <v>42894.101226851853</v>
      </c>
      <c r="B51" s="9" t="s">
        <v>10</v>
      </c>
      <c r="C51" s="1">
        <v>794.0433237253028</v>
      </c>
      <c r="D51" s="1">
        <v>1424.1425055464845</v>
      </c>
      <c r="E51" s="1">
        <v>73.176238034124054</v>
      </c>
      <c r="F51" s="1">
        <v>188.52301673517997</v>
      </c>
    </row>
    <row r="52" spans="1:6" customFormat="1" x14ac:dyDescent="0.25">
      <c r="A52" s="4">
        <v>42894.128518518519</v>
      </c>
      <c r="B52" s="9">
        <v>74.36363439347484</v>
      </c>
      <c r="C52" s="1">
        <v>788.63472639695613</v>
      </c>
      <c r="D52" s="1">
        <v>1444.2820264292841</v>
      </c>
      <c r="E52" s="1">
        <v>109.06042038529621</v>
      </c>
      <c r="F52" s="1" t="s">
        <v>10</v>
      </c>
    </row>
    <row r="53" spans="1:6" customFormat="1" x14ac:dyDescent="0.25">
      <c r="A53" s="4">
        <v>42894.142442129632</v>
      </c>
      <c r="B53" s="9">
        <v>67.96703759150067</v>
      </c>
      <c r="C53" s="1">
        <v>789.8096820493987</v>
      </c>
      <c r="D53" s="1">
        <v>1441.6330388024498</v>
      </c>
      <c r="E53" s="1">
        <v>59.636602015682762</v>
      </c>
      <c r="F53" s="1">
        <v>160.58464477124673</v>
      </c>
    </row>
    <row r="54" spans="1:6" customFormat="1" x14ac:dyDescent="0.25">
      <c r="A54" s="4">
        <v>42894.1562962963</v>
      </c>
      <c r="B54" s="9">
        <v>70.357726769029426</v>
      </c>
      <c r="C54" s="1">
        <v>791.12482603801993</v>
      </c>
      <c r="D54" s="1">
        <v>1409.686063727574</v>
      </c>
      <c r="E54" s="1">
        <v>57.168158419977651</v>
      </c>
      <c r="F54" s="1">
        <v>160.16926339058907</v>
      </c>
    </row>
    <row r="55" spans="1:6" customFormat="1" x14ac:dyDescent="0.25">
      <c r="A55" s="4">
        <v>42894.156782407408</v>
      </c>
      <c r="B55" s="9" t="s">
        <v>10</v>
      </c>
      <c r="C55" s="1">
        <v>818.33829644108835</v>
      </c>
      <c r="D55" s="1">
        <v>1436.3663864841737</v>
      </c>
      <c r="E55" s="1">
        <v>62.40396815237694</v>
      </c>
      <c r="F55" s="1">
        <v>158.9200090718891</v>
      </c>
    </row>
    <row r="56" spans="1:6" customFormat="1" x14ac:dyDescent="0.25">
      <c r="A56" s="4">
        <v>42894.184108796297</v>
      </c>
      <c r="B56" s="9">
        <v>58.954091011690373</v>
      </c>
      <c r="C56" s="1">
        <v>810.24872677402129</v>
      </c>
      <c r="D56" s="1">
        <v>1428.9805029409822</v>
      </c>
      <c r="E56" s="1">
        <v>55.31725769218869</v>
      </c>
      <c r="F56" s="1">
        <v>155.18606912346493</v>
      </c>
    </row>
    <row r="57" spans="1:6" customFormat="1" x14ac:dyDescent="0.25">
      <c r="A57" s="4">
        <v>42894.197997685187</v>
      </c>
      <c r="B57" s="9">
        <v>55.327970523137431</v>
      </c>
      <c r="C57" s="1">
        <v>783.10494736798501</v>
      </c>
      <c r="D57" s="1">
        <v>1480.6774630866014</v>
      </c>
      <c r="E57" s="1">
        <v>113.88637794010816</v>
      </c>
      <c r="F57" s="1">
        <v>154.41526365794343</v>
      </c>
    </row>
    <row r="58" spans="1:6" customFormat="1" x14ac:dyDescent="0.25">
      <c r="A58" s="4">
        <v>42894.211886574078</v>
      </c>
      <c r="B58" s="9">
        <v>59.985632959496577</v>
      </c>
      <c r="C58" s="1">
        <v>817.4916372209459</v>
      </c>
      <c r="D58" s="1">
        <v>1491.1698153350376</v>
      </c>
      <c r="E58" s="1">
        <v>114.00560138131191</v>
      </c>
      <c r="F58" s="1">
        <v>157.3085919520833</v>
      </c>
    </row>
    <row r="59" spans="1:6" customFormat="1" x14ac:dyDescent="0.25">
      <c r="A59" s="4">
        <v>42894.225810185191</v>
      </c>
      <c r="B59" s="9">
        <v>938.65306410082508</v>
      </c>
      <c r="C59" s="1">
        <v>786.54699147098847</v>
      </c>
      <c r="D59" s="1">
        <v>1391.1412168465331</v>
      </c>
      <c r="E59" s="1">
        <v>111.75867148361141</v>
      </c>
      <c r="F59" s="1" t="s">
        <v>10</v>
      </c>
    </row>
    <row r="60" spans="1:6" customFormat="1" x14ac:dyDescent="0.25">
      <c r="A60" s="4">
        <v>42894.226180555561</v>
      </c>
      <c r="B60" s="9" t="s">
        <v>10</v>
      </c>
      <c r="C60" s="1">
        <v>825.30774171949361</v>
      </c>
      <c r="D60" s="1">
        <v>1434.3773956375794</v>
      </c>
      <c r="E60" s="1">
        <v>114.99290970455556</v>
      </c>
      <c r="F60" s="1">
        <v>155.37440760304764</v>
      </c>
    </row>
    <row r="61" spans="1:6" customFormat="1" x14ac:dyDescent="0.25">
      <c r="A61" s="4">
        <v>42894.253553240742</v>
      </c>
      <c r="B61" s="9">
        <v>168.73192549536034</v>
      </c>
      <c r="C61" s="1">
        <v>805.30239386069923</v>
      </c>
      <c r="D61" s="1">
        <v>1465.1216653721028</v>
      </c>
      <c r="E61" s="1">
        <v>114.19808676319735</v>
      </c>
      <c r="F61" s="1">
        <v>171.38196885440618</v>
      </c>
    </row>
    <row r="62" spans="1:6" customFormat="1" x14ac:dyDescent="0.25">
      <c r="A62" s="4">
        <v>42894.254074074073</v>
      </c>
      <c r="B62" s="9" t="s">
        <v>10</v>
      </c>
      <c r="C62" s="1">
        <v>806.52734272423584</v>
      </c>
      <c r="D62" s="1">
        <v>1423.0982740776319</v>
      </c>
      <c r="E62" s="1">
        <v>114.41752701005059</v>
      </c>
      <c r="F62" s="1">
        <v>181.43112264711328</v>
      </c>
    </row>
    <row r="63" spans="1:6" customFormat="1" x14ac:dyDescent="0.25">
      <c r="A63" s="4">
        <v>42894.281331018523</v>
      </c>
      <c r="B63" s="9">
        <v>61.897700496250941</v>
      </c>
      <c r="C63" s="1">
        <v>809.93793948477708</v>
      </c>
      <c r="D63" s="1">
        <v>1481.6813849371954</v>
      </c>
      <c r="E63" s="1">
        <v>119.42007348792085</v>
      </c>
      <c r="F63" s="1">
        <v>132.67633784900832</v>
      </c>
    </row>
    <row r="64" spans="1:6" customFormat="1" x14ac:dyDescent="0.25">
      <c r="A64" s="4">
        <v>42894.281851851854</v>
      </c>
      <c r="B64" s="9" t="s">
        <v>10</v>
      </c>
      <c r="C64" s="1">
        <v>804.33029084589896</v>
      </c>
      <c r="D64" s="1">
        <v>1471.797277856137</v>
      </c>
      <c r="E64" s="1">
        <v>117.9783337873354</v>
      </c>
      <c r="F64" s="1">
        <v>39.533110802390169</v>
      </c>
    </row>
    <row r="65" spans="1:6" customFormat="1" x14ac:dyDescent="0.25">
      <c r="A65" s="4">
        <v>42894.309108796297</v>
      </c>
      <c r="B65" s="9">
        <v>167.54211010966631</v>
      </c>
      <c r="C65" s="1">
        <v>807.95618095099064</v>
      </c>
      <c r="D65" s="1">
        <v>972.01745038277647</v>
      </c>
      <c r="E65" s="1">
        <v>114.36534515607447</v>
      </c>
      <c r="F65" s="1">
        <v>155.06200762957468</v>
      </c>
    </row>
    <row r="66" spans="1:6" customFormat="1" x14ac:dyDescent="0.25">
      <c r="A66" s="4">
        <v>42894.322997685187</v>
      </c>
      <c r="B66" s="9">
        <v>175.08947230065039</v>
      </c>
      <c r="C66" s="1">
        <v>811.4637691487236</v>
      </c>
      <c r="D66" s="1">
        <v>950.96047113835368</v>
      </c>
      <c r="E66" s="1">
        <v>113.5601549589594</v>
      </c>
      <c r="F66" s="1">
        <v>153.37698299389527</v>
      </c>
    </row>
    <row r="67" spans="1:6" customFormat="1" x14ac:dyDescent="0.25">
      <c r="A67" s="4">
        <v>42894.336921296301</v>
      </c>
      <c r="B67" s="9">
        <v>1913.7021074120187</v>
      </c>
      <c r="C67" s="1">
        <v>769.89505919764963</v>
      </c>
      <c r="D67" s="1">
        <v>988.25576370893634</v>
      </c>
      <c r="E67" s="1">
        <v>118.70265938954708</v>
      </c>
      <c r="F67" s="1">
        <v>193.93645211621322</v>
      </c>
    </row>
    <row r="68" spans="1:6" customFormat="1" x14ac:dyDescent="0.25">
      <c r="A68" s="4">
        <v>42894.350775462968</v>
      </c>
      <c r="B68" s="9">
        <v>180.41340370698288</v>
      </c>
      <c r="C68" s="1">
        <v>826.38524516782184</v>
      </c>
      <c r="D68" s="1">
        <v>960.7090090716315</v>
      </c>
      <c r="E68" s="1">
        <v>116.97409227968889</v>
      </c>
      <c r="F68" s="1">
        <v>39.129478978256955</v>
      </c>
    </row>
    <row r="69" spans="1:6" customFormat="1" x14ac:dyDescent="0.25">
      <c r="A69" s="4">
        <v>42894.364699074074</v>
      </c>
      <c r="B69" s="9">
        <v>1916.6844213180711</v>
      </c>
      <c r="C69" s="1">
        <v>832.72159669467567</v>
      </c>
      <c r="D69" s="1">
        <v>21.41382018757346</v>
      </c>
      <c r="E69" s="1">
        <v>73.96553177241195</v>
      </c>
      <c r="F69" s="1">
        <v>41.085088989190062</v>
      </c>
    </row>
    <row r="70" spans="1:6" customFormat="1" x14ac:dyDescent="0.25">
      <c r="A70" s="4">
        <v>42894.365115740744</v>
      </c>
      <c r="B70" s="9" t="s">
        <v>10</v>
      </c>
      <c r="C70" s="1">
        <v>800.58753873008129</v>
      </c>
      <c r="D70" s="1">
        <v>959.8331257094278</v>
      </c>
      <c r="E70" s="1">
        <v>113.59125672622994</v>
      </c>
      <c r="F70" s="1">
        <v>39.268400205398692</v>
      </c>
    </row>
    <row r="71" spans="1:6" customFormat="1" x14ac:dyDescent="0.25">
      <c r="A71" s="4">
        <v>42894.379004629634</v>
      </c>
      <c r="B71" s="9" t="s">
        <v>10</v>
      </c>
      <c r="C71" s="1">
        <v>799.30444108092195</v>
      </c>
      <c r="D71" s="1">
        <v>988.04526234038019</v>
      </c>
      <c r="E71" s="1">
        <v>116.40976799132456</v>
      </c>
      <c r="F71" s="1">
        <v>41.244744727845493</v>
      </c>
    </row>
    <row r="72" spans="1:6" customFormat="1" x14ac:dyDescent="0.25">
      <c r="A72" s="4">
        <v>42894.392858796302</v>
      </c>
      <c r="B72" s="9" t="s">
        <v>10</v>
      </c>
      <c r="C72" s="1" t="s">
        <v>10</v>
      </c>
      <c r="D72" s="1" t="s">
        <v>10</v>
      </c>
      <c r="E72" s="1">
        <v>114.05156288183392</v>
      </c>
      <c r="F72" s="1">
        <v>42.503329576726635</v>
      </c>
    </row>
    <row r="73" spans="1:6" customFormat="1" x14ac:dyDescent="0.25">
      <c r="A73" s="4">
        <v>42894.392893518518</v>
      </c>
      <c r="B73" s="9" t="s">
        <v>10</v>
      </c>
      <c r="C73" s="1">
        <v>789.37371590647717</v>
      </c>
      <c r="D73" s="1" t="s">
        <v>10</v>
      </c>
      <c r="E73" s="1" t="s">
        <v>10</v>
      </c>
      <c r="F73" s="1" t="s">
        <v>10</v>
      </c>
    </row>
    <row r="74" spans="1:6" customFormat="1" x14ac:dyDescent="0.25">
      <c r="A74" s="4">
        <v>42894.406736111116</v>
      </c>
      <c r="B74" s="9" t="s">
        <v>10</v>
      </c>
      <c r="C74" s="1" t="s">
        <v>10</v>
      </c>
      <c r="D74" s="1" t="s">
        <v>10</v>
      </c>
      <c r="E74" s="1">
        <v>110.73127643810793</v>
      </c>
      <c r="F74" s="1">
        <v>38.453533902910571</v>
      </c>
    </row>
    <row r="75" spans="1:6" customFormat="1" x14ac:dyDescent="0.25">
      <c r="A75" s="4">
        <v>42894.406782407408</v>
      </c>
      <c r="B75" s="9" t="s">
        <v>10</v>
      </c>
      <c r="C75" s="1">
        <v>789.55126092089961</v>
      </c>
      <c r="D75" s="1" t="s">
        <v>10</v>
      </c>
      <c r="E75" s="1" t="s">
        <v>10</v>
      </c>
      <c r="F75" s="1" t="s">
        <v>10</v>
      </c>
    </row>
    <row r="76" spans="1:6" customFormat="1" x14ac:dyDescent="0.25">
      <c r="A76" s="4">
        <v>42894.420671296299</v>
      </c>
      <c r="B76" s="9" t="s">
        <v>10</v>
      </c>
      <c r="C76" s="1">
        <v>810.07948708337733</v>
      </c>
      <c r="D76" s="1">
        <v>964.79905273613019</v>
      </c>
      <c r="E76" s="1">
        <v>111.92765775244798</v>
      </c>
      <c r="F76" s="1">
        <v>160.74982971297248</v>
      </c>
    </row>
    <row r="77" spans="1:6" customFormat="1" x14ac:dyDescent="0.25">
      <c r="A77" s="4">
        <v>42894.434560185189</v>
      </c>
      <c r="B77" s="9" t="s">
        <v>10</v>
      </c>
      <c r="C77" s="1">
        <v>823.96336206963804</v>
      </c>
      <c r="D77" s="1">
        <v>977.11164340153744</v>
      </c>
      <c r="E77" s="1">
        <v>110.01939154280448</v>
      </c>
      <c r="F77" s="1">
        <v>161.63968583210178</v>
      </c>
    </row>
    <row r="78" spans="1:6" customFormat="1" x14ac:dyDescent="0.25">
      <c r="A78" s="4">
        <v>42894.461909722224</v>
      </c>
      <c r="B78" s="9">
        <v>1946.8116665474668</v>
      </c>
      <c r="C78" s="1">
        <v>831.5748169395456</v>
      </c>
      <c r="D78" s="1">
        <v>978.47863518811573</v>
      </c>
      <c r="E78" s="1"/>
      <c r="F78" s="1" t="s">
        <v>10</v>
      </c>
    </row>
    <row r="79" spans="1:6" customFormat="1" x14ac:dyDescent="0.25">
      <c r="A79" s="4">
        <v>42894.46199074074</v>
      </c>
      <c r="B79" s="9" t="s">
        <v>10</v>
      </c>
      <c r="C79" s="1" t="s">
        <v>10</v>
      </c>
      <c r="D79" s="1" t="s">
        <v>10</v>
      </c>
      <c r="E79" s="1">
        <v>730.29593201443458</v>
      </c>
      <c r="F79" s="1" t="s">
        <v>10</v>
      </c>
    </row>
    <row r="80" spans="1:6" customFormat="1" x14ac:dyDescent="0.25">
      <c r="A80" s="4">
        <v>42894.475821759261</v>
      </c>
      <c r="B80" s="9">
        <v>1017.4597587364923</v>
      </c>
      <c r="C80" s="1">
        <v>822.9699946613631</v>
      </c>
      <c r="D80" s="1">
        <v>975.52009685526548</v>
      </c>
      <c r="E80" s="1">
        <v>113.09812092739594</v>
      </c>
      <c r="F80" s="1">
        <v>162.85541935718794</v>
      </c>
    </row>
    <row r="81" spans="1:6" customFormat="1" x14ac:dyDescent="0.25">
      <c r="A81" s="4">
        <v>42894.476168981484</v>
      </c>
      <c r="B81" s="9"/>
      <c r="C81" s="1" t="s">
        <v>10</v>
      </c>
      <c r="D81" s="1" t="s">
        <v>10</v>
      </c>
      <c r="E81" s="1">
        <v>115.22962871100356</v>
      </c>
      <c r="F81" s="1">
        <v>165.1113342098777</v>
      </c>
    </row>
    <row r="82" spans="1:6" customFormat="1" x14ac:dyDescent="0.25">
      <c r="A82" s="4">
        <v>42894.476203703707</v>
      </c>
      <c r="B82" s="9"/>
      <c r="C82" s="1">
        <v>819.13220936777452</v>
      </c>
      <c r="D82" s="1" t="s">
        <v>10</v>
      </c>
      <c r="E82" s="1" t="s">
        <v>10</v>
      </c>
      <c r="F82" s="1" t="s">
        <v>10</v>
      </c>
    </row>
    <row r="83" spans="1:6" customFormat="1" x14ac:dyDescent="0.25">
      <c r="A83" s="4">
        <v>42894.503576388888</v>
      </c>
      <c r="B83" s="9">
        <v>2086.0681016253457</v>
      </c>
      <c r="C83" s="1">
        <v>823.95962985756557</v>
      </c>
      <c r="D83" s="1">
        <v>997.0502491716037</v>
      </c>
      <c r="E83" s="1">
        <v>113.93752306850861</v>
      </c>
      <c r="F83" s="1">
        <v>171.63994073515573</v>
      </c>
    </row>
    <row r="84" spans="1:6" customFormat="1" x14ac:dyDescent="0.25">
      <c r="A84" s="4">
        <v>42894.517407407409</v>
      </c>
      <c r="B84" s="9">
        <v>103.09579257319062</v>
      </c>
      <c r="C84" s="1">
        <v>823.20973169115371</v>
      </c>
      <c r="D84" s="1">
        <v>1012.1563084198661</v>
      </c>
      <c r="E84" s="1">
        <v>114.11791331867774</v>
      </c>
      <c r="F84" s="1" t="s">
        <v>10</v>
      </c>
    </row>
    <row r="85" spans="1:6" customFormat="1" x14ac:dyDescent="0.25">
      <c r="A85" s="4">
        <v>42894.517847222225</v>
      </c>
      <c r="B85" s="9" t="s">
        <v>10</v>
      </c>
      <c r="C85" s="1">
        <v>825.69585721751082</v>
      </c>
      <c r="D85" s="1">
        <v>1062.8728890248392</v>
      </c>
      <c r="E85" s="1">
        <v>115.82712821778982</v>
      </c>
      <c r="F85" s="1">
        <v>171.13436422941353</v>
      </c>
    </row>
    <row r="86" spans="1:6" customFormat="1" x14ac:dyDescent="0.25">
      <c r="A86" s="4">
        <v>42894.531747685185</v>
      </c>
      <c r="B86" s="9" t="s">
        <v>10</v>
      </c>
      <c r="C86" s="1">
        <v>821.3471390027056</v>
      </c>
      <c r="D86" s="1">
        <v>1602.6094103324688</v>
      </c>
      <c r="E86" s="1">
        <v>767.48604301577734</v>
      </c>
      <c r="F86" s="1" t="s">
        <v>10</v>
      </c>
    </row>
    <row r="87" spans="1:6" customFormat="1" x14ac:dyDescent="0.25">
      <c r="A87" s="4">
        <v>42894.55914351852</v>
      </c>
      <c r="B87" s="9">
        <v>2161.7283341388097</v>
      </c>
      <c r="C87" s="1">
        <v>826.73755907595876</v>
      </c>
      <c r="D87" s="1">
        <v>1034.0426220481443</v>
      </c>
      <c r="E87" s="1">
        <v>704.16716454285881</v>
      </c>
      <c r="F87" s="1">
        <v>49.524035175262966</v>
      </c>
    </row>
    <row r="88" spans="1:6" customFormat="1" x14ac:dyDescent="0.25">
      <c r="A88" s="4">
        <v>42894.573020833333</v>
      </c>
      <c r="B88" s="9">
        <v>2021.3695141987864</v>
      </c>
      <c r="C88" s="1">
        <v>816.86918718530478</v>
      </c>
      <c r="D88" s="1">
        <v>1018.6459110251525</v>
      </c>
      <c r="E88" s="1">
        <v>700.72713629514124</v>
      </c>
      <c r="F88" s="1">
        <v>83.601792325843036</v>
      </c>
    </row>
    <row r="89" spans="1:6" customFormat="1" x14ac:dyDescent="0.25">
      <c r="A89" s="4">
        <v>42894.573437500003</v>
      </c>
      <c r="B89" s="9" t="s">
        <v>10</v>
      </c>
      <c r="C89" s="1">
        <v>831.25468760094702</v>
      </c>
      <c r="D89" s="1">
        <v>1557.6729549446486</v>
      </c>
      <c r="E89" s="1">
        <v>693.14297034622041</v>
      </c>
      <c r="F89" s="1">
        <v>94.139001962063233</v>
      </c>
    </row>
    <row r="90" spans="1:6" customFormat="1" x14ac:dyDescent="0.25">
      <c r="A90" s="4">
        <v>42894.587337962963</v>
      </c>
      <c r="B90" s="9" t="s">
        <v>10</v>
      </c>
      <c r="C90" s="1">
        <v>830.53513093638367</v>
      </c>
      <c r="D90" s="1">
        <v>1023.6209497177477</v>
      </c>
      <c r="E90" s="1">
        <v>713.45708963897289</v>
      </c>
      <c r="F90" s="1">
        <v>137.72905032556864</v>
      </c>
    </row>
    <row r="91" spans="1:6" customFormat="1" x14ac:dyDescent="0.25">
      <c r="A91" s="4">
        <v>42894.614652777782</v>
      </c>
      <c r="B91" s="9">
        <v>192.37894472634301</v>
      </c>
      <c r="C91" s="1">
        <v>835.08961613961617</v>
      </c>
      <c r="D91" s="1">
        <v>1560.5767541671028</v>
      </c>
      <c r="E91" s="1">
        <v>707.53669545142986</v>
      </c>
      <c r="F91" s="1">
        <v>30.287488445877052</v>
      </c>
    </row>
    <row r="92" spans="1:6" customFormat="1" x14ac:dyDescent="0.25">
      <c r="A92" s="4">
        <v>42894.628587962965</v>
      </c>
      <c r="B92" s="9">
        <v>1071.46642251342</v>
      </c>
      <c r="C92" s="1">
        <v>849.17808315865193</v>
      </c>
      <c r="D92" s="1">
        <v>1024.8096938203469</v>
      </c>
      <c r="E92" s="1">
        <v>678.87261558451735</v>
      </c>
      <c r="F92" s="1">
        <v>196.07014854270281</v>
      </c>
    </row>
    <row r="93" spans="1:6" customFormat="1" x14ac:dyDescent="0.25">
      <c r="A93" s="4">
        <v>42894.629027777781</v>
      </c>
      <c r="B93" s="9"/>
      <c r="C93" s="1">
        <v>845.5435191162436</v>
      </c>
      <c r="D93" s="1">
        <v>1026.0291249999862</v>
      </c>
      <c r="E93" s="1">
        <v>729.6384752118546</v>
      </c>
      <c r="F93" s="1">
        <v>156.53404275531622</v>
      </c>
    </row>
    <row r="94" spans="1:6" customFormat="1" x14ac:dyDescent="0.25">
      <c r="A94" s="4">
        <v>42894.656319444446</v>
      </c>
      <c r="B94" s="9">
        <v>85.34083036401563</v>
      </c>
      <c r="C94" s="1">
        <v>902.8475577016743</v>
      </c>
      <c r="D94" s="1">
        <v>1558.6538701268419</v>
      </c>
      <c r="E94" s="1">
        <v>628.4250307089153</v>
      </c>
      <c r="F94" s="1">
        <v>208.75275808524478</v>
      </c>
    </row>
    <row r="95" spans="1:6" customFormat="1" x14ac:dyDescent="0.25">
      <c r="A95" s="4">
        <v>42894.656782407408</v>
      </c>
      <c r="B95" s="9" t="s">
        <v>10</v>
      </c>
      <c r="C95" s="1">
        <v>904.3396361885458</v>
      </c>
      <c r="D95" s="1">
        <v>1565.6969862765729</v>
      </c>
      <c r="E95" s="1">
        <v>723.82054406870827</v>
      </c>
      <c r="F95" s="1">
        <v>199.79694660382779</v>
      </c>
    </row>
    <row r="96" spans="1:6" customFormat="1" x14ac:dyDescent="0.25">
      <c r="A96" s="4">
        <v>42894.670671296299</v>
      </c>
      <c r="B96" s="9" t="s">
        <v>10</v>
      </c>
      <c r="C96" s="1">
        <v>906.06140698629667</v>
      </c>
      <c r="D96" s="1">
        <v>1592.237178292859</v>
      </c>
      <c r="E96" s="1">
        <v>734.89363715499996</v>
      </c>
      <c r="F96" s="1">
        <v>197.0368490653365</v>
      </c>
    </row>
    <row r="97" spans="1:6" customFormat="1" x14ac:dyDescent="0.25">
      <c r="A97" s="4">
        <v>42894.69798611111</v>
      </c>
      <c r="B97" s="9">
        <v>83.358611063306611</v>
      </c>
      <c r="C97" s="1">
        <v>865.02457181306818</v>
      </c>
      <c r="D97" s="1">
        <v>1581.3967609832703</v>
      </c>
      <c r="E97" s="1">
        <v>687.15294275751046</v>
      </c>
      <c r="F97" s="1">
        <v>53.151883539775383</v>
      </c>
    </row>
    <row r="98" spans="1:6" customFormat="1" x14ac:dyDescent="0.25">
      <c r="A98" s="4">
        <v>42894.711921296301</v>
      </c>
      <c r="B98" s="9">
        <v>1171.9076792500696</v>
      </c>
      <c r="C98" s="1">
        <v>921.80108986807136</v>
      </c>
      <c r="D98" s="1">
        <v>1611.4953234717384</v>
      </c>
      <c r="E98" s="1">
        <v>699.63684656471287</v>
      </c>
      <c r="F98" s="1">
        <v>200.80925153261853</v>
      </c>
    </row>
    <row r="99" spans="1:6" customFormat="1" x14ac:dyDescent="0.25">
      <c r="A99" s="4">
        <v>42894.725798611114</v>
      </c>
      <c r="B99" s="9">
        <v>2138.8339776757743</v>
      </c>
      <c r="C99" s="1">
        <v>930.00216513039004</v>
      </c>
      <c r="D99" s="1">
        <v>1066.7989342224378</v>
      </c>
      <c r="E99" s="1">
        <v>763.85093757223524</v>
      </c>
      <c r="F99" s="1">
        <v>65.11189535606519</v>
      </c>
    </row>
    <row r="100" spans="1:6" customFormat="1" x14ac:dyDescent="0.25">
      <c r="A100" s="4">
        <v>42894.739641203705</v>
      </c>
      <c r="B100" s="9">
        <v>90.253181716801294</v>
      </c>
      <c r="C100" s="1">
        <v>893.26604777781233</v>
      </c>
      <c r="D100" s="1">
        <v>1744.1181144447623</v>
      </c>
      <c r="E100" s="1">
        <v>870.2559581830111</v>
      </c>
      <c r="F100" s="1">
        <v>138.20225795500335</v>
      </c>
    </row>
    <row r="101" spans="1:6" customFormat="1" x14ac:dyDescent="0.25">
      <c r="A101" s="4">
        <v>42894.753576388888</v>
      </c>
      <c r="B101" s="9">
        <v>2395.4442921692344</v>
      </c>
      <c r="C101" s="1">
        <v>889.38787626346436</v>
      </c>
      <c r="D101" s="1">
        <v>1731.5566462857396</v>
      </c>
      <c r="E101" s="1">
        <v>833.24692858222113</v>
      </c>
      <c r="F101" s="1">
        <v>134.91912084440605</v>
      </c>
    </row>
    <row r="102" spans="1:6" customFormat="1" x14ac:dyDescent="0.25">
      <c r="A102" s="4">
        <v>42894.767442129632</v>
      </c>
      <c r="B102" s="9">
        <v>158.76398187274856</v>
      </c>
      <c r="C102" s="1">
        <v>897.98644363067353</v>
      </c>
      <c r="D102" s="1">
        <v>18.241117389132715</v>
      </c>
      <c r="E102" s="1">
        <v>936.38125278930818</v>
      </c>
      <c r="F102" s="1">
        <v>206.97845985832589</v>
      </c>
    </row>
    <row r="103" spans="1:6" customFormat="1" x14ac:dyDescent="0.25">
      <c r="A103" s="4">
        <v>42894.781365740746</v>
      </c>
      <c r="B103" s="9">
        <v>1272.7504943597016</v>
      </c>
      <c r="C103" s="1">
        <v>909.171122946428</v>
      </c>
      <c r="D103" s="1">
        <v>21.05060914171888</v>
      </c>
      <c r="E103" s="1">
        <v>949.49410344575938</v>
      </c>
      <c r="F103" s="1">
        <v>182.1453113770294</v>
      </c>
    </row>
    <row r="104" spans="1:6" customFormat="1" x14ac:dyDescent="0.25">
      <c r="A104" s="4">
        <v>42894.795254629629</v>
      </c>
      <c r="B104" s="9">
        <v>1311.3108109969078</v>
      </c>
      <c r="C104" s="1">
        <v>921.55581211603749</v>
      </c>
      <c r="D104" s="1">
        <v>1094.5937312133117</v>
      </c>
      <c r="E104" s="1">
        <v>991.96252992810457</v>
      </c>
      <c r="F104" s="1">
        <v>120.13414702610628</v>
      </c>
    </row>
    <row r="105" spans="1:6" customFormat="1" x14ac:dyDescent="0.25">
      <c r="A105" s="4">
        <v>42894.809155092596</v>
      </c>
      <c r="B105" s="9">
        <v>1363.4190574571605</v>
      </c>
      <c r="C105" s="1">
        <v>929.54473876805184</v>
      </c>
      <c r="D105" s="1">
        <v>1634.4926613419589</v>
      </c>
      <c r="E105" s="1">
        <v>762.70950271340644</v>
      </c>
      <c r="F105" s="1">
        <v>126.75433097723645</v>
      </c>
    </row>
    <row r="106" spans="1:6" customFormat="1" x14ac:dyDescent="0.25">
      <c r="A106" s="4">
        <v>42894.823009259264</v>
      </c>
      <c r="B106" s="9">
        <v>1194.5838049794238</v>
      </c>
      <c r="C106" s="1">
        <v>928.67691882699216</v>
      </c>
      <c r="D106" s="1">
        <v>1865.9403847641022</v>
      </c>
      <c r="E106" s="1">
        <v>956.18202013450082</v>
      </c>
      <c r="F106" s="1">
        <v>197.67914663616534</v>
      </c>
    </row>
    <row r="107" spans="1:6" customFormat="1" x14ac:dyDescent="0.25">
      <c r="A107" s="4">
        <v>42894.823472222226</v>
      </c>
      <c r="B107" s="9"/>
      <c r="C107" s="1">
        <v>938.57322471232419</v>
      </c>
      <c r="D107" s="1">
        <v>3383.3504604948766</v>
      </c>
      <c r="E107" s="1">
        <v>786.42546419517225</v>
      </c>
      <c r="F107" s="1">
        <v>187.94711567788715</v>
      </c>
    </row>
    <row r="108" spans="1:6" customFormat="1" x14ac:dyDescent="0.25">
      <c r="A108" s="4">
        <v>42894.850763888891</v>
      </c>
      <c r="B108" s="9">
        <v>208.06805843837043</v>
      </c>
      <c r="C108" s="1">
        <v>937.67244841713102</v>
      </c>
      <c r="D108" s="1">
        <v>3406.8564850475664</v>
      </c>
      <c r="E108" s="1">
        <v>977.43368492286413</v>
      </c>
      <c r="F108" s="1">
        <v>187.82530042274422</v>
      </c>
    </row>
    <row r="109" spans="1:6" customFormat="1" x14ac:dyDescent="0.25">
      <c r="A109" s="4">
        <v>42894.864687500005</v>
      </c>
      <c r="B109" s="9">
        <v>2801.2463285075505</v>
      </c>
      <c r="C109" s="1">
        <v>945.8553233860099</v>
      </c>
      <c r="D109" s="1">
        <v>3467.1904578004933</v>
      </c>
      <c r="E109" s="1">
        <v>1027.9274040865841</v>
      </c>
      <c r="F109" s="1">
        <v>180.40994795506393</v>
      </c>
    </row>
    <row r="110" spans="1:6" customFormat="1" x14ac:dyDescent="0.25">
      <c r="A110" s="4">
        <v>42894.878576388888</v>
      </c>
      <c r="B110" s="9">
        <v>2785.3256794169542</v>
      </c>
      <c r="C110" s="1">
        <v>961.65904135084281</v>
      </c>
      <c r="D110" s="1">
        <v>3482.0156335327833</v>
      </c>
      <c r="E110" s="1">
        <v>1088.3004268361949</v>
      </c>
      <c r="F110" s="1">
        <v>171.73773851446202</v>
      </c>
    </row>
    <row r="111" spans="1:6" customFormat="1" x14ac:dyDescent="0.25">
      <c r="A111" s="4">
        <v>42894.878958333335</v>
      </c>
      <c r="B111" s="9" t="s">
        <v>10</v>
      </c>
      <c r="C111" s="1" t="s">
        <v>10</v>
      </c>
      <c r="D111" s="1" t="s">
        <v>10</v>
      </c>
      <c r="E111" s="1">
        <v>943.42355683733786</v>
      </c>
      <c r="F111" s="1">
        <v>90.948479002893791</v>
      </c>
    </row>
    <row r="112" spans="1:6" customFormat="1" x14ac:dyDescent="0.25">
      <c r="A112" s="4">
        <v>42894.87908564815</v>
      </c>
      <c r="B112" s="9" t="s">
        <v>10</v>
      </c>
      <c r="C112" s="1">
        <v>973.53325836615807</v>
      </c>
      <c r="D112" s="1" t="s">
        <v>10</v>
      </c>
      <c r="E112" s="1" t="s">
        <v>10</v>
      </c>
      <c r="F112" s="1" t="s">
        <v>10</v>
      </c>
    </row>
    <row r="113" spans="1:6" customFormat="1" x14ac:dyDescent="0.25">
      <c r="A113" s="4">
        <v>42894.906319444446</v>
      </c>
      <c r="B113" s="9">
        <v>217.27590942640941</v>
      </c>
      <c r="C113" s="1">
        <v>979.93816049191082</v>
      </c>
      <c r="D113" s="1">
        <v>1803.2415718580005</v>
      </c>
      <c r="E113" s="1">
        <v>999.2956355001138</v>
      </c>
      <c r="F113" s="1">
        <v>249.10269344954384</v>
      </c>
    </row>
    <row r="114" spans="1:6" customFormat="1" x14ac:dyDescent="0.25">
      <c r="A114" s="4">
        <v>42894.920208333337</v>
      </c>
      <c r="B114" s="9">
        <v>241.49174542325107</v>
      </c>
      <c r="C114" s="1">
        <v>975.44815961948598</v>
      </c>
      <c r="D114" s="1">
        <v>1684.0149168049832</v>
      </c>
      <c r="E114" s="1">
        <v>1011.7639884236811</v>
      </c>
      <c r="F114" s="1">
        <v>99.435460140640075</v>
      </c>
    </row>
    <row r="115" spans="1:6" customFormat="1" x14ac:dyDescent="0.25">
      <c r="A115" s="4">
        <v>42894.934097222227</v>
      </c>
      <c r="B115" s="9">
        <v>250.26728184622959</v>
      </c>
      <c r="C115" s="1">
        <v>969.53664671437457</v>
      </c>
      <c r="D115" s="1">
        <v>20.422457115411561</v>
      </c>
      <c r="E115" s="1">
        <v>1065.7509544146703</v>
      </c>
      <c r="F115" s="1">
        <v>275.18740008415296</v>
      </c>
    </row>
    <row r="116" spans="1:6" customFormat="1" x14ac:dyDescent="0.25">
      <c r="A116" s="4">
        <v>42894.94798611111</v>
      </c>
      <c r="B116" s="9">
        <v>234.30032567991867</v>
      </c>
      <c r="C116" s="1">
        <v>1001.8538019348078</v>
      </c>
      <c r="D116" s="1">
        <v>1919.4090743610473</v>
      </c>
      <c r="E116" s="1">
        <v>1098.3252175778732</v>
      </c>
      <c r="F116" s="1">
        <v>100.65499499283709</v>
      </c>
    </row>
    <row r="117" spans="1:6" customFormat="1" x14ac:dyDescent="0.25">
      <c r="A117" s="4">
        <v>42894.961921296301</v>
      </c>
      <c r="B117" s="9">
        <v>1453.7005763396974</v>
      </c>
      <c r="C117" s="1">
        <v>1012.045758915979</v>
      </c>
      <c r="D117" s="1">
        <v>19.777855709970048</v>
      </c>
      <c r="E117" s="1">
        <v>880.84731945180124</v>
      </c>
      <c r="F117" s="1">
        <v>274.65590543901862</v>
      </c>
    </row>
    <row r="118" spans="1:6" customFormat="1" x14ac:dyDescent="0.25">
      <c r="A118" s="4">
        <v>42894.975798611114</v>
      </c>
      <c r="B118" s="9">
        <v>2897.0605062123241</v>
      </c>
      <c r="C118" s="1">
        <v>1019.9598800581213</v>
      </c>
      <c r="D118" s="1">
        <v>1913.2258011250296</v>
      </c>
      <c r="E118" s="1">
        <v>887.37126071198873</v>
      </c>
      <c r="F118" s="1">
        <v>276.41695661691494</v>
      </c>
    </row>
    <row r="119" spans="1:6" customFormat="1" x14ac:dyDescent="0.25">
      <c r="A119" s="4">
        <v>42894.989664351851</v>
      </c>
      <c r="B119" s="9">
        <v>2693.6988363123701</v>
      </c>
      <c r="C119" s="1">
        <v>1030.5729895256545</v>
      </c>
      <c r="D119" s="1">
        <v>1972.5215450501873</v>
      </c>
      <c r="E119" s="1">
        <v>1056.2642242467721</v>
      </c>
      <c r="F119" s="1">
        <v>190.840443972027</v>
      </c>
    </row>
    <row r="120" spans="1:6" customFormat="1" x14ac:dyDescent="0.25">
      <c r="A120" s="4">
        <v>42895.003576388888</v>
      </c>
      <c r="B120" s="9">
        <v>1570.4673235042494</v>
      </c>
      <c r="C120" s="1">
        <v>1031.0568984668651</v>
      </c>
      <c r="D120" s="1">
        <v>1270.335545803702</v>
      </c>
      <c r="E120" s="1">
        <v>1172.9247070398164</v>
      </c>
      <c r="F120" s="1">
        <v>297.58551057162754</v>
      </c>
    </row>
    <row r="121" spans="1:6" customFormat="1" x14ac:dyDescent="0.25">
      <c r="A121" s="4">
        <v>42895.017465277779</v>
      </c>
      <c r="B121" s="9">
        <v>1401.8964360483121</v>
      </c>
      <c r="C121" s="1">
        <v>1043.8245540641324</v>
      </c>
      <c r="D121" s="1">
        <v>2141.6574306661132</v>
      </c>
      <c r="E121" s="1">
        <v>1311.7797565323094</v>
      </c>
      <c r="F121" s="1">
        <v>289.95935723689138</v>
      </c>
    </row>
    <row r="122" spans="1:6" customFormat="1" x14ac:dyDescent="0.25">
      <c r="A122" s="4">
        <v>42895.031354166669</v>
      </c>
      <c r="B122" s="9">
        <v>1499.334298792204</v>
      </c>
      <c r="C122" s="1">
        <v>1049.2600751556795</v>
      </c>
      <c r="D122" s="1">
        <v>1315.4552481966109</v>
      </c>
      <c r="E122" s="1">
        <v>1186.2604536950398</v>
      </c>
      <c r="F122" s="1">
        <v>284.32803669736842</v>
      </c>
    </row>
    <row r="123" spans="1:6" customFormat="1" x14ac:dyDescent="0.25">
      <c r="A123" s="4">
        <v>42895.04524305556</v>
      </c>
      <c r="B123" s="9">
        <v>1274.187050432409</v>
      </c>
      <c r="C123" s="1">
        <v>1067.8295315980527</v>
      </c>
      <c r="D123" s="1">
        <v>2114.7814086783433</v>
      </c>
      <c r="E123" s="1">
        <v>1193.9579683069023</v>
      </c>
      <c r="F123" s="1">
        <v>284.0266951300361</v>
      </c>
    </row>
    <row r="124" spans="1:6" customFormat="1" x14ac:dyDescent="0.25">
      <c r="A124" s="4">
        <v>42895.05913194445</v>
      </c>
      <c r="B124" s="9">
        <v>1314.7321781842629</v>
      </c>
      <c r="C124" s="1">
        <v>1060.1374655550492</v>
      </c>
      <c r="D124" s="1">
        <v>2149.1191593245453</v>
      </c>
      <c r="E124" s="1">
        <v>1181.637003202678</v>
      </c>
      <c r="F124" s="1">
        <v>119.56175931659773</v>
      </c>
    </row>
    <row r="125" spans="1:6" customFormat="1" x14ac:dyDescent="0.25">
      <c r="A125" s="4">
        <v>42895.072974537041</v>
      </c>
      <c r="B125" s="9">
        <v>250.99644550112777</v>
      </c>
      <c r="C125" s="1">
        <v>1067.4815604181606</v>
      </c>
      <c r="D125" s="1">
        <v>28.533901692125681</v>
      </c>
      <c r="E125" s="1">
        <v>1210.0365452601952</v>
      </c>
      <c r="F125" s="1">
        <v>125.37122386754251</v>
      </c>
    </row>
    <row r="126" spans="1:6" customFormat="1" x14ac:dyDescent="0.25">
      <c r="A126" s="4">
        <v>42895.086863425931</v>
      </c>
      <c r="B126" s="9">
        <v>255.48788627018547</v>
      </c>
      <c r="C126" s="1">
        <v>1078.9022652861447</v>
      </c>
      <c r="D126" s="1">
        <v>2290.7425252855105</v>
      </c>
      <c r="E126" s="1">
        <v>1285.2941826751021</v>
      </c>
      <c r="F126" s="1">
        <v>238.40005696896355</v>
      </c>
    </row>
    <row r="127" spans="1:6" customFormat="1" x14ac:dyDescent="0.25">
      <c r="A127" s="4">
        <v>42895.100798611114</v>
      </c>
      <c r="B127" s="9">
        <v>1472.0848309733128</v>
      </c>
      <c r="C127" s="1">
        <v>1098.8809301324557</v>
      </c>
      <c r="D127" s="1">
        <v>2388.86267440952</v>
      </c>
      <c r="E127" s="1">
        <v>1284.9683052691453</v>
      </c>
      <c r="F127" s="1">
        <v>244.63717081987824</v>
      </c>
    </row>
    <row r="128" spans="1:6" customFormat="1" x14ac:dyDescent="0.25">
      <c r="A128" s="4">
        <v>42895.114687500005</v>
      </c>
      <c r="B128" s="9">
        <v>1515.198964701714</v>
      </c>
      <c r="C128" s="1">
        <v>1128.574162870681</v>
      </c>
      <c r="D128" s="1">
        <v>2304.2993191122291</v>
      </c>
      <c r="E128" s="1">
        <v>1279.1356871803434</v>
      </c>
      <c r="F128" s="1">
        <v>185.4318466436803</v>
      </c>
    </row>
    <row r="129" spans="1:6" customFormat="1" x14ac:dyDescent="0.25">
      <c r="A129" s="4">
        <v>42895.128576388888</v>
      </c>
      <c r="B129" s="9">
        <v>1535.4177052415034</v>
      </c>
      <c r="C129" s="1">
        <v>1149.9723745787539</v>
      </c>
      <c r="D129" s="1">
        <v>1396.5115451781292</v>
      </c>
      <c r="E129" s="1">
        <v>1317.175567578556</v>
      </c>
      <c r="F129" s="1">
        <v>128.86084215529698</v>
      </c>
    </row>
    <row r="130" spans="1:6" customFormat="1" x14ac:dyDescent="0.25">
      <c r="A130" s="4">
        <v>42895.142442129632</v>
      </c>
      <c r="B130" s="9">
        <v>190.87603821679218</v>
      </c>
      <c r="C130" s="1">
        <v>1156.0079604969285</v>
      </c>
      <c r="D130" s="1">
        <v>2149.4182546531301</v>
      </c>
      <c r="E130" s="1">
        <v>1328.7537188078018</v>
      </c>
      <c r="F130" s="1">
        <v>238.80092419156159</v>
      </c>
    </row>
    <row r="131" spans="1:6" customFormat="1" x14ac:dyDescent="0.25">
      <c r="A131" s="4">
        <v>42895.156307870369</v>
      </c>
      <c r="B131" s="9">
        <v>274.22877450183654</v>
      </c>
      <c r="C131" s="1">
        <v>1171.3551851524414</v>
      </c>
      <c r="D131" s="1">
        <v>2192.8908880856034</v>
      </c>
      <c r="E131" s="1">
        <v>1378.7752094717976</v>
      </c>
      <c r="F131" s="1">
        <v>190.25020154427057</v>
      </c>
    </row>
    <row r="132" spans="1:6" customFormat="1" x14ac:dyDescent="0.25">
      <c r="A132" s="4">
        <v>42895.17019675926</v>
      </c>
      <c r="B132" s="9">
        <v>285.79448502417432</v>
      </c>
      <c r="C132" s="1">
        <v>1190.4106735196206</v>
      </c>
      <c r="D132" s="1">
        <v>1509.8124150706099</v>
      </c>
      <c r="E132" s="1">
        <v>1361.3293642717722</v>
      </c>
      <c r="F132" s="1">
        <v>195.0692475952446</v>
      </c>
    </row>
    <row r="133" spans="1:6" customFormat="1" x14ac:dyDescent="0.25">
      <c r="A133" s="4">
        <v>42895.18408564815</v>
      </c>
      <c r="B133" s="9">
        <v>282.94798216853621</v>
      </c>
      <c r="C133" s="1">
        <v>1194.1355478788439</v>
      </c>
      <c r="D133" s="1">
        <v>2199.8069707947934</v>
      </c>
      <c r="E133" s="1">
        <v>1392.9441379146792</v>
      </c>
      <c r="F133" s="1">
        <v>190.77582141114269</v>
      </c>
    </row>
    <row r="134" spans="1:6" customFormat="1" x14ac:dyDescent="0.25">
      <c r="A134" s="4">
        <v>42895.197974537041</v>
      </c>
      <c r="B134" s="9">
        <v>288.51105160765991</v>
      </c>
      <c r="C134" s="1">
        <v>1205.3897569232076</v>
      </c>
      <c r="D134" s="1">
        <v>36.932553810823649</v>
      </c>
      <c r="E134" s="1">
        <v>1431.1963742683108</v>
      </c>
      <c r="F134" s="1">
        <v>192.68443319597807</v>
      </c>
    </row>
    <row r="135" spans="1:6" customFormat="1" x14ac:dyDescent="0.25">
      <c r="A135" s="4">
        <v>42895.211863425931</v>
      </c>
      <c r="B135" s="9">
        <v>289.61136301865321</v>
      </c>
      <c r="C135" s="1">
        <v>1234.3357685508411</v>
      </c>
      <c r="D135" s="1">
        <v>4238.7561887441852</v>
      </c>
      <c r="E135" s="1">
        <v>1389.2155543817294</v>
      </c>
      <c r="F135" s="1">
        <v>252.46444891629721</v>
      </c>
    </row>
    <row r="136" spans="1:6" customFormat="1" x14ac:dyDescent="0.25">
      <c r="A136" s="4">
        <v>42895.225810185191</v>
      </c>
      <c r="B136" s="9">
        <v>1517.4636917217967</v>
      </c>
      <c r="C136" s="1">
        <v>1250.7762779217785</v>
      </c>
      <c r="D136" s="1">
        <v>4493.9634679585524</v>
      </c>
      <c r="E136" s="1">
        <v>1237.8327130326636</v>
      </c>
      <c r="F136" s="1">
        <v>190.19318163760789</v>
      </c>
    </row>
    <row r="137" spans="1:6" customFormat="1" x14ac:dyDescent="0.25">
      <c r="A137" s="4">
        <v>42895.253576388888</v>
      </c>
      <c r="B137" s="9">
        <v>1527.3732331369783</v>
      </c>
      <c r="C137" s="1">
        <v>1282.1243596699271</v>
      </c>
      <c r="D137" s="1">
        <v>1441.7718393236325</v>
      </c>
      <c r="E137" s="1">
        <v>1246.3495864245087</v>
      </c>
      <c r="F137" s="1">
        <v>202.15803150658425</v>
      </c>
    </row>
    <row r="138" spans="1:6" customFormat="1" x14ac:dyDescent="0.25">
      <c r="A138" s="4">
        <v>42895.267476851855</v>
      </c>
      <c r="B138" s="9">
        <v>1411.0697295171617</v>
      </c>
      <c r="C138" s="1">
        <v>1307.4856622361697</v>
      </c>
      <c r="D138" s="1">
        <v>1577.4258601257636</v>
      </c>
      <c r="E138" s="1">
        <v>1302.6133745672978</v>
      </c>
      <c r="F138" s="1">
        <v>188.71861229379246</v>
      </c>
    </row>
    <row r="139" spans="1:6" customFormat="1" x14ac:dyDescent="0.25">
      <c r="A139" s="4">
        <v>42895.281354166669</v>
      </c>
      <c r="B139" s="9">
        <v>1516.7614829318666</v>
      </c>
      <c r="C139" s="1">
        <v>1340.9529723294404</v>
      </c>
      <c r="D139" s="1">
        <v>30.360577598962823</v>
      </c>
      <c r="E139" s="1">
        <v>1399.5582742999513</v>
      </c>
      <c r="F139" s="1">
        <v>183.40401141764113</v>
      </c>
    </row>
    <row r="140" spans="1:6" customFormat="1" x14ac:dyDescent="0.25">
      <c r="A140" s="4">
        <v>42895.295219907413</v>
      </c>
      <c r="B140" s="9">
        <v>1096.2367339056566</v>
      </c>
      <c r="C140" s="1">
        <v>1391.0212423552457</v>
      </c>
      <c r="D140" s="1">
        <v>1583.4594762653448</v>
      </c>
      <c r="E140" s="1">
        <v>1400.6212463114605</v>
      </c>
      <c r="F140" s="1">
        <v>187.21052215636323</v>
      </c>
    </row>
    <row r="141" spans="1:6" customFormat="1" x14ac:dyDescent="0.25">
      <c r="A141" s="4">
        <v>42895.309108796297</v>
      </c>
      <c r="B141" s="9">
        <v>1127.9558136606504</v>
      </c>
      <c r="C141" s="1">
        <v>1424.384545834929</v>
      </c>
      <c r="D141" s="1">
        <v>1520.6128608496699</v>
      </c>
      <c r="E141" s="1">
        <v>1486.3741923705702</v>
      </c>
      <c r="F141" s="1">
        <v>196.41284394133191</v>
      </c>
    </row>
    <row r="142" spans="1:6" customFormat="1" x14ac:dyDescent="0.25">
      <c r="A142" s="4">
        <v>42895.32303240741</v>
      </c>
      <c r="B142" s="9">
        <v>1687.1640916924428</v>
      </c>
      <c r="C142" s="1">
        <v>1485.4366007982671</v>
      </c>
      <c r="D142" s="1">
        <v>50.80370011084969</v>
      </c>
      <c r="E142" s="1">
        <v>1604.1221311774693</v>
      </c>
      <c r="F142" s="1">
        <v>252.16759982645951</v>
      </c>
    </row>
    <row r="143" spans="1:6" customFormat="1" x14ac:dyDescent="0.25">
      <c r="A143" s="4">
        <v>42895.336886574078</v>
      </c>
      <c r="B143" s="9">
        <v>1143.3824054185686</v>
      </c>
      <c r="C143" s="1">
        <v>1573.3972597303839</v>
      </c>
      <c r="D143" s="1">
        <v>2284.74187125965</v>
      </c>
      <c r="E143" s="1">
        <v>1522.9260605500024</v>
      </c>
      <c r="F143" s="1">
        <v>244.23924098641129</v>
      </c>
    </row>
    <row r="144" spans="1:6" customFormat="1" x14ac:dyDescent="0.25">
      <c r="A144" s="4">
        <v>42895.350810185191</v>
      </c>
      <c r="B144" s="9">
        <v>1565.6197674999439</v>
      </c>
      <c r="C144" s="1">
        <v>1645.2119775851343</v>
      </c>
      <c r="D144" s="1">
        <v>1563.2728511800553</v>
      </c>
      <c r="E144" s="1">
        <v>1644.4788167771833</v>
      </c>
      <c r="F144" s="1">
        <v>263.7625114525124</v>
      </c>
    </row>
    <row r="145" spans="1:6" customFormat="1" x14ac:dyDescent="0.25">
      <c r="A145" s="4">
        <v>42895.364699074074</v>
      </c>
      <c r="B145" s="9">
        <v>1659.6753130531647</v>
      </c>
      <c r="C145" s="1">
        <v>1759.8321498877121</v>
      </c>
      <c r="D145" s="1">
        <v>2247.9318929693914</v>
      </c>
      <c r="E145" s="1">
        <v>1810.3867018043788</v>
      </c>
      <c r="F145" s="1">
        <v>255.58672077506742</v>
      </c>
    </row>
    <row r="146" spans="1:6" customFormat="1" x14ac:dyDescent="0.25">
      <c r="A146" s="4">
        <v>42895.378587962965</v>
      </c>
      <c r="B146" s="9">
        <v>1800.4536612761485</v>
      </c>
      <c r="C146" s="1">
        <v>1849.7349874749707</v>
      </c>
      <c r="D146" s="1">
        <v>2709.2151624284502</v>
      </c>
      <c r="E146" s="1">
        <v>1953.2448943197817</v>
      </c>
      <c r="F146" s="1">
        <v>287.1999393296108</v>
      </c>
    </row>
    <row r="147" spans="1:6" customFormat="1" x14ac:dyDescent="0.25">
      <c r="A147" s="4">
        <v>42895.392476851855</v>
      </c>
      <c r="B147" s="9">
        <v>1961.727901342821</v>
      </c>
      <c r="C147" s="1">
        <v>2007.2277710043336</v>
      </c>
      <c r="D147" s="1">
        <v>3258.9290500422576</v>
      </c>
      <c r="E147" s="1">
        <v>1437.2639258917361</v>
      </c>
      <c r="F147" s="1">
        <v>320.65386414378224</v>
      </c>
    </row>
    <row r="148" spans="1:6" customFormat="1" x14ac:dyDescent="0.25">
      <c r="A148" s="4">
        <v>42895.406354166669</v>
      </c>
      <c r="B148" s="9">
        <v>4150.2198245807176</v>
      </c>
      <c r="C148" s="1">
        <v>2276.6274777746312</v>
      </c>
      <c r="D148" s="1">
        <v>4003.9635912034119</v>
      </c>
      <c r="E148" s="1">
        <v>1324.2444809163617</v>
      </c>
      <c r="F148" s="1">
        <v>294.35875981317446</v>
      </c>
    </row>
    <row r="149" spans="1:6" customFormat="1" x14ac:dyDescent="0.25">
      <c r="A149" s="4">
        <v>42895.42024305556</v>
      </c>
      <c r="B149" s="9">
        <v>4488.7798400801285</v>
      </c>
      <c r="C149" s="1">
        <v>2442.7420167665796</v>
      </c>
      <c r="D149" s="1">
        <v>4176.2952006851447</v>
      </c>
      <c r="E149" s="1">
        <v>1891.1526349904939</v>
      </c>
      <c r="F149" s="1">
        <v>308.0745815836168</v>
      </c>
    </row>
    <row r="150" spans="1:6" customFormat="1" x14ac:dyDescent="0.25">
      <c r="A150" s="4">
        <v>42895.43413194445</v>
      </c>
      <c r="B150" s="9">
        <v>5664.5994305024478</v>
      </c>
      <c r="C150" s="1">
        <v>2634.3035609723606</v>
      </c>
      <c r="D150" s="1">
        <v>4309.6889526325276</v>
      </c>
      <c r="E150" s="1">
        <v>1837.7754364256032</v>
      </c>
      <c r="F150" s="1">
        <v>306.3377206691531</v>
      </c>
    </row>
    <row r="151" spans="1:6" customFormat="1" x14ac:dyDescent="0.25">
      <c r="A151" s="4">
        <v>42895.448043981487</v>
      </c>
      <c r="B151" s="9">
        <v>3154.9154097593937</v>
      </c>
      <c r="C151" s="1">
        <v>2745.635216710521</v>
      </c>
      <c r="D151" s="1">
        <v>4755.6957251586819</v>
      </c>
      <c r="E151" s="1">
        <v>1972.9305851260738</v>
      </c>
      <c r="F151" s="1">
        <v>332.45243474959182</v>
      </c>
    </row>
    <row r="152" spans="1:6" customFormat="1" x14ac:dyDescent="0.25">
      <c r="A152" s="4">
        <v>42895.461921296301</v>
      </c>
      <c r="B152" s="9">
        <v>3510.6309872976385</v>
      </c>
      <c r="C152" s="1">
        <v>3073.8199130319413</v>
      </c>
      <c r="D152" s="1">
        <v>6195.7718267703276</v>
      </c>
      <c r="E152" s="1">
        <v>2163.7490850734152</v>
      </c>
      <c r="F152" s="1">
        <v>354.44610707081875</v>
      </c>
    </row>
    <row r="153" spans="1:6" customFormat="1" x14ac:dyDescent="0.25">
      <c r="A153" s="4">
        <v>42895.475787037038</v>
      </c>
      <c r="B153" s="9">
        <v>2734.2850299161951</v>
      </c>
      <c r="C153" s="1">
        <v>3370.2669837297367</v>
      </c>
      <c r="D153" s="1">
        <v>6941.3701738570599</v>
      </c>
      <c r="E153" s="1">
        <v>2355.6672052813665</v>
      </c>
      <c r="F153" s="1">
        <v>329.49177688889773</v>
      </c>
    </row>
    <row r="154" spans="1:6" customFormat="1" x14ac:dyDescent="0.25">
      <c r="A154" s="4">
        <v>42895.489664351851</v>
      </c>
      <c r="B154" s="9">
        <v>3084.028204200516</v>
      </c>
      <c r="C154" s="1">
        <v>3559.0662302349715</v>
      </c>
      <c r="D154" s="1">
        <v>7801.5994406348373</v>
      </c>
      <c r="E154" s="1">
        <v>2463.5597543056538</v>
      </c>
      <c r="F154" s="1">
        <v>349.8872791393415</v>
      </c>
    </row>
    <row r="155" spans="1:6" customFormat="1" x14ac:dyDescent="0.25">
      <c r="A155" s="4">
        <v>42895.503553240742</v>
      </c>
      <c r="B155" s="9">
        <v>3632.2613597129184</v>
      </c>
      <c r="C155" s="1">
        <v>3505.0459162379643</v>
      </c>
      <c r="D155" s="1">
        <v>8976.1901656747777</v>
      </c>
      <c r="E155" s="1">
        <v>2563.7110734563039</v>
      </c>
      <c r="F155" s="1">
        <v>446.22396653426023</v>
      </c>
    </row>
    <row r="156" spans="1:6" customFormat="1" x14ac:dyDescent="0.25">
      <c r="A156" s="4">
        <v>42895.517488425925</v>
      </c>
      <c r="B156" s="9">
        <v>6211.5637491019434</v>
      </c>
      <c r="C156" s="1">
        <v>3378.1921747971924</v>
      </c>
      <c r="D156" s="1">
        <v>11626.13399906538</v>
      </c>
      <c r="E156" s="1">
        <v>2908.6243160711069</v>
      </c>
      <c r="F156" s="1">
        <v>485.06834597920391</v>
      </c>
    </row>
    <row r="157" spans="1:6" customFormat="1" x14ac:dyDescent="0.25">
      <c r="A157" s="4">
        <v>42895.531331018523</v>
      </c>
      <c r="B157" s="9">
        <v>4650.4260918408763</v>
      </c>
      <c r="C157" s="1">
        <v>3780.3195949283604</v>
      </c>
      <c r="D157" s="1">
        <v>12103.0580017096</v>
      </c>
      <c r="E157" s="1">
        <v>3196.2152737303468</v>
      </c>
      <c r="F157" s="1">
        <v>441.74185629538368</v>
      </c>
    </row>
    <row r="158" spans="1:6" customFormat="1" x14ac:dyDescent="0.25">
      <c r="A158" s="4">
        <v>42895.545219907413</v>
      </c>
      <c r="B158" s="9">
        <v>5398.7069663546918</v>
      </c>
      <c r="C158" s="1">
        <v>3998.363718006352</v>
      </c>
      <c r="D158" s="1">
        <v>14182.919400100918</v>
      </c>
      <c r="E158" s="1">
        <v>3416.5576446220352</v>
      </c>
      <c r="F158" s="1">
        <v>425.72099039913718</v>
      </c>
    </row>
    <row r="159" spans="1:6" customFormat="1" x14ac:dyDescent="0.25">
      <c r="A159" s="4">
        <v>42895.559108796297</v>
      </c>
      <c r="B159" s="9">
        <v>5739.8449727856387</v>
      </c>
      <c r="C159" s="1">
        <v>4151.5993607467617</v>
      </c>
      <c r="D159" s="1">
        <v>9742.856504335381</v>
      </c>
      <c r="E159" s="1">
        <v>3926.5417891492639</v>
      </c>
      <c r="F159" s="1">
        <v>391.32243579792112</v>
      </c>
    </row>
    <row r="160" spans="1:6" customFormat="1" x14ac:dyDescent="0.25">
      <c r="A160" s="4">
        <v>42895.57303240741</v>
      </c>
      <c r="B160" s="9">
        <v>8712.190762428223</v>
      </c>
      <c r="C160" s="1">
        <v>4595.4047617046808</v>
      </c>
      <c r="D160" s="1">
        <v>17746.583047497126</v>
      </c>
      <c r="E160" s="1">
        <v>4399.9086135557154</v>
      </c>
      <c r="F160" s="1">
        <v>462.21373066323616</v>
      </c>
    </row>
    <row r="161" spans="1:6" customFormat="1" x14ac:dyDescent="0.25">
      <c r="A161" s="4">
        <v>42895.586921296301</v>
      </c>
      <c r="B161" s="9">
        <v>9124.3306477858896</v>
      </c>
      <c r="C161" s="1">
        <v>4856.6711259502708</v>
      </c>
      <c r="D161" s="1">
        <v>20635.024044485614</v>
      </c>
      <c r="E161" s="1">
        <v>4843.7989108191086</v>
      </c>
      <c r="F161" s="1">
        <v>459.21413799758869</v>
      </c>
    </row>
    <row r="162" spans="1:6" customFormat="1" x14ac:dyDescent="0.25">
      <c r="A162" s="4">
        <v>42895.600798611114</v>
      </c>
      <c r="B162" s="9">
        <v>9173.2088029275019</v>
      </c>
      <c r="C162" s="1">
        <v>5275.5847458360013</v>
      </c>
      <c r="D162" s="1">
        <v>20306.605796930337</v>
      </c>
      <c r="E162" s="1">
        <v>4994.6708192469587</v>
      </c>
      <c r="F162" s="1">
        <v>453.10436860488727</v>
      </c>
    </row>
    <row r="163" spans="1:6" customFormat="1" x14ac:dyDescent="0.25">
      <c r="A163" s="4">
        <v>42895.614675925928</v>
      </c>
      <c r="B163" s="9">
        <v>19945.701580673387</v>
      </c>
      <c r="C163" s="1">
        <v>5024.7875820288673</v>
      </c>
      <c r="D163" s="1">
        <v>22868.064411285868</v>
      </c>
      <c r="E163" s="1">
        <v>5466.064754882882</v>
      </c>
      <c r="F163" s="1">
        <v>465.43449145169643</v>
      </c>
    </row>
    <row r="164" spans="1:6" customFormat="1" x14ac:dyDescent="0.25">
      <c r="A164" s="4">
        <v>42895.628553240742</v>
      </c>
      <c r="B164" s="9">
        <v>6578.9913882562951</v>
      </c>
      <c r="C164" s="1">
        <v>5257.1986481346967</v>
      </c>
      <c r="D164" s="1">
        <v>20505.476717211619</v>
      </c>
      <c r="E164" s="1">
        <v>5290.9186082507613</v>
      </c>
      <c r="F164" s="1">
        <v>507.81237723376535</v>
      </c>
    </row>
    <row r="165" spans="1:6" customFormat="1" x14ac:dyDescent="0.25">
      <c r="A165" s="4">
        <v>42895.642453703709</v>
      </c>
      <c r="B165" s="9">
        <v>7260.3977035519192</v>
      </c>
      <c r="C165" s="1">
        <v>5224.8861005834879</v>
      </c>
      <c r="D165" s="1">
        <v>17840.594705000978</v>
      </c>
      <c r="E165" s="1">
        <v>5149.6284631685812</v>
      </c>
      <c r="F165" s="1">
        <v>505.75620484199072</v>
      </c>
    </row>
    <row r="166" spans="1:6" customFormat="1" x14ac:dyDescent="0.25">
      <c r="A166" s="4">
        <v>42895.656342592592</v>
      </c>
      <c r="B166" s="9">
        <v>6440.2567717181773</v>
      </c>
      <c r="C166" s="1">
        <v>5026.9625170949221</v>
      </c>
      <c r="D166" s="1">
        <v>19086.38808815413</v>
      </c>
      <c r="E166" s="1">
        <v>5254.587769964066</v>
      </c>
      <c r="F166" s="1">
        <v>501.61966979500903</v>
      </c>
    </row>
    <row r="167" spans="1:6" customFormat="1" x14ac:dyDescent="0.25">
      <c r="A167" s="4">
        <v>42895.670219907413</v>
      </c>
      <c r="B167" s="9">
        <v>5917.2989857409657</v>
      </c>
      <c r="C167" s="1">
        <v>5054.2986666911138</v>
      </c>
      <c r="D167" s="1">
        <v>18964.381211567281</v>
      </c>
      <c r="E167" s="1">
        <v>5430.4658448526197</v>
      </c>
      <c r="F167" s="1">
        <v>488.84721070257439</v>
      </c>
    </row>
    <row r="168" spans="1:6" customFormat="1" x14ac:dyDescent="0.25">
      <c r="A168" s="4">
        <v>42895.684108796297</v>
      </c>
      <c r="B168" s="9">
        <v>5398.2289206725718</v>
      </c>
      <c r="C168" s="1">
        <v>4738.2816728763109</v>
      </c>
      <c r="D168" s="1">
        <v>16592.346874047391</v>
      </c>
      <c r="E168" s="1">
        <v>5500.439637583454</v>
      </c>
      <c r="F168" s="1">
        <v>461.7368368984213</v>
      </c>
    </row>
    <row r="169" spans="1:6" customFormat="1" x14ac:dyDescent="0.25">
      <c r="A169" s="4">
        <v>42895.698009259264</v>
      </c>
      <c r="B169" s="9">
        <v>5060.2275850667229</v>
      </c>
      <c r="C169" s="1">
        <v>4558.5457117371734</v>
      </c>
      <c r="D169" s="1">
        <v>40420.202319984317</v>
      </c>
      <c r="E169" s="1">
        <v>5375.1017617219286</v>
      </c>
      <c r="F169" s="1">
        <v>463.31957127729987</v>
      </c>
    </row>
    <row r="170" spans="1:6" customFormat="1" x14ac:dyDescent="0.25">
      <c r="A170" s="4">
        <v>42895.711898148147</v>
      </c>
      <c r="B170" s="9">
        <v>4782.1685703296553</v>
      </c>
      <c r="C170" s="1">
        <v>4446.4365118172491</v>
      </c>
      <c r="D170" s="1">
        <v>34419.392785287346</v>
      </c>
      <c r="E170" s="1">
        <v>4617.5014154330929</v>
      </c>
      <c r="F170" s="1">
        <v>449.39980254777419</v>
      </c>
    </row>
    <row r="171" spans="1:6" customFormat="1" x14ac:dyDescent="0.25">
      <c r="A171" s="4">
        <v>42895.725775462968</v>
      </c>
      <c r="B171" s="9">
        <v>4386.6508517021293</v>
      </c>
      <c r="C171" s="1">
        <v>3947.8233461917262</v>
      </c>
      <c r="D171" s="1">
        <v>32348.498890338102</v>
      </c>
      <c r="E171" s="1">
        <v>2667.0486534720899</v>
      </c>
      <c r="F171" s="1">
        <v>391.937559639494</v>
      </c>
    </row>
    <row r="172" spans="1:6" customFormat="1" x14ac:dyDescent="0.25">
      <c r="A172" s="4">
        <v>42895.739664351851</v>
      </c>
      <c r="B172" s="9">
        <v>3931.7771381147409</v>
      </c>
      <c r="C172" s="1">
        <v>3767.2810429381661</v>
      </c>
      <c r="D172" s="1">
        <v>13388.639011793974</v>
      </c>
      <c r="E172" s="1">
        <v>2651.933079386878</v>
      </c>
      <c r="F172" s="1">
        <v>367.26694669011869</v>
      </c>
    </row>
    <row r="173" spans="1:6" customFormat="1" x14ac:dyDescent="0.25">
      <c r="A173" s="4">
        <v>42895.753564814819</v>
      </c>
      <c r="B173" s="9">
        <v>3711.8133448457725</v>
      </c>
      <c r="C173" s="1">
        <v>3445.863860791354</v>
      </c>
      <c r="D173" s="1">
        <v>11478.826698741925</v>
      </c>
      <c r="E173" s="1">
        <v>3455.6371879850635</v>
      </c>
      <c r="F173" s="1">
        <v>381.19017117156329</v>
      </c>
    </row>
    <row r="174" spans="1:6" customFormat="1" x14ac:dyDescent="0.25">
      <c r="A174" s="4">
        <v>42895.767442129632</v>
      </c>
      <c r="B174" s="9">
        <v>3100.9225689901418</v>
      </c>
      <c r="C174" s="1">
        <v>3289.8136233046903</v>
      </c>
      <c r="D174" s="1">
        <v>29640.087881381194</v>
      </c>
      <c r="E174" s="1">
        <v>3073.35453844019</v>
      </c>
      <c r="F174" s="1">
        <v>340.21462951820394</v>
      </c>
    </row>
    <row r="175" spans="1:6" customFormat="1" x14ac:dyDescent="0.25">
      <c r="A175" s="4">
        <v>42895.781342592592</v>
      </c>
      <c r="B175" s="9">
        <v>2802.5905008122913</v>
      </c>
      <c r="C175" s="1">
        <v>3902.5046155266318</v>
      </c>
      <c r="D175" s="1">
        <v>188.50919372750417</v>
      </c>
      <c r="E175" s="1">
        <v>3503.5885104620124</v>
      </c>
      <c r="F175" s="1">
        <v>471.85821590623436</v>
      </c>
    </row>
    <row r="176" spans="1:6" customFormat="1" x14ac:dyDescent="0.25">
      <c r="A176" s="4">
        <v>42895.795231481483</v>
      </c>
      <c r="B176" s="9">
        <v>2915.1998632266168</v>
      </c>
      <c r="C176" s="1">
        <v>3823.6662431650407</v>
      </c>
      <c r="D176" s="1">
        <v>16432.307719716548</v>
      </c>
      <c r="E176" s="1">
        <v>3525.5351845571422</v>
      </c>
      <c r="F176" s="1">
        <v>422.30497962725633</v>
      </c>
    </row>
    <row r="177" spans="1:6" customFormat="1" x14ac:dyDescent="0.25">
      <c r="A177" s="4">
        <v>42895.809120370373</v>
      </c>
      <c r="B177" s="9">
        <v>2796.5568731535373</v>
      </c>
      <c r="C177" s="1">
        <v>3690.9941674100664</v>
      </c>
      <c r="D177" s="1">
        <v>18814.564862563075</v>
      </c>
      <c r="E177" s="1">
        <v>2247.5739346664536</v>
      </c>
      <c r="F177" s="1">
        <v>350.24650455131621</v>
      </c>
    </row>
    <row r="178" spans="1:6" customFormat="1" x14ac:dyDescent="0.25">
      <c r="A178" s="4">
        <v>42895.809618055559</v>
      </c>
      <c r="B178" s="9" t="s">
        <v>10</v>
      </c>
      <c r="C178" s="1">
        <v>3441.5545381484244</v>
      </c>
      <c r="D178" s="1">
        <v>6545.3622568198307</v>
      </c>
      <c r="E178" s="1">
        <v>2049.2836958992871</v>
      </c>
      <c r="F178" s="1">
        <v>290.05416003120121</v>
      </c>
    </row>
    <row r="179" spans="1:6" customFormat="1" x14ac:dyDescent="0.25">
      <c r="A179" s="4">
        <v>42895.836909722224</v>
      </c>
      <c r="B179" s="9">
        <v>2625.5348208614901</v>
      </c>
      <c r="C179" s="1">
        <v>3226.2220284095015</v>
      </c>
      <c r="D179" s="1">
        <v>12793.919311851336</v>
      </c>
      <c r="E179" s="1">
        <v>3245.1488360943918</v>
      </c>
      <c r="F179" s="1">
        <v>288.25555634911899</v>
      </c>
    </row>
    <row r="180" spans="1:6" customFormat="1" x14ac:dyDescent="0.25">
      <c r="A180" s="4">
        <v>42895.837395833332</v>
      </c>
      <c r="B180" s="9" t="s">
        <v>10</v>
      </c>
      <c r="C180" s="1">
        <v>3000.14443403726</v>
      </c>
      <c r="D180" s="1">
        <v>6478.8644321566717</v>
      </c>
      <c r="E180" s="1">
        <v>2998.9410260273521</v>
      </c>
      <c r="F180" s="1">
        <v>259.9557127344637</v>
      </c>
    </row>
    <row r="181" spans="1:6" customFormat="1" x14ac:dyDescent="0.25">
      <c r="A181" s="4">
        <v>42895.864664351851</v>
      </c>
      <c r="B181" s="9">
        <v>1757.5911638833122</v>
      </c>
      <c r="C181" s="1">
        <v>2814.5855309146932</v>
      </c>
      <c r="D181" s="1">
        <v>5774.261497296834</v>
      </c>
      <c r="E181" s="1">
        <v>1913.4418892925216</v>
      </c>
      <c r="F181" s="1">
        <v>232.54699234797468</v>
      </c>
    </row>
    <row r="182" spans="1:6" customFormat="1" x14ac:dyDescent="0.25">
      <c r="A182" s="4">
        <v>42895.878553240742</v>
      </c>
      <c r="B182" s="9">
        <v>2606.035164700168</v>
      </c>
      <c r="C182" s="1">
        <v>2761.4418259877925</v>
      </c>
      <c r="D182" s="1">
        <v>6416.1962717700917</v>
      </c>
      <c r="E182" s="1">
        <v>2439.5824227870853</v>
      </c>
      <c r="F182" s="1">
        <v>228.71398751120736</v>
      </c>
    </row>
    <row r="183" spans="1:6" customFormat="1" x14ac:dyDescent="0.25">
      <c r="A183" s="4">
        <v>42895.892442129632</v>
      </c>
      <c r="B183" s="9">
        <v>2218.6161158864302</v>
      </c>
      <c r="C183" s="1">
        <v>2647.2027309684904</v>
      </c>
      <c r="D183" s="1">
        <v>5637.3463341440429</v>
      </c>
      <c r="E183" s="1">
        <v>2054.5585556283704</v>
      </c>
      <c r="F183" s="1">
        <v>215.61991310684917</v>
      </c>
    </row>
    <row r="184" spans="1:6" customFormat="1" x14ac:dyDescent="0.25">
      <c r="A184" s="4">
        <v>42895.906319444446</v>
      </c>
      <c r="B184" s="9">
        <v>212.87224475609304</v>
      </c>
      <c r="C184" s="1">
        <v>2468.6555484894702</v>
      </c>
      <c r="D184" s="1">
        <v>5831.8452098850657</v>
      </c>
      <c r="E184" s="1">
        <v>2134.0864656895224</v>
      </c>
      <c r="F184" s="1">
        <v>208.53711916550242</v>
      </c>
    </row>
    <row r="185" spans="1:6" customFormat="1" x14ac:dyDescent="0.25">
      <c r="A185" s="4">
        <v>42895.92024305556</v>
      </c>
      <c r="B185" s="9">
        <v>3931.5709449169103</v>
      </c>
      <c r="C185" s="1">
        <v>2383.864067488837</v>
      </c>
      <c r="D185" s="1">
        <v>4490.2124220381293</v>
      </c>
      <c r="E185" s="1">
        <v>2138.2873929139273</v>
      </c>
      <c r="F185" s="1">
        <v>141.23692650262822</v>
      </c>
    </row>
    <row r="186" spans="1:6" customFormat="1" x14ac:dyDescent="0.25">
      <c r="A186" s="4">
        <v>42895.93413194445</v>
      </c>
      <c r="B186" s="9">
        <v>3843.1814502099974</v>
      </c>
      <c r="C186" s="1">
        <v>2310.1448156365154</v>
      </c>
      <c r="D186" s="1">
        <v>5219.4591877699704</v>
      </c>
      <c r="E186" s="1">
        <v>2160.2440886896215</v>
      </c>
      <c r="F186" s="1">
        <v>381.33496717696727</v>
      </c>
    </row>
    <row r="187" spans="1:6" customFormat="1" x14ac:dyDescent="0.25">
      <c r="A187" s="4">
        <v>42895.948020833333</v>
      </c>
      <c r="B187" s="9">
        <v>2924.4715304334259</v>
      </c>
      <c r="C187" s="1">
        <v>2186.9576269817485</v>
      </c>
      <c r="D187" s="1">
        <v>5104.3242466615466</v>
      </c>
      <c r="E187" s="1">
        <v>1842.6161385219359</v>
      </c>
      <c r="F187" s="1">
        <v>368.95283526377784</v>
      </c>
    </row>
    <row r="188" spans="1:6" customFormat="1" x14ac:dyDescent="0.25">
      <c r="A188" s="4">
        <v>42895.961909722224</v>
      </c>
      <c r="B188" s="9">
        <v>2884.7106855795773</v>
      </c>
      <c r="C188" s="1">
        <v>2127.2122839723493</v>
      </c>
      <c r="D188" s="1">
        <v>3834.5621137737553</v>
      </c>
      <c r="E188" s="1">
        <v>1828.5392482718287</v>
      </c>
      <c r="F188" s="1">
        <v>360.25315259542026</v>
      </c>
    </row>
    <row r="189" spans="1:6" customFormat="1" x14ac:dyDescent="0.25">
      <c r="A189" s="4">
        <v>42895.975798611114</v>
      </c>
      <c r="B189" s="9">
        <v>2974.6664998437527</v>
      </c>
      <c r="C189" s="1">
        <v>2007.5027336653513</v>
      </c>
      <c r="D189" s="1">
        <v>4172.3039800063561</v>
      </c>
      <c r="E189" s="1">
        <v>1871.2503837306149</v>
      </c>
      <c r="F189" s="1">
        <v>346.56146349254522</v>
      </c>
    </row>
    <row r="190" spans="1:6" customFormat="1" x14ac:dyDescent="0.25">
      <c r="A190" s="4">
        <v>42895.989687500005</v>
      </c>
      <c r="B190" s="9">
        <v>3117.1383392946173</v>
      </c>
      <c r="C190" s="1">
        <v>1988.3369031394002</v>
      </c>
      <c r="D190" s="1">
        <v>3911.0183787417504</v>
      </c>
      <c r="E190" s="1">
        <v>1781.5754645015843</v>
      </c>
      <c r="F190" s="1">
        <v>137.27076002525069</v>
      </c>
    </row>
    <row r="191" spans="1:6" customFormat="1" x14ac:dyDescent="0.25">
      <c r="A191" s="4">
        <v>42896.003553240742</v>
      </c>
      <c r="B191" s="9">
        <v>2138.3387684257891</v>
      </c>
      <c r="C191" s="1">
        <v>2723.7199899578541</v>
      </c>
      <c r="D191" s="1">
        <v>88.960039348730675</v>
      </c>
      <c r="E191" s="1">
        <v>1949.185883307515</v>
      </c>
      <c r="F191" s="1">
        <v>129.89134737752752</v>
      </c>
    </row>
    <row r="192" spans="1:6" customFormat="1" x14ac:dyDescent="0.25">
      <c r="A192" s="4">
        <v>42896.017465277779</v>
      </c>
      <c r="B192" s="9">
        <v>3005.8821341400212</v>
      </c>
      <c r="C192" s="1">
        <v>1826.8404006284736</v>
      </c>
      <c r="D192" s="1">
        <v>3689.2387606269708</v>
      </c>
      <c r="E192" s="1">
        <v>1492.8446270718794</v>
      </c>
      <c r="F192" s="1">
        <v>136.68587401296864</v>
      </c>
    </row>
    <row r="193" spans="1:6" customFormat="1" x14ac:dyDescent="0.25">
      <c r="A193" s="4">
        <v>42896.031331018523</v>
      </c>
      <c r="B193" s="9">
        <v>273.70574644890365</v>
      </c>
      <c r="C193" s="1">
        <v>944.42814392017635</v>
      </c>
      <c r="D193" s="1">
        <v>3507.6740731681898</v>
      </c>
      <c r="E193" s="1">
        <v>1793.4860590654332</v>
      </c>
      <c r="F193" s="1">
        <v>339.9191627291338</v>
      </c>
    </row>
    <row r="194" spans="1:6" customFormat="1" x14ac:dyDescent="0.25">
      <c r="A194" s="4">
        <v>42896.045254629629</v>
      </c>
      <c r="B194" s="9">
        <v>3113.1383064484344</v>
      </c>
      <c r="C194" s="1">
        <v>1762.3029664330686</v>
      </c>
      <c r="D194" s="1">
        <v>2927.4203235458654</v>
      </c>
      <c r="E194" s="1">
        <v>1759.1097364682289</v>
      </c>
      <c r="F194" s="1">
        <v>177.00672346528316</v>
      </c>
    </row>
    <row r="195" spans="1:6" customFormat="1" x14ac:dyDescent="0.25">
      <c r="A195" s="4">
        <v>42896.059062500004</v>
      </c>
      <c r="B195" s="9">
        <v>136.56198530667433</v>
      </c>
      <c r="C195" s="1">
        <v>1544.7625767931286</v>
      </c>
      <c r="D195" s="1">
        <v>6292.9588019249031</v>
      </c>
      <c r="E195" s="1">
        <v>1516.1134488128521</v>
      </c>
      <c r="F195" s="1">
        <v>151.07994469337004</v>
      </c>
    </row>
    <row r="196" spans="1:6" customFormat="1" x14ac:dyDescent="0.25">
      <c r="A196" s="4">
        <v>42896.073009259264</v>
      </c>
      <c r="B196" s="9">
        <v>1787.0721835038642</v>
      </c>
      <c r="C196" s="1">
        <v>856.56634253128755</v>
      </c>
      <c r="D196" s="1">
        <v>6857.9396831538388</v>
      </c>
      <c r="E196" s="1">
        <v>1780.4553401129224</v>
      </c>
      <c r="F196" s="1">
        <v>119.13186377788051</v>
      </c>
    </row>
    <row r="197" spans="1:6" customFormat="1" x14ac:dyDescent="0.25">
      <c r="A197" s="4">
        <v>42896.086921296301</v>
      </c>
      <c r="B197" s="9">
        <v>2705.6175518932287</v>
      </c>
      <c r="C197" s="1">
        <v>853.32000917862706</v>
      </c>
      <c r="D197" s="1">
        <v>7886.7515869440776</v>
      </c>
      <c r="E197" s="1">
        <v>1737.7621745641147</v>
      </c>
      <c r="F197" s="1">
        <v>369.63379117940673</v>
      </c>
    </row>
    <row r="198" spans="1:6" customFormat="1" x14ac:dyDescent="0.25">
      <c r="A198" s="4">
        <v>42896.100787037038</v>
      </c>
      <c r="B198" s="9">
        <v>1929.9162650322651</v>
      </c>
      <c r="C198" s="1">
        <v>1447.4520585074501</v>
      </c>
      <c r="D198" s="1">
        <v>8207.0997898306287</v>
      </c>
      <c r="E198" s="1">
        <v>1768.4021381865514</v>
      </c>
      <c r="F198" s="1">
        <v>159.31050903873029</v>
      </c>
    </row>
    <row r="199" spans="1:6" customFormat="1" x14ac:dyDescent="0.25">
      <c r="A199" s="4">
        <v>42896.114699074074</v>
      </c>
      <c r="B199" s="9">
        <v>2779.4754369933657</v>
      </c>
      <c r="C199" s="1">
        <v>2377.985833474705</v>
      </c>
      <c r="D199" s="1">
        <v>8617.1247550139014</v>
      </c>
      <c r="E199" s="1">
        <v>1576.9943749411641</v>
      </c>
      <c r="F199" s="1">
        <v>181.97217820589003</v>
      </c>
    </row>
    <row r="200" spans="1:6" customFormat="1" x14ac:dyDescent="0.25">
      <c r="A200" s="4">
        <v>42896.128553240742</v>
      </c>
      <c r="B200" s="9">
        <v>1590.8828115199576</v>
      </c>
      <c r="C200" s="1">
        <v>679.59103185094762</v>
      </c>
      <c r="D200" s="1">
        <v>8672.7278033897855</v>
      </c>
      <c r="E200" s="1">
        <v>1160.6029931893434</v>
      </c>
      <c r="F200" s="1">
        <v>138.07264421969668</v>
      </c>
    </row>
    <row r="201" spans="1:6" customFormat="1" x14ac:dyDescent="0.25">
      <c r="A201" s="4">
        <v>42896.142442129632</v>
      </c>
      <c r="B201" s="9">
        <v>1600.4955614411667</v>
      </c>
      <c r="C201" s="1">
        <v>1336.9543908990631</v>
      </c>
      <c r="D201" s="1">
        <v>9209.5097489600994</v>
      </c>
      <c r="E201" s="1">
        <v>1163.2965916936585</v>
      </c>
      <c r="F201" s="1">
        <v>136.52777336267673</v>
      </c>
    </row>
    <row r="202" spans="1:6" customFormat="1" x14ac:dyDescent="0.25">
      <c r="A202" s="4">
        <v>42896.156331018523</v>
      </c>
      <c r="B202" s="9">
        <v>1345.8029588792622</v>
      </c>
      <c r="C202" s="1">
        <v>2275.8389903784578</v>
      </c>
      <c r="D202" s="1">
        <v>9678.1097091695538</v>
      </c>
      <c r="E202" s="1">
        <v>1515.1333054152537</v>
      </c>
      <c r="F202" s="1">
        <v>172.38828381320408</v>
      </c>
    </row>
    <row r="203" spans="1:6" customFormat="1" x14ac:dyDescent="0.25">
      <c r="A203" s="4">
        <v>42896.170219907413</v>
      </c>
      <c r="B203" s="9">
        <v>1557.3137525710201</v>
      </c>
      <c r="C203" s="1">
        <v>1274.1184537568176</v>
      </c>
      <c r="D203" s="1">
        <v>9485.2096370538329</v>
      </c>
      <c r="E203" s="1">
        <v>1028.6930259242274</v>
      </c>
      <c r="F203" s="1">
        <v>163.42976532611726</v>
      </c>
    </row>
    <row r="204" spans="1:6" customFormat="1" x14ac:dyDescent="0.25">
      <c r="A204" s="4">
        <v>42896.184120370373</v>
      </c>
      <c r="B204" s="9">
        <v>1250.7319982205238</v>
      </c>
      <c r="C204" s="1">
        <v>2256.7217707628333</v>
      </c>
      <c r="D204" s="1">
        <v>8135.358379993253</v>
      </c>
      <c r="E204" s="1">
        <v>888.28961756911121</v>
      </c>
      <c r="F204" s="1">
        <v>192.11682594329073</v>
      </c>
    </row>
    <row r="205" spans="1:6" customFormat="1" x14ac:dyDescent="0.25">
      <c r="A205" s="4">
        <v>42896.198009259264</v>
      </c>
      <c r="B205" s="9">
        <v>90.976816168629171</v>
      </c>
      <c r="C205" s="1">
        <v>2146.3899792465554</v>
      </c>
      <c r="D205" s="1">
        <v>7473.5818875145633</v>
      </c>
      <c r="E205" s="1">
        <v>181.2199762048655</v>
      </c>
      <c r="F205" s="1">
        <v>227.8171622923748</v>
      </c>
    </row>
    <row r="206" spans="1:6" customFormat="1" x14ac:dyDescent="0.25">
      <c r="A206" s="4">
        <v>42896.198541666672</v>
      </c>
      <c r="B206" s="9"/>
      <c r="C206" s="1" t="s">
        <v>10</v>
      </c>
      <c r="D206" s="1" t="s">
        <v>10</v>
      </c>
      <c r="E206" s="1">
        <v>195.17706705511583</v>
      </c>
      <c r="F206" s="1">
        <v>73.438875179964157</v>
      </c>
    </row>
    <row r="207" spans="1:6" customFormat="1" x14ac:dyDescent="0.25">
      <c r="A207" s="4">
        <v>42896.211909722224</v>
      </c>
      <c r="B207" s="9">
        <v>1811.9540580872178</v>
      </c>
      <c r="C207" s="1">
        <v>1359.0700558706983</v>
      </c>
      <c r="D207" s="1" t="s">
        <v>10</v>
      </c>
      <c r="E207" s="1" t="s">
        <v>10</v>
      </c>
      <c r="F207" s="1" t="s">
        <v>10</v>
      </c>
    </row>
    <row r="208" spans="1:6" customFormat="1" x14ac:dyDescent="0.25">
      <c r="A208" s="4">
        <v>42896.225775462968</v>
      </c>
      <c r="B208" s="9">
        <v>64.485021957967888</v>
      </c>
      <c r="C208" s="1">
        <v>1338.7991312882898</v>
      </c>
      <c r="D208" s="1">
        <v>6886.415078965977</v>
      </c>
      <c r="E208" s="1">
        <v>1362.6774530953544</v>
      </c>
      <c r="F208" s="1">
        <v>67.208500045291416</v>
      </c>
    </row>
    <row r="209" spans="1:6" customFormat="1" x14ac:dyDescent="0.25">
      <c r="A209" s="4">
        <v>42896.226215277777</v>
      </c>
      <c r="B209" s="9" t="s">
        <v>10</v>
      </c>
      <c r="C209" s="1" t="s">
        <v>10</v>
      </c>
      <c r="D209" s="1" t="s">
        <v>10</v>
      </c>
      <c r="E209" s="1">
        <v>196.71971471173458</v>
      </c>
      <c r="F209" s="1">
        <v>70.607232057577534</v>
      </c>
    </row>
    <row r="210" spans="1:6" customFormat="1" x14ac:dyDescent="0.25">
      <c r="A210" s="4">
        <v>42896.239641203705</v>
      </c>
      <c r="B210" s="9">
        <v>66.153458984436355</v>
      </c>
      <c r="C210" s="1">
        <v>1300.0231639817846</v>
      </c>
      <c r="D210" s="1" t="s">
        <v>10</v>
      </c>
      <c r="E210" s="1" t="s">
        <v>10</v>
      </c>
      <c r="F210" s="1" t="s">
        <v>10</v>
      </c>
    </row>
    <row r="211" spans="1:6" customFormat="1" x14ac:dyDescent="0.25">
      <c r="A211" s="4">
        <v>42896.253564814819</v>
      </c>
      <c r="B211" s="9">
        <v>1793.9260914764459</v>
      </c>
      <c r="C211" s="1">
        <v>2012.6558357351571</v>
      </c>
      <c r="D211" s="1">
        <v>6642.7500111608988</v>
      </c>
      <c r="E211" s="1">
        <v>193.62716231946729</v>
      </c>
      <c r="F211" s="1">
        <v>68.596330015941234</v>
      </c>
    </row>
    <row r="212" spans="1:6" customFormat="1" x14ac:dyDescent="0.25">
      <c r="A212" s="4">
        <v>42896.253981481481</v>
      </c>
      <c r="B212" s="9"/>
      <c r="C212" s="1" t="s">
        <v>10</v>
      </c>
      <c r="D212" s="1" t="s">
        <v>10</v>
      </c>
      <c r="E212" s="1">
        <v>189.5262215172508</v>
      </c>
      <c r="F212" s="1">
        <v>77.499383684728969</v>
      </c>
    </row>
    <row r="213" spans="1:6" customFormat="1" x14ac:dyDescent="0.25">
      <c r="A213" s="4">
        <v>42896.267442129632</v>
      </c>
      <c r="B213" s="9">
        <v>92.136566512628391</v>
      </c>
      <c r="C213" s="1">
        <v>1261.161827129921</v>
      </c>
      <c r="D213" s="1" t="s">
        <v>10</v>
      </c>
      <c r="E213" s="1" t="s">
        <v>10</v>
      </c>
      <c r="F213" s="1" t="s">
        <v>10</v>
      </c>
    </row>
    <row r="214" spans="1:6" customFormat="1" x14ac:dyDescent="0.25">
      <c r="A214" s="4">
        <v>42896.267893518518</v>
      </c>
      <c r="B214" s="9"/>
      <c r="C214" s="1" t="s">
        <v>10</v>
      </c>
      <c r="D214" s="1" t="s">
        <v>10</v>
      </c>
      <c r="E214" s="1">
        <v>1333.7363947121382</v>
      </c>
      <c r="F214" s="1">
        <v>72.736320814841875</v>
      </c>
    </row>
    <row r="215" spans="1:6" customFormat="1" x14ac:dyDescent="0.25">
      <c r="A215" s="4">
        <v>42896.281342592592</v>
      </c>
      <c r="B215" s="9">
        <v>1198.2494938274488</v>
      </c>
      <c r="C215" s="1">
        <v>1925.7592258572308</v>
      </c>
      <c r="D215" s="1" t="s">
        <v>10</v>
      </c>
      <c r="E215" s="1" t="s">
        <v>10</v>
      </c>
      <c r="F215" s="1" t="s">
        <v>10</v>
      </c>
    </row>
    <row r="216" spans="1:6" customFormat="1" x14ac:dyDescent="0.25">
      <c r="A216" s="4">
        <v>42896.295219907413</v>
      </c>
      <c r="B216" s="9">
        <v>92.226416062521054</v>
      </c>
      <c r="C216" s="1">
        <v>1947.7740934568942</v>
      </c>
      <c r="D216" s="1">
        <v>7158.3481974680553</v>
      </c>
      <c r="E216" s="1">
        <v>1343.749435897292</v>
      </c>
      <c r="F216" s="1">
        <v>68.692399919288007</v>
      </c>
    </row>
    <row r="217" spans="1:6" customFormat="1" x14ac:dyDescent="0.25">
      <c r="A217" s="4">
        <v>42896.295706018522</v>
      </c>
      <c r="B217" s="9" t="s">
        <v>10</v>
      </c>
      <c r="C217" s="1" t="s">
        <v>10</v>
      </c>
      <c r="D217" s="1" t="s">
        <v>10</v>
      </c>
      <c r="E217" s="1">
        <v>186.96758279646113</v>
      </c>
      <c r="F217" s="1">
        <v>69.997637419074962</v>
      </c>
    </row>
    <row r="218" spans="1:6" customFormat="1" x14ac:dyDescent="0.25">
      <c r="A218" s="4">
        <v>42896.30908564815</v>
      </c>
      <c r="B218" s="9">
        <v>190.82281963724037</v>
      </c>
      <c r="C218" s="1">
        <v>1936.0124418007517</v>
      </c>
      <c r="D218" s="1" t="s">
        <v>10</v>
      </c>
      <c r="E218" s="1" t="s">
        <v>10</v>
      </c>
      <c r="F218" s="1" t="s">
        <v>10</v>
      </c>
    </row>
    <row r="219" spans="1:6" customFormat="1" x14ac:dyDescent="0.25">
      <c r="A219" s="4">
        <v>42896.309479166666</v>
      </c>
      <c r="B219" s="9"/>
      <c r="C219" s="1" t="s">
        <v>10</v>
      </c>
      <c r="D219" s="1" t="s">
        <v>10</v>
      </c>
      <c r="E219" s="1">
        <v>183.31727204447554</v>
      </c>
      <c r="F219" s="1">
        <v>67.231308007956471</v>
      </c>
    </row>
    <row r="220" spans="1:6" customFormat="1" x14ac:dyDescent="0.25">
      <c r="A220" s="4">
        <v>42896.309525462966</v>
      </c>
      <c r="B220" s="9"/>
      <c r="C220" s="1">
        <v>1922.7181641685561</v>
      </c>
      <c r="D220" s="1" t="s">
        <v>10</v>
      </c>
      <c r="E220" s="1" t="s">
        <v>10</v>
      </c>
      <c r="F220" s="1" t="s">
        <v>10</v>
      </c>
    </row>
    <row r="221" spans="1:6" customFormat="1" x14ac:dyDescent="0.25">
      <c r="A221" s="4">
        <v>42896.336886574078</v>
      </c>
      <c r="B221" s="9">
        <v>77.01851580520723</v>
      </c>
      <c r="C221" s="1">
        <v>1903.2121724620495</v>
      </c>
      <c r="D221" s="1">
        <v>7219.6532365102075</v>
      </c>
      <c r="E221" s="1">
        <v>183.77481359854434</v>
      </c>
      <c r="F221" s="1">
        <v>63.475251247251059</v>
      </c>
    </row>
    <row r="222" spans="1:6" customFormat="1" x14ac:dyDescent="0.25">
      <c r="A222" s="4">
        <v>42896.337326388893</v>
      </c>
      <c r="B222" s="9"/>
      <c r="C222" s="1" t="s">
        <v>10</v>
      </c>
      <c r="D222" s="1" t="s">
        <v>10</v>
      </c>
      <c r="E222" s="1">
        <v>178.58945784416173</v>
      </c>
      <c r="F222" s="1">
        <v>62.603019462908378</v>
      </c>
    </row>
    <row r="223" spans="1:6" customFormat="1" x14ac:dyDescent="0.25">
      <c r="A223" s="4">
        <v>42896.350775462968</v>
      </c>
      <c r="B223" s="9">
        <v>74.8802693053577</v>
      </c>
      <c r="C223" s="1">
        <v>1217.5432908469584</v>
      </c>
      <c r="D223" s="1" t="s">
        <v>10</v>
      </c>
      <c r="E223" s="1" t="s">
        <v>10</v>
      </c>
      <c r="F223" s="1" t="s">
        <v>10</v>
      </c>
    </row>
    <row r="224" spans="1:6" customFormat="1" x14ac:dyDescent="0.25">
      <c r="A224" s="4">
        <v>42896.351226851853</v>
      </c>
      <c r="B224" s="9"/>
      <c r="C224" s="1" t="s">
        <v>10</v>
      </c>
      <c r="D224" s="1" t="s">
        <v>10</v>
      </c>
      <c r="E224" s="1">
        <v>1352.0748606328275</v>
      </c>
      <c r="F224" s="1">
        <v>62.699434941447059</v>
      </c>
    </row>
    <row r="225" spans="1:6" customFormat="1" x14ac:dyDescent="0.25">
      <c r="A225" s="4">
        <v>42896.364652777782</v>
      </c>
      <c r="B225" s="9">
        <v>60.049218794805242</v>
      </c>
      <c r="C225" s="1">
        <v>1195.7343088832054</v>
      </c>
      <c r="D225" s="1" t="s">
        <v>10</v>
      </c>
      <c r="E225" s="1" t="s">
        <v>10</v>
      </c>
      <c r="F225" s="1" t="s">
        <v>10</v>
      </c>
    </row>
    <row r="226" spans="1:6" customFormat="1" x14ac:dyDescent="0.25">
      <c r="A226" s="4">
        <v>42896.365115740744</v>
      </c>
      <c r="B226" s="9"/>
      <c r="C226" s="1" t="s">
        <v>10</v>
      </c>
      <c r="D226" s="1" t="s">
        <v>10</v>
      </c>
      <c r="E226" s="1">
        <v>176.12239654922419</v>
      </c>
      <c r="F226" s="1">
        <v>59.439969731494564</v>
      </c>
    </row>
    <row r="227" spans="1:6" customFormat="1" x14ac:dyDescent="0.25">
      <c r="A227" s="4">
        <v>42896.378587962965</v>
      </c>
      <c r="B227" s="9">
        <v>1936.4813873361529</v>
      </c>
      <c r="C227" s="1">
        <v>1191.3677900902655</v>
      </c>
      <c r="D227" s="1" t="s">
        <v>10</v>
      </c>
      <c r="E227" s="1" t="s">
        <v>10</v>
      </c>
      <c r="F227" s="1" t="s">
        <v>10</v>
      </c>
    </row>
    <row r="228" spans="1:6" customFormat="1" x14ac:dyDescent="0.25">
      <c r="A228" s="4">
        <v>42896.392476851855</v>
      </c>
      <c r="B228" s="9">
        <v>3907.9716150624085</v>
      </c>
      <c r="C228" s="1">
        <v>1173.1498319985765</v>
      </c>
      <c r="D228" s="1">
        <v>7286.7984962953806</v>
      </c>
      <c r="E228" s="1">
        <v>175.72014702585855</v>
      </c>
      <c r="F228" s="1">
        <v>65.431206833376066</v>
      </c>
    </row>
    <row r="229" spans="1:6" customFormat="1" x14ac:dyDescent="0.25">
      <c r="A229" s="4">
        <v>42896.392893518518</v>
      </c>
      <c r="B229" s="9" t="s">
        <v>10</v>
      </c>
      <c r="C229" s="1" t="s">
        <v>10</v>
      </c>
      <c r="D229" s="1" t="s">
        <v>10</v>
      </c>
      <c r="E229" s="1">
        <v>1332.4966437112153</v>
      </c>
      <c r="F229" s="1">
        <v>65.139541371416783</v>
      </c>
    </row>
    <row r="230" spans="1:6" customFormat="1" x14ac:dyDescent="0.25">
      <c r="A230" s="4">
        <v>42896.406354166669</v>
      </c>
      <c r="B230" s="9">
        <v>3538.7590800419225</v>
      </c>
      <c r="C230" s="1">
        <v>1163.2337903140353</v>
      </c>
      <c r="D230" s="1" t="s">
        <v>10</v>
      </c>
      <c r="E230" s="1" t="s">
        <v>10</v>
      </c>
      <c r="F230" s="1" t="s">
        <v>10</v>
      </c>
    </row>
    <row r="231" spans="1:6" customFormat="1" x14ac:dyDescent="0.25">
      <c r="A231" s="4">
        <v>42896.420173611114</v>
      </c>
      <c r="B231" s="9">
        <v>94.459177377353839</v>
      </c>
      <c r="C231" s="1">
        <v>1153.7221430228842</v>
      </c>
      <c r="D231" s="1">
        <v>7549.4356421354878</v>
      </c>
      <c r="E231" s="1">
        <v>168.98039405833276</v>
      </c>
      <c r="F231" s="1">
        <v>67.137311555761059</v>
      </c>
    </row>
    <row r="232" spans="1:6" customFormat="1" x14ac:dyDescent="0.25">
      <c r="A232" s="4">
        <v>42896.43414351852</v>
      </c>
      <c r="B232" s="9">
        <v>1849.8536349575211</v>
      </c>
      <c r="C232" s="1">
        <v>1163.1355133371296</v>
      </c>
      <c r="D232" s="1">
        <v>7033.1463054445421</v>
      </c>
      <c r="E232" s="1" t="s">
        <v>10</v>
      </c>
      <c r="F232" s="1" t="s">
        <v>10</v>
      </c>
    </row>
    <row r="233" spans="1:6" customFormat="1" x14ac:dyDescent="0.25">
      <c r="A233" s="4">
        <v>42896.434236111112</v>
      </c>
      <c r="B233" s="9"/>
      <c r="C233" s="1" t="s">
        <v>10</v>
      </c>
      <c r="D233" s="1">
        <v>32.971985651554839</v>
      </c>
      <c r="E233" s="1">
        <v>164.83107272925099</v>
      </c>
      <c r="F233" s="1">
        <v>70.536734718430964</v>
      </c>
    </row>
    <row r="234" spans="1:6" customFormat="1" x14ac:dyDescent="0.25">
      <c r="A234" s="4">
        <v>42896.434571759259</v>
      </c>
      <c r="B234" s="9" t="s">
        <v>10</v>
      </c>
      <c r="C234" s="1" t="s">
        <v>10</v>
      </c>
      <c r="D234" s="1" t="s">
        <v>10</v>
      </c>
      <c r="E234" s="1">
        <v>158.56648565058063</v>
      </c>
      <c r="F234" s="1">
        <v>64.450810013970283</v>
      </c>
    </row>
    <row r="235" spans="1:6" customFormat="1" x14ac:dyDescent="0.25">
      <c r="A235" s="4">
        <v>42896.448020833333</v>
      </c>
      <c r="B235" s="9">
        <v>3416.8816213644368</v>
      </c>
      <c r="C235" s="1">
        <v>1145.9457900386603</v>
      </c>
      <c r="D235" s="1" t="s">
        <v>10</v>
      </c>
      <c r="E235" s="1" t="s">
        <v>10</v>
      </c>
      <c r="F235" s="1" t="s">
        <v>10</v>
      </c>
    </row>
    <row r="236" spans="1:6" customFormat="1" x14ac:dyDescent="0.25">
      <c r="A236" s="4">
        <v>42896.461875000001</v>
      </c>
      <c r="B236" s="9">
        <v>395.93586460971767</v>
      </c>
      <c r="C236" s="1">
        <v>1152.8448992463416</v>
      </c>
      <c r="D236" s="1">
        <v>7070.8485588802723</v>
      </c>
      <c r="E236" s="1">
        <v>159.10281834840146</v>
      </c>
      <c r="F236" s="1">
        <v>60.16118515697918</v>
      </c>
    </row>
    <row r="237" spans="1:6" customFormat="1" x14ac:dyDescent="0.25">
      <c r="A237" s="4">
        <v>42896.462314814817</v>
      </c>
      <c r="B237" s="9" t="s">
        <v>10</v>
      </c>
      <c r="C237" s="1">
        <v>1123.3950274697524</v>
      </c>
      <c r="D237" s="1">
        <v>7648.753952286077</v>
      </c>
      <c r="E237" s="1">
        <v>160.24425320723026</v>
      </c>
      <c r="F237" s="1">
        <v>61.483010265977079</v>
      </c>
    </row>
    <row r="238" spans="1:6" customFormat="1" x14ac:dyDescent="0.25">
      <c r="A238" s="4">
        <v>42896.489687500005</v>
      </c>
      <c r="B238" s="9">
        <v>3520.8582851017673</v>
      </c>
      <c r="C238" s="1">
        <v>1127.808345207096</v>
      </c>
      <c r="D238" s="1">
        <v>7577.7728078708678</v>
      </c>
      <c r="E238" s="1">
        <v>148.81746391203424</v>
      </c>
      <c r="F238" s="1">
        <v>87.032939291128883</v>
      </c>
    </row>
    <row r="239" spans="1:6" customFormat="1" x14ac:dyDescent="0.25">
      <c r="A239" s="4">
        <v>42896.503576388888</v>
      </c>
      <c r="B239" s="9">
        <v>3373.270032147303</v>
      </c>
      <c r="C239" s="1">
        <v>1111.1297345289429</v>
      </c>
      <c r="D239" s="1">
        <v>7232.5431911678852</v>
      </c>
      <c r="E239" s="1">
        <v>1350.3172652068504</v>
      </c>
      <c r="F239" s="1" t="s">
        <v>10</v>
      </c>
    </row>
    <row r="240" spans="1:6" customFormat="1" x14ac:dyDescent="0.25">
      <c r="A240" s="4">
        <v>42896.517453703709</v>
      </c>
      <c r="B240" s="9">
        <v>3525.1434174812639</v>
      </c>
      <c r="C240" s="1">
        <v>1087.4919421555837</v>
      </c>
      <c r="D240" s="1">
        <v>6856.5228248670701</v>
      </c>
      <c r="E240" s="1">
        <v>1356.8221998314834</v>
      </c>
      <c r="F240" s="1">
        <v>77.243312467534849</v>
      </c>
    </row>
    <row r="241" spans="1:6" customFormat="1" x14ac:dyDescent="0.25">
      <c r="A241" s="4">
        <v>42896.531354166669</v>
      </c>
      <c r="B241" s="9">
        <v>3616.8936309293531</v>
      </c>
      <c r="C241" s="1">
        <v>1061.549870529512</v>
      </c>
      <c r="D241" s="1">
        <v>7162.7024448859311</v>
      </c>
      <c r="E241" s="1">
        <v>1340.7075102706376</v>
      </c>
      <c r="F241" s="1">
        <v>64.727961317869983</v>
      </c>
    </row>
    <row r="242" spans="1:6" customFormat="1" x14ac:dyDescent="0.25">
      <c r="A242" s="4">
        <v>42896.54524305556</v>
      </c>
      <c r="B242" s="9">
        <v>3535.2687706037837</v>
      </c>
      <c r="C242" s="1">
        <v>1049.2641610063649</v>
      </c>
      <c r="D242" s="1">
        <v>6880.0219379159225</v>
      </c>
      <c r="E242" s="1">
        <v>1364.2282217689826</v>
      </c>
      <c r="F242" s="1">
        <v>60.16602320966571</v>
      </c>
    </row>
    <row r="243" spans="1:6" customFormat="1" x14ac:dyDescent="0.25">
      <c r="A243" s="4">
        <v>42896.55913194445</v>
      </c>
      <c r="B243" s="9">
        <v>3474.3784217919065</v>
      </c>
      <c r="C243" s="1">
        <v>1070.4917276846802</v>
      </c>
      <c r="D243" s="1">
        <v>3315.8049900799683</v>
      </c>
      <c r="E243" s="1">
        <v>138.68347140971699</v>
      </c>
      <c r="F243" s="1">
        <v>61.128450119092939</v>
      </c>
    </row>
    <row r="244" spans="1:6" customFormat="1" x14ac:dyDescent="0.25">
      <c r="A244" s="4">
        <v>42896.573020833333</v>
      </c>
      <c r="B244" s="9">
        <v>3389.4118493607129</v>
      </c>
      <c r="C244" s="1">
        <v>1050.0338030354071</v>
      </c>
      <c r="D244" s="1">
        <v>3609.4105975603406</v>
      </c>
      <c r="E244" s="1">
        <v>134.96197216820104</v>
      </c>
      <c r="F244" s="1">
        <v>39.373299554898381</v>
      </c>
    </row>
    <row r="245" spans="1:6" customFormat="1" x14ac:dyDescent="0.25">
      <c r="A245" s="4">
        <v>42896.57344907408</v>
      </c>
      <c r="B245" s="9" t="s">
        <v>10</v>
      </c>
      <c r="C245" s="1">
        <v>1045.064437011423</v>
      </c>
      <c r="D245" s="1">
        <v>3359.0236603039175</v>
      </c>
      <c r="E245" s="1">
        <v>141.11770306142449</v>
      </c>
      <c r="F245" s="1">
        <v>65.418074976084057</v>
      </c>
    </row>
    <row r="246" spans="1:6" customFormat="1" x14ac:dyDescent="0.25">
      <c r="A246" s="4">
        <v>42896.600798611114</v>
      </c>
      <c r="B246" s="9">
        <v>1747.2506326079724</v>
      </c>
      <c r="C246" s="1">
        <v>1029.4098819820215</v>
      </c>
      <c r="D246" s="1">
        <v>33.819854384868918</v>
      </c>
      <c r="E246" s="1">
        <v>135.33795797698266</v>
      </c>
      <c r="F246" s="1">
        <v>61.131905871011895</v>
      </c>
    </row>
    <row r="247" spans="1:6" customFormat="1" x14ac:dyDescent="0.25">
      <c r="A247" s="4">
        <v>42896.614687500005</v>
      </c>
      <c r="B247" s="9">
        <v>3184.6447251553222</v>
      </c>
      <c r="C247" s="1">
        <v>992.6436851254274</v>
      </c>
      <c r="D247" s="1">
        <v>3430.4095769413921</v>
      </c>
      <c r="E247" s="1">
        <v>138.25841392368628</v>
      </c>
      <c r="F247" s="1">
        <v>61.693811133032966</v>
      </c>
    </row>
    <row r="248" spans="1:6" customFormat="1" x14ac:dyDescent="0.25">
      <c r="A248" s="4">
        <v>42896.628576388888</v>
      </c>
      <c r="B248" s="9">
        <v>3279.5880533765207</v>
      </c>
      <c r="C248" s="1">
        <v>979.73940867987903</v>
      </c>
      <c r="D248" s="1">
        <v>6262.9628752684284</v>
      </c>
      <c r="E248" s="1">
        <v>136.36811762402129</v>
      </c>
      <c r="F248" s="1">
        <v>58.194862315097325</v>
      </c>
    </row>
    <row r="249" spans="1:6" customFormat="1" x14ac:dyDescent="0.25">
      <c r="A249" s="4">
        <v>42896.628981481481</v>
      </c>
      <c r="B249" s="9" t="s">
        <v>10</v>
      </c>
      <c r="C249" s="1" t="s">
        <v>10</v>
      </c>
      <c r="D249" s="1" t="s">
        <v>10</v>
      </c>
      <c r="E249" s="1" t="s">
        <v>10</v>
      </c>
      <c r="F249" s="1">
        <v>62.886045545070282</v>
      </c>
    </row>
    <row r="250" spans="1:6" customFormat="1" x14ac:dyDescent="0.25">
      <c r="A250" s="4">
        <v>42896.642465277779</v>
      </c>
      <c r="B250" s="9">
        <v>3329.7897615030897</v>
      </c>
      <c r="C250" s="1">
        <v>973.38069970521849</v>
      </c>
      <c r="D250" s="1">
        <v>3423.0435726111145</v>
      </c>
      <c r="E250" s="1" t="s">
        <v>10</v>
      </c>
      <c r="F250" s="1" t="s">
        <v>10</v>
      </c>
    </row>
    <row r="251" spans="1:6" customFormat="1" x14ac:dyDescent="0.25">
      <c r="A251" s="4">
        <v>42896.656354166669</v>
      </c>
      <c r="B251" s="9">
        <v>3131.2637252633208</v>
      </c>
      <c r="C251" s="1">
        <v>967.28123870529964</v>
      </c>
      <c r="D251" s="1">
        <v>32.628069220581061</v>
      </c>
      <c r="E251" s="1">
        <v>129.18637398606197</v>
      </c>
      <c r="F251" s="1">
        <v>55.672163414264723</v>
      </c>
    </row>
    <row r="252" spans="1:6" customFormat="1" x14ac:dyDescent="0.25">
      <c r="A252" s="4">
        <v>42896.67024305556</v>
      </c>
      <c r="B252" s="9">
        <v>3171.0705316176914</v>
      </c>
      <c r="C252" s="1">
        <v>951.55775984427282</v>
      </c>
      <c r="D252" s="1">
        <v>3178.4441904384698</v>
      </c>
      <c r="E252" s="1">
        <v>2459.1130655239467</v>
      </c>
      <c r="F252" s="1">
        <v>58.984847203769021</v>
      </c>
    </row>
    <row r="253" spans="1:6" customFormat="1" x14ac:dyDescent="0.25">
      <c r="A253" s="4">
        <v>42896.684120370373</v>
      </c>
      <c r="B253" s="9">
        <v>3035.3631537605734</v>
      </c>
      <c r="C253" s="1">
        <v>933.72166003579287</v>
      </c>
      <c r="D253" s="1">
        <v>6244.2326998677263</v>
      </c>
      <c r="E253" s="1">
        <v>128.37807361221982</v>
      </c>
      <c r="F253" s="1">
        <v>54.876303747330823</v>
      </c>
    </row>
    <row r="254" spans="1:6" customFormat="1" x14ac:dyDescent="0.25">
      <c r="A254" s="4">
        <v>42896.69798611111</v>
      </c>
      <c r="B254" s="9">
        <v>455.29531532150071</v>
      </c>
      <c r="C254" s="1">
        <v>907.94363191658806</v>
      </c>
      <c r="D254" s="1">
        <v>30.37668140290512</v>
      </c>
      <c r="E254" s="1">
        <v>126.53926801614722</v>
      </c>
      <c r="F254" s="1">
        <v>59.339752925845055</v>
      </c>
    </row>
    <row r="255" spans="1:6" customFormat="1" x14ac:dyDescent="0.25">
      <c r="A255" s="4">
        <v>42896.711909722224</v>
      </c>
      <c r="B255" s="9">
        <v>3124.652871842371</v>
      </c>
      <c r="C255" s="1">
        <v>896.58721774211233</v>
      </c>
      <c r="D255" s="1">
        <v>30.22165637182108</v>
      </c>
      <c r="E255" s="1">
        <v>1212.3805817868181</v>
      </c>
      <c r="F255" s="1">
        <v>58.081513652155813</v>
      </c>
    </row>
    <row r="256" spans="1:6" customFormat="1" x14ac:dyDescent="0.25">
      <c r="A256" s="4">
        <v>42896.725798611114</v>
      </c>
      <c r="B256" s="9">
        <v>3225.3673057682145</v>
      </c>
      <c r="C256" s="1">
        <v>889.77674511539988</v>
      </c>
      <c r="D256" s="1">
        <v>3150.6343897246816</v>
      </c>
      <c r="E256" s="1">
        <v>121.11062732667058</v>
      </c>
      <c r="F256" s="1">
        <v>94.788164960037776</v>
      </c>
    </row>
    <row r="257" spans="1:6" customFormat="1" x14ac:dyDescent="0.25">
      <c r="A257" s="4">
        <v>42896.739675925928</v>
      </c>
      <c r="B257" s="9">
        <v>3101.0880995070602</v>
      </c>
      <c r="C257" s="1">
        <v>887.39350769092562</v>
      </c>
      <c r="D257" s="1">
        <v>30.601063375002465</v>
      </c>
      <c r="E257" s="1">
        <v>1226.329033257271</v>
      </c>
      <c r="F257" s="1">
        <v>59.089210911721274</v>
      </c>
    </row>
    <row r="258" spans="1:6" customFormat="1" x14ac:dyDescent="0.25">
      <c r="A258" s="4">
        <v>42896.753541666672</v>
      </c>
      <c r="B258" s="9">
        <v>356.32603611472683</v>
      </c>
      <c r="C258" s="1">
        <v>890.73925957054234</v>
      </c>
      <c r="D258" s="1">
        <v>3117.263938598112</v>
      </c>
      <c r="E258" s="1">
        <v>122.71409621706282</v>
      </c>
      <c r="F258" s="1">
        <v>55.749226682057284</v>
      </c>
    </row>
    <row r="259" spans="1:6" customFormat="1" x14ac:dyDescent="0.25">
      <c r="A259" s="4">
        <v>42896.767465277779</v>
      </c>
      <c r="B259" s="9">
        <v>3082.8486408788481</v>
      </c>
      <c r="C259" s="1">
        <v>883.57169488270631</v>
      </c>
      <c r="D259" s="1">
        <v>33.32270991380895</v>
      </c>
      <c r="E259" s="1">
        <v>1208.8783500045595</v>
      </c>
      <c r="F259" s="1">
        <v>72.059684589111697</v>
      </c>
    </row>
    <row r="260" spans="1:6" customFormat="1" x14ac:dyDescent="0.25">
      <c r="A260" s="4">
        <v>42896.781342592592</v>
      </c>
      <c r="B260" s="9">
        <v>3098.368422746847</v>
      </c>
      <c r="C260" s="1">
        <v>881.50976405631775</v>
      </c>
      <c r="D260" s="1">
        <v>3137.310772758693</v>
      </c>
      <c r="E260" s="1">
        <v>2294.6019954223898</v>
      </c>
      <c r="F260" s="1">
        <v>53.07482027198283</v>
      </c>
    </row>
    <row r="261" spans="1:6" customFormat="1" x14ac:dyDescent="0.25">
      <c r="A261" s="4">
        <v>42896.79524305556</v>
      </c>
      <c r="B261" s="9">
        <v>2902.7624968785899</v>
      </c>
      <c r="C261" s="1">
        <v>875.64051499717516</v>
      </c>
      <c r="D261" s="1">
        <v>2978.287782279619</v>
      </c>
      <c r="E261" s="1">
        <v>118.8021850448128</v>
      </c>
      <c r="F261" s="1">
        <v>54.224548935417083</v>
      </c>
    </row>
    <row r="262" spans="1:6" customFormat="1" x14ac:dyDescent="0.25">
      <c r="A262" s="4">
        <v>42896.80913194445</v>
      </c>
      <c r="B262" s="9">
        <v>2942.3308563505529</v>
      </c>
      <c r="C262" s="1">
        <v>843.00066166255044</v>
      </c>
      <c r="D262" s="1">
        <v>29.390582592833088</v>
      </c>
      <c r="E262" s="1">
        <v>120.55183224137656</v>
      </c>
      <c r="F262" s="1">
        <v>53.809513129951334</v>
      </c>
    </row>
    <row r="263" spans="1:6" customFormat="1" x14ac:dyDescent="0.25">
      <c r="A263" s="4">
        <v>42896.823009259264</v>
      </c>
      <c r="B263" s="9">
        <v>2910.2614785427086</v>
      </c>
      <c r="C263" s="1">
        <v>857.41142362472044</v>
      </c>
      <c r="D263" s="1">
        <v>2899.8576782093196</v>
      </c>
      <c r="E263" s="1">
        <v>116.84139140600126</v>
      </c>
      <c r="F263" s="1">
        <v>53.304973349784809</v>
      </c>
    </row>
    <row r="264" spans="1:6" customFormat="1" x14ac:dyDescent="0.25">
      <c r="A264" s="4">
        <v>42896.836909722224</v>
      </c>
      <c r="B264" s="9">
        <v>2861.3764118972595</v>
      </c>
      <c r="C264" s="1">
        <v>862.57337241943844</v>
      </c>
      <c r="D264" s="1">
        <v>27.194694150975472</v>
      </c>
      <c r="E264" s="1">
        <v>114.64837123823638</v>
      </c>
      <c r="F264" s="1">
        <v>54.262562206525516</v>
      </c>
    </row>
    <row r="265" spans="1:6" customFormat="1" x14ac:dyDescent="0.25">
      <c r="A265" s="4">
        <v>42896.850798611114</v>
      </c>
      <c r="B265" s="9">
        <v>109.89913137602507</v>
      </c>
      <c r="C265" s="1">
        <v>853.28932210158689</v>
      </c>
      <c r="D265" s="1">
        <v>2774.4502380616664</v>
      </c>
      <c r="E265" s="1">
        <v>115.01779111837199</v>
      </c>
      <c r="F265" s="1">
        <v>52.456586253682886</v>
      </c>
    </row>
    <row r="266" spans="1:6" customFormat="1" x14ac:dyDescent="0.25">
      <c r="A266" s="4">
        <v>42896.864687500005</v>
      </c>
      <c r="B266" s="9">
        <v>2793.4259619149698</v>
      </c>
      <c r="C266" s="1">
        <v>831.84661182797083</v>
      </c>
      <c r="D266" s="1">
        <v>28.850794143093292</v>
      </c>
      <c r="E266" s="1">
        <v>1199.8284268792165</v>
      </c>
      <c r="F266" s="1">
        <v>52.806653923072403</v>
      </c>
    </row>
    <row r="267" spans="1:6" customFormat="1" x14ac:dyDescent="0.25">
      <c r="A267" s="4">
        <v>42896.878576388888</v>
      </c>
      <c r="B267" s="9">
        <v>2927.9514726158077</v>
      </c>
      <c r="C267" s="1">
        <v>813.88042254233676</v>
      </c>
      <c r="D267" s="1">
        <v>2722.7754120070886</v>
      </c>
      <c r="E267" s="1">
        <v>115.21822472967104</v>
      </c>
      <c r="F267" s="1">
        <v>50.904953642074894</v>
      </c>
    </row>
    <row r="268" spans="1:6" customFormat="1" x14ac:dyDescent="0.25">
      <c r="A268" s="4">
        <v>42896.892488425925</v>
      </c>
      <c r="B268" s="9">
        <v>1487.1460345616674</v>
      </c>
      <c r="C268" s="1">
        <v>803.73775610270297</v>
      </c>
      <c r="D268" s="1">
        <v>2874.6549313007049</v>
      </c>
      <c r="E268" s="1">
        <v>56.341196985773202</v>
      </c>
      <c r="F268" s="1">
        <v>53.373051662588111</v>
      </c>
    </row>
    <row r="269" spans="1:6" customFormat="1" x14ac:dyDescent="0.25">
      <c r="A269" s="4">
        <v>42896.906342592592</v>
      </c>
      <c r="B269" s="9">
        <v>2943.5161792587528</v>
      </c>
      <c r="C269" s="1">
        <v>796.45800734032218</v>
      </c>
      <c r="D269" s="1">
        <v>28.564208636454868</v>
      </c>
      <c r="E269" s="1">
        <v>61.445688145252433</v>
      </c>
      <c r="F269" s="1">
        <v>54.609865274379878</v>
      </c>
    </row>
    <row r="270" spans="1:6" customFormat="1" x14ac:dyDescent="0.25">
      <c r="A270" s="4">
        <v>42896.92024305556</v>
      </c>
      <c r="B270" s="9">
        <v>2987.3731268621314</v>
      </c>
      <c r="C270" s="1">
        <v>814.36010394703283</v>
      </c>
      <c r="D270" s="1">
        <v>29.000151741030255</v>
      </c>
      <c r="E270" s="1">
        <v>1154.5900424462379</v>
      </c>
      <c r="F270" s="1">
        <v>52.987735323625316</v>
      </c>
    </row>
    <row r="271" spans="1:6" customFormat="1" x14ac:dyDescent="0.25">
      <c r="A271" s="4">
        <v>42896.93414351852</v>
      </c>
      <c r="B271" s="9">
        <v>1476.5843927593803</v>
      </c>
      <c r="C271" s="1">
        <v>797.10165265439946</v>
      </c>
      <c r="D271" s="1">
        <v>2435.6409073400623</v>
      </c>
      <c r="E271" s="1">
        <v>55.871214724796168</v>
      </c>
      <c r="F271" s="1">
        <v>51.205604059023443</v>
      </c>
    </row>
    <row r="272" spans="1:6" customFormat="1" x14ac:dyDescent="0.25">
      <c r="A272" s="4">
        <v>42896.94803240741</v>
      </c>
      <c r="B272" s="9">
        <v>1512.2152684948933</v>
      </c>
      <c r="C272" s="1">
        <v>771.47076688095967</v>
      </c>
      <c r="D272" s="1">
        <v>24.868178286581585</v>
      </c>
      <c r="E272" s="1">
        <v>115.03437872758293</v>
      </c>
      <c r="F272" s="1">
        <v>52.415808381039291</v>
      </c>
    </row>
    <row r="273" spans="1:6" customFormat="1" x14ac:dyDescent="0.25">
      <c r="A273" s="4">
        <v>42896.961898148147</v>
      </c>
      <c r="B273" s="9">
        <v>2912.9431420318128</v>
      </c>
      <c r="C273" s="1">
        <v>784.2088297226278</v>
      </c>
      <c r="D273" s="1">
        <v>2550.6894719292732</v>
      </c>
      <c r="E273" s="1">
        <v>112.68619529865725</v>
      </c>
      <c r="F273" s="1">
        <v>50.77087046761968</v>
      </c>
    </row>
    <row r="274" spans="1:6" customFormat="1" x14ac:dyDescent="0.25">
      <c r="A274" s="4">
        <v>42896.975798611114</v>
      </c>
      <c r="B274" s="9">
        <v>2828.4189058462453</v>
      </c>
      <c r="C274" s="1">
        <v>764.89968916459793</v>
      </c>
      <c r="D274" s="1">
        <v>2406.7172486677587</v>
      </c>
      <c r="E274" s="1">
        <v>111.145275517998</v>
      </c>
      <c r="F274" s="1">
        <v>50.850698336947396</v>
      </c>
    </row>
    <row r="275" spans="1:6" customFormat="1" x14ac:dyDescent="0.25">
      <c r="A275" s="4">
        <v>42896.989710648151</v>
      </c>
      <c r="B275" s="9">
        <v>1445.4843533648009</v>
      </c>
      <c r="C275" s="1">
        <v>821.85751900361527</v>
      </c>
      <c r="D275" s="1">
        <v>2432.0321174473834</v>
      </c>
      <c r="E275" s="1">
        <v>111.38234009963789</v>
      </c>
      <c r="F275" s="1">
        <v>50.184774942165973</v>
      </c>
    </row>
  </sheetData>
  <autoFilter ref="A1:F1">
    <sortState ref="A2:F275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Tabelle1!ABEM_Export_Sample2</vt:lpstr>
      <vt:lpstr>Tabelle2!ABEM_Export_Sample2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2017-06-23T09:12:29Z</dcterms:created>
  <dcterms:modified xsi:type="dcterms:W3CDTF">2017-07-17T10:08:20Z</dcterms:modified>
</cp:coreProperties>
</file>