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cave/Desktop/"/>
    </mc:Choice>
  </mc:AlternateContent>
  <xr:revisionPtr revIDLastSave="0" documentId="13_ncr:1_{601EE114-C774-E64D-B4A6-B9A6CFCBBA79}" xr6:coauthVersionLast="45" xr6:coauthVersionMax="45" xr10:uidLastSave="{00000000-0000-0000-0000-000000000000}"/>
  <bookViews>
    <workbookView xWindow="220" yWindow="460" windowWidth="28800" windowHeight="16520" xr2:uid="{66D108E3-DEEE-E641-9ADC-EF79A9F8220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U2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<sst xmlns="http://schemas.openxmlformats.org/spreadsheetml/2006/main" count="63" uniqueCount="60">
  <si>
    <t>Property</t>
  </si>
  <si>
    <t>Purchase</t>
  </si>
  <si>
    <t>House Cost</t>
  </si>
  <si>
    <t>Rent</t>
  </si>
  <si>
    <t>Rent 1 house</t>
  </si>
  <si>
    <t>Rent 2 houses</t>
  </si>
  <si>
    <t>Rent 3 houses</t>
  </si>
  <si>
    <t>Rent 4 houses</t>
  </si>
  <si>
    <t>Rent hotel</t>
  </si>
  <si>
    <t>Medeterranian Avenue</t>
  </si>
  <si>
    <t>Baltic Avenue</t>
  </si>
  <si>
    <t>Oriental Avenue</t>
  </si>
  <si>
    <t>Index</t>
  </si>
  <si>
    <t>Conneticut Avenue</t>
  </si>
  <si>
    <t>St. Charles Place</t>
  </si>
  <si>
    <t>States Avenue</t>
  </si>
  <si>
    <t>Virginia Avenue</t>
  </si>
  <si>
    <t>Tennessee Avenue</t>
  </si>
  <si>
    <t>New York Avenue</t>
  </si>
  <si>
    <t>St. James Place</t>
  </si>
  <si>
    <t>Kentucky Avenue</t>
  </si>
  <si>
    <t>Indiana Avenue</t>
  </si>
  <si>
    <t>Illinois Avenue</t>
  </si>
  <si>
    <t>Atlantic Avenue</t>
  </si>
  <si>
    <t>Ventnor Avenue</t>
  </si>
  <si>
    <t>Marvin Gardens</t>
  </si>
  <si>
    <t>Pacific Avenue</t>
  </si>
  <si>
    <t>North Carolina Avenue</t>
  </si>
  <si>
    <t>Park Place</t>
  </si>
  <si>
    <t>Boardwalk</t>
  </si>
  <si>
    <t>Reading Railroad</t>
  </si>
  <si>
    <t>B. &amp; O. Railroad</t>
  </si>
  <si>
    <t>Short Line</t>
  </si>
  <si>
    <t>Electric Company</t>
  </si>
  <si>
    <t>Water Works</t>
  </si>
  <si>
    <t>Pennsylvania Railroad</t>
  </si>
  <si>
    <t xml:space="preserve">Community Chest </t>
  </si>
  <si>
    <t>Chance</t>
  </si>
  <si>
    <t>Cards in Deck</t>
  </si>
  <si>
    <t>Relevent Cards</t>
  </si>
  <si>
    <t>Advance to "Go". (Collect $200)</t>
  </si>
  <si>
    <t>Advance to Illinois Ave. {Avenue}. If you pass Go, collect $200.</t>
  </si>
  <si>
    <t>Advance to St. Charles Place. If you pass Go, collect $200.</t>
  </si>
  <si>
    <t>Advance token to nearest Utility. If unowned, you may buy it from the Bank. If owned, throw dice and pay owner a total 10 times the amount thrown.</t>
  </si>
  <si>
    <t>Take a trip to Reading Railroad. {Take a ride on the Reading. Advance token and} If you pass Go, collect $200. </t>
  </si>
  <si>
    <t>Take a walk on the Boardwalk. Advance token to Boardwalk.</t>
  </si>
  <si>
    <t>Go to Jail. Go directly to Jail.</t>
  </si>
  <si>
    <t>Go Back Three Spaces</t>
  </si>
  <si>
    <r>
      <t>Advance token to the nearest Railroad and pay owner twice the rental to which he/she {he} is otherwise entitled. If Railroad is unowned, you may buy it from the Bank. </t>
    </r>
    <r>
      <rPr>
        <i/>
        <sz val="12"/>
        <color theme="1"/>
        <rFont val="Calibri"/>
        <family val="2"/>
        <scheme val="minor"/>
      </rPr>
      <t>(There are 2 of these.)</t>
    </r>
  </si>
  <si>
    <t>Go to Jail, Directly to Jail</t>
  </si>
  <si>
    <t>Vermont Avenue</t>
  </si>
  <si>
    <t>Pennsylvania Avenue</t>
  </si>
  <si>
    <t>4 x roll</t>
  </si>
  <si>
    <t>10 x roll</t>
  </si>
  <si>
    <t>Base Fit</t>
  </si>
  <si>
    <t>1H Fit</t>
  </si>
  <si>
    <t>2H Fit</t>
  </si>
  <si>
    <t>3H Fit</t>
  </si>
  <si>
    <t>4H Fit</t>
  </si>
  <si>
    <t>H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</si>
</sst>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-webkit-standard"/>
    </font>
    <font>
      <sz val="10"/>
      <color theme="1"/>
      <name val="-webkit-standard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2EC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33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/>
    <xf numFmtId="0" fontId="1" fillId="0" borderId="0" xfId="0" applyFont="1"/>
    <xf numFmtId="0" fontId="0" fillId="12" borderId="0" xfId="0" applyNumberFormat="1" applyFont="1" applyFill="1"/>
    <xf numFmtId="0" fontId="0" fillId="0" borderId="0" xfId="0" applyNumberFormat="1" applyFont="1"/>
    <xf numFmtId="0" fontId="0" fillId="0" borderId="0" xfId="0" applyFont="1"/>
    <xf numFmtId="0" fontId="0" fillId="12" borderId="0" xfId="0" applyFont="1" applyFill="1"/>
    <xf numFmtId="0" fontId="4" fillId="0" borderId="0" xfId="1" applyFont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333"/>
      <color rgb="FFD82EC4"/>
      <color rgb="FFB929A7"/>
      <color rgb="FFA32593"/>
      <color rgb="FFF837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Efficiencies of Different Properties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Sheet1!$T$2:$T$23</c:f>
              <c:numCache>
                <c:formatCode>General</c:formatCode>
                <c:ptCount val="22"/>
                <c:pt idx="0">
                  <c:v>3.3333333333333333E-2</c:v>
                </c:pt>
                <c:pt idx="1">
                  <c:v>6.6666666666666666E-2</c:v>
                </c:pt>
                <c:pt idx="2">
                  <c:v>0.06</c:v>
                </c:pt>
                <c:pt idx="3">
                  <c:v>0.06</c:v>
                </c:pt>
                <c:pt idx="4">
                  <c:v>6.6666666666666666E-2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7.4999999999999997E-2</c:v>
                </c:pt>
                <c:pt idx="8">
                  <c:v>7.7777777777777779E-2</c:v>
                </c:pt>
                <c:pt idx="9">
                  <c:v>7.7777777777777779E-2</c:v>
                </c:pt>
                <c:pt idx="10">
                  <c:v>0.08</c:v>
                </c:pt>
                <c:pt idx="11">
                  <c:v>8.1818181818181818E-2</c:v>
                </c:pt>
                <c:pt idx="12">
                  <c:v>8.1818181818181818E-2</c:v>
                </c:pt>
                <c:pt idx="13">
                  <c:v>8.3333333333333329E-2</c:v>
                </c:pt>
                <c:pt idx="14">
                  <c:v>8.461538461538462E-2</c:v>
                </c:pt>
                <c:pt idx="15">
                  <c:v>8.461538461538462E-2</c:v>
                </c:pt>
                <c:pt idx="16">
                  <c:v>8.5714285714285715E-2</c:v>
                </c:pt>
                <c:pt idx="17">
                  <c:v>8.666666666666667E-2</c:v>
                </c:pt>
                <c:pt idx="18">
                  <c:v>8.666666666666667E-2</c:v>
                </c:pt>
                <c:pt idx="19">
                  <c:v>8.7499999999999994E-2</c:v>
                </c:pt>
                <c:pt idx="20">
                  <c:v>0.1</c:v>
                </c:pt>
                <c:pt idx="2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8-084F-B96B-AB6E94E315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Sheet1!$U$2:$U$23</c:f>
              <c:numCache>
                <c:formatCode>General</c:formatCode>
                <c:ptCount val="22"/>
                <c:pt idx="0">
                  <c:v>9.0909090909090912E-2</c:v>
                </c:pt>
                <c:pt idx="1">
                  <c:v>0.18181818181818182</c:v>
                </c:pt>
                <c:pt idx="2">
                  <c:v>0.2</c:v>
                </c:pt>
                <c:pt idx="3">
                  <c:v>0.2</c:v>
                </c:pt>
                <c:pt idx="4">
                  <c:v>0.23529411764705882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0.23076923076923078</c:v>
                </c:pt>
                <c:pt idx="8">
                  <c:v>0.25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0.24324324324324326</c:v>
                </c:pt>
                <c:pt idx="12">
                  <c:v>0.24324324324324326</c:v>
                </c:pt>
                <c:pt idx="13">
                  <c:v>0.25641025641025639</c:v>
                </c:pt>
                <c:pt idx="14">
                  <c:v>0.26829268292682928</c:v>
                </c:pt>
                <c:pt idx="15">
                  <c:v>0.26829268292682928</c:v>
                </c:pt>
                <c:pt idx="16">
                  <c:v>0.27906976744186046</c:v>
                </c:pt>
                <c:pt idx="17">
                  <c:v>0.26</c:v>
                </c:pt>
                <c:pt idx="18">
                  <c:v>0.26</c:v>
                </c:pt>
                <c:pt idx="19">
                  <c:v>0.28846153846153844</c:v>
                </c:pt>
                <c:pt idx="20">
                  <c:v>0.31818181818181818</c:v>
                </c:pt>
                <c:pt idx="2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8-084F-B96B-AB6E94E315E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Sheet1!$V$2:$V$23</c:f>
              <c:numCache>
                <c:formatCode>General</c:formatCode>
                <c:ptCount val="22"/>
                <c:pt idx="0">
                  <c:v>0.1875</c:v>
                </c:pt>
                <c:pt idx="1">
                  <c:v>0.375</c:v>
                </c:pt>
                <c:pt idx="2">
                  <c:v>0.45</c:v>
                </c:pt>
                <c:pt idx="3">
                  <c:v>0.45</c:v>
                </c:pt>
                <c:pt idx="4">
                  <c:v>0.45454545454545453</c:v>
                </c:pt>
                <c:pt idx="5">
                  <c:v>0.44117647058823528</c:v>
                </c:pt>
                <c:pt idx="6">
                  <c:v>0.44117647058823528</c:v>
                </c:pt>
                <c:pt idx="7">
                  <c:v>0.5</c:v>
                </c:pt>
                <c:pt idx="8">
                  <c:v>0.52631578947368418</c:v>
                </c:pt>
                <c:pt idx="9">
                  <c:v>0.52631578947368418</c:v>
                </c:pt>
                <c:pt idx="10">
                  <c:v>0.55000000000000004</c:v>
                </c:pt>
                <c:pt idx="11">
                  <c:v>0.48076923076923078</c:v>
                </c:pt>
                <c:pt idx="12">
                  <c:v>0.48076923076923078</c:v>
                </c:pt>
                <c:pt idx="13">
                  <c:v>0.55555555555555558</c:v>
                </c:pt>
                <c:pt idx="14">
                  <c:v>0.5892857142857143</c:v>
                </c:pt>
                <c:pt idx="15">
                  <c:v>0.5892857142857143</c:v>
                </c:pt>
                <c:pt idx="16">
                  <c:v>0.62068965517241381</c:v>
                </c:pt>
                <c:pt idx="17">
                  <c:v>0.55714285714285716</c:v>
                </c:pt>
                <c:pt idx="18">
                  <c:v>0.55714285714285716</c:v>
                </c:pt>
                <c:pt idx="19">
                  <c:v>0.625</c:v>
                </c:pt>
                <c:pt idx="20">
                  <c:v>0.66666666666666663</c:v>
                </c:pt>
                <c:pt idx="2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8-084F-B96B-AB6E94E315E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Sheet1!$W$2:$W$23</c:f>
              <c:numCache>
                <c:formatCode>General</c:formatCode>
                <c:ptCount val="22"/>
                <c:pt idx="0">
                  <c:v>0.42857142857142855</c:v>
                </c:pt>
                <c:pt idx="1">
                  <c:v>0.8571428571428571</c:v>
                </c:pt>
                <c:pt idx="2">
                  <c:v>1.08</c:v>
                </c:pt>
                <c:pt idx="3">
                  <c:v>1.08</c:v>
                </c:pt>
                <c:pt idx="4">
                  <c:v>1.1111111111111112</c:v>
                </c:pt>
                <c:pt idx="5">
                  <c:v>1.0227272727272727</c:v>
                </c:pt>
                <c:pt idx="6">
                  <c:v>1.0227272727272727</c:v>
                </c:pt>
                <c:pt idx="7">
                  <c:v>1.0869565217391304</c:v>
                </c:pt>
                <c:pt idx="8">
                  <c:v>1.1458333333333333</c:v>
                </c:pt>
                <c:pt idx="9">
                  <c:v>1.1458333333333333</c:v>
                </c:pt>
                <c:pt idx="10">
                  <c:v>1.2</c:v>
                </c:pt>
                <c:pt idx="11">
                  <c:v>1.044776119402985</c:v>
                </c:pt>
                <c:pt idx="12">
                  <c:v>1.044776119402985</c:v>
                </c:pt>
                <c:pt idx="13">
                  <c:v>1.0869565217391304</c:v>
                </c:pt>
                <c:pt idx="14">
                  <c:v>1.1267605633802817</c:v>
                </c:pt>
                <c:pt idx="15">
                  <c:v>1.1267605633802817</c:v>
                </c:pt>
                <c:pt idx="16">
                  <c:v>1.1643835616438356</c:v>
                </c:pt>
                <c:pt idx="17">
                  <c:v>1</c:v>
                </c:pt>
                <c:pt idx="18">
                  <c:v>1</c:v>
                </c:pt>
                <c:pt idx="19">
                  <c:v>1.0869565217391304</c:v>
                </c:pt>
                <c:pt idx="20">
                  <c:v>1.1578947368421053</c:v>
                </c:pt>
                <c:pt idx="2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8-084F-B96B-AB6E94E315E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Sheet1!$X$2:$X$23</c:f>
              <c:numCache>
                <c:formatCode>General</c:formatCode>
                <c:ptCount val="22"/>
                <c:pt idx="0">
                  <c:v>0.61538461538461542</c:v>
                </c:pt>
                <c:pt idx="1">
                  <c:v>1.2307692307692308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1.40625</c:v>
                </c:pt>
                <c:pt idx="5">
                  <c:v>1.1574074074074074</c:v>
                </c:pt>
                <c:pt idx="6">
                  <c:v>1.1574074074074074</c:v>
                </c:pt>
                <c:pt idx="7">
                  <c:v>1.25</c:v>
                </c:pt>
                <c:pt idx="8">
                  <c:v>1.2931034482758621</c:v>
                </c:pt>
                <c:pt idx="9">
                  <c:v>1.2931034482758621</c:v>
                </c:pt>
                <c:pt idx="10">
                  <c:v>1.3333333333333333</c:v>
                </c:pt>
                <c:pt idx="11">
                  <c:v>1.0670731707317074</c:v>
                </c:pt>
                <c:pt idx="12">
                  <c:v>1.0670731707317074</c:v>
                </c:pt>
                <c:pt idx="13">
                  <c:v>1.1011904761904763</c:v>
                </c:pt>
                <c:pt idx="14">
                  <c:v>1.1337209302325582</c:v>
                </c:pt>
                <c:pt idx="15">
                  <c:v>1.1337209302325582</c:v>
                </c:pt>
                <c:pt idx="16">
                  <c:v>1.1647727272727273</c:v>
                </c:pt>
                <c:pt idx="17">
                  <c:v>1</c:v>
                </c:pt>
                <c:pt idx="18">
                  <c:v>1</c:v>
                </c:pt>
                <c:pt idx="19">
                  <c:v>1.0714285714285714</c:v>
                </c:pt>
                <c:pt idx="20">
                  <c:v>1.1304347826086956</c:v>
                </c:pt>
                <c:pt idx="21">
                  <c:v>1.4166666666666667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8-084F-B96B-AB6E94E315E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Sheet1!$Y$2:$Y$23</c:f>
              <c:numCache>
                <c:formatCode>General</c:formatCode>
                <c:ptCount val="22"/>
                <c:pt idx="0">
                  <c:v>0.80645161290322576</c:v>
                </c:pt>
                <c:pt idx="1">
                  <c:v>1.4516129032258065</c:v>
                </c:pt>
                <c:pt idx="2">
                  <c:v>1.5714285714285714</c:v>
                </c:pt>
                <c:pt idx="3">
                  <c:v>1.5714285714285714</c:v>
                </c:pt>
                <c:pt idx="4">
                  <c:v>1.6216216216216217</c:v>
                </c:pt>
                <c:pt idx="5">
                  <c:v>1.171875</c:v>
                </c:pt>
                <c:pt idx="6">
                  <c:v>1.171875</c:v>
                </c:pt>
                <c:pt idx="7">
                  <c:v>1.3636363636363635</c:v>
                </c:pt>
                <c:pt idx="8">
                  <c:v>1.3970588235294117</c:v>
                </c:pt>
                <c:pt idx="9">
                  <c:v>1.3970588235294117</c:v>
                </c:pt>
                <c:pt idx="10">
                  <c:v>1.4285714285714286</c:v>
                </c:pt>
                <c:pt idx="11">
                  <c:v>1.0824742268041236</c:v>
                </c:pt>
                <c:pt idx="12">
                  <c:v>1.0824742268041236</c:v>
                </c:pt>
                <c:pt idx="13">
                  <c:v>1.1111111111111112</c:v>
                </c:pt>
                <c:pt idx="14">
                  <c:v>1.1386138613861385</c:v>
                </c:pt>
                <c:pt idx="15">
                  <c:v>1.1386138613861385</c:v>
                </c:pt>
                <c:pt idx="16">
                  <c:v>1.1650485436893203</c:v>
                </c:pt>
                <c:pt idx="17">
                  <c:v>0.98076923076923073</c:v>
                </c:pt>
                <c:pt idx="18">
                  <c:v>0.98076923076923073</c:v>
                </c:pt>
                <c:pt idx="19">
                  <c:v>1.0606060606060606</c:v>
                </c:pt>
                <c:pt idx="20">
                  <c:v>1.1111111111111112</c:v>
                </c:pt>
                <c:pt idx="21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8-084F-B96B-AB6E94E3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184"/>
        <c:axId val="20910816"/>
      </c:barChart>
      <c:catAx>
        <c:axId val="209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816"/>
        <c:crosses val="autoZero"/>
        <c:auto val="1"/>
        <c:lblAlgn val="ctr"/>
        <c:lblOffset val="100"/>
        <c:noMultiLvlLbl val="0"/>
      </c:catAx>
      <c:valAx>
        <c:axId val="20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 Messy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Sheet1!$T$2:$Y$2</c:f>
              <c:numCache>
                <c:formatCode>General</c:formatCode>
                <c:ptCount val="6"/>
                <c:pt idx="0">
                  <c:v>3.3333333333333333E-2</c:v>
                </c:pt>
                <c:pt idx="1">
                  <c:v>9.0909090909090912E-2</c:v>
                </c:pt>
                <c:pt idx="2">
                  <c:v>0.1875</c:v>
                </c:pt>
                <c:pt idx="3">
                  <c:v>0.42857142857142855</c:v>
                </c:pt>
                <c:pt idx="4">
                  <c:v>0.61538461538461542</c:v>
                </c:pt>
                <c:pt idx="5">
                  <c:v>0.80645161290322576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ED46-B3FA-57B400A7C0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Sheet1!$T$3:$Y$3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0.18181818181818182</c:v>
                </c:pt>
                <c:pt idx="2">
                  <c:v>0.375</c:v>
                </c:pt>
                <c:pt idx="3">
                  <c:v>0.8571428571428571</c:v>
                </c:pt>
                <c:pt idx="4">
                  <c:v>1.2307692307692308</c:v>
                </c:pt>
                <c:pt idx="5">
                  <c:v>1.4516129032258065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ED46-B3FA-57B400A7C0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Sheet1!$T$4:$Y$4</c:f>
              <c:numCache>
                <c:formatCode>General</c:formatCode>
                <c:ptCount val="6"/>
                <c:pt idx="0">
                  <c:v>0.06</c:v>
                </c:pt>
                <c:pt idx="1">
                  <c:v>0.2</c:v>
                </c:pt>
                <c:pt idx="2">
                  <c:v>0.45</c:v>
                </c:pt>
                <c:pt idx="3">
                  <c:v>1.08</c:v>
                </c:pt>
                <c:pt idx="4">
                  <c:v>1.3333333333333333</c:v>
                </c:pt>
                <c:pt idx="5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ED46-B3FA-57B400A7C0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Sheet1!$T$5:$Y$5</c:f>
              <c:numCache>
                <c:formatCode>General</c:formatCode>
                <c:ptCount val="6"/>
                <c:pt idx="0">
                  <c:v>0.06</c:v>
                </c:pt>
                <c:pt idx="1">
                  <c:v>0.2</c:v>
                </c:pt>
                <c:pt idx="2">
                  <c:v>0.45</c:v>
                </c:pt>
                <c:pt idx="3">
                  <c:v>1.08</c:v>
                </c:pt>
                <c:pt idx="4">
                  <c:v>1.3333333333333333</c:v>
                </c:pt>
                <c:pt idx="5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2-ED46-B3FA-57B400A7C0A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Sheet1!$T$6:$Y$6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0.23529411764705882</c:v>
                </c:pt>
                <c:pt idx="2">
                  <c:v>0.45454545454545453</c:v>
                </c:pt>
                <c:pt idx="3">
                  <c:v>1.1111111111111112</c:v>
                </c:pt>
                <c:pt idx="4">
                  <c:v>1.40625</c:v>
                </c:pt>
                <c:pt idx="5">
                  <c:v>1.6216216216216217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2-ED46-B3FA-57B400A7C0A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Sheet1!$T$7:$Y$7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0.20833333333333334</c:v>
                </c:pt>
                <c:pt idx="2">
                  <c:v>0.44117647058823528</c:v>
                </c:pt>
                <c:pt idx="3">
                  <c:v>1.0227272727272727</c:v>
                </c:pt>
                <c:pt idx="4">
                  <c:v>1.1574074074074074</c:v>
                </c:pt>
                <c:pt idx="5">
                  <c:v>1.171875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2-ED46-B3FA-57B400A7C0A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Sheet1!$T$8:$Y$8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0.20833333333333334</c:v>
                </c:pt>
                <c:pt idx="2">
                  <c:v>0.44117647058823528</c:v>
                </c:pt>
                <c:pt idx="3">
                  <c:v>1.0227272727272727</c:v>
                </c:pt>
                <c:pt idx="4">
                  <c:v>1.1574074074074074</c:v>
                </c:pt>
                <c:pt idx="5">
                  <c:v>1.171875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D2-ED46-B3FA-57B400A7C0A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Sheet1!$T$9:$Y$9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0.23076923076923078</c:v>
                </c:pt>
                <c:pt idx="2">
                  <c:v>0.5</c:v>
                </c:pt>
                <c:pt idx="3">
                  <c:v>1.0869565217391304</c:v>
                </c:pt>
                <c:pt idx="4">
                  <c:v>1.25</c:v>
                </c:pt>
                <c:pt idx="5">
                  <c:v>1.3636363636363635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D2-ED46-B3FA-57B400A7C0A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Sheet1!$T$10:$Y$10</c:f>
              <c:numCache>
                <c:formatCode>General</c:formatCode>
                <c:ptCount val="6"/>
                <c:pt idx="0">
                  <c:v>7.7777777777777779E-2</c:v>
                </c:pt>
                <c:pt idx="1">
                  <c:v>0.25</c:v>
                </c:pt>
                <c:pt idx="2">
                  <c:v>0.52631578947368418</c:v>
                </c:pt>
                <c:pt idx="3">
                  <c:v>1.1458333333333333</c:v>
                </c:pt>
                <c:pt idx="4">
                  <c:v>1.2931034482758621</c:v>
                </c:pt>
                <c:pt idx="5">
                  <c:v>1.3970588235294117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D2-ED46-B3FA-57B400A7C0A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Sheet1!$T$11:$Y$11</c:f>
              <c:numCache>
                <c:formatCode>General</c:formatCode>
                <c:ptCount val="6"/>
                <c:pt idx="0">
                  <c:v>7.7777777777777779E-2</c:v>
                </c:pt>
                <c:pt idx="1">
                  <c:v>0.25</c:v>
                </c:pt>
                <c:pt idx="2">
                  <c:v>0.52631578947368418</c:v>
                </c:pt>
                <c:pt idx="3">
                  <c:v>1.1458333333333333</c:v>
                </c:pt>
                <c:pt idx="4">
                  <c:v>1.2931034482758621</c:v>
                </c:pt>
                <c:pt idx="5">
                  <c:v>1.3970588235294117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D2-ED46-B3FA-57B400A7C0A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Sheet1!$T$12:$Y$12</c:f>
              <c:numCache>
                <c:formatCode>General</c:formatCode>
                <c:ptCount val="6"/>
                <c:pt idx="0">
                  <c:v>0.08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1.2</c:v>
                </c:pt>
                <c:pt idx="4">
                  <c:v>1.3333333333333333</c:v>
                </c:pt>
                <c:pt idx="5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D2-ED46-B3FA-57B400A7C0A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Sheet1!$T$13:$Y$13</c:f>
              <c:numCache>
                <c:formatCode>General</c:formatCode>
                <c:ptCount val="6"/>
                <c:pt idx="0">
                  <c:v>8.1818181818181818E-2</c:v>
                </c:pt>
                <c:pt idx="1">
                  <c:v>0.24324324324324326</c:v>
                </c:pt>
                <c:pt idx="2">
                  <c:v>0.48076923076923078</c:v>
                </c:pt>
                <c:pt idx="3">
                  <c:v>1.044776119402985</c:v>
                </c:pt>
                <c:pt idx="4">
                  <c:v>1.0670731707317074</c:v>
                </c:pt>
                <c:pt idx="5">
                  <c:v>1.0824742268041236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D2-ED46-B3FA-57B400A7C0A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Sheet1!$T$14:$Y$14</c:f>
              <c:numCache>
                <c:formatCode>General</c:formatCode>
                <c:ptCount val="6"/>
                <c:pt idx="0">
                  <c:v>8.1818181818181818E-2</c:v>
                </c:pt>
                <c:pt idx="1">
                  <c:v>0.24324324324324326</c:v>
                </c:pt>
                <c:pt idx="2">
                  <c:v>0.48076923076923078</c:v>
                </c:pt>
                <c:pt idx="3">
                  <c:v>1.044776119402985</c:v>
                </c:pt>
                <c:pt idx="4">
                  <c:v>1.0670731707317074</c:v>
                </c:pt>
                <c:pt idx="5">
                  <c:v>1.0824742268041236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D2-ED46-B3FA-57B400A7C0A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Sheet1!$T$15:$Y$15</c:f>
              <c:numCache>
                <c:formatCode>General</c:formatCode>
                <c:ptCount val="6"/>
                <c:pt idx="0">
                  <c:v>8.3333333333333329E-2</c:v>
                </c:pt>
                <c:pt idx="1">
                  <c:v>0.25641025641025639</c:v>
                </c:pt>
                <c:pt idx="2">
                  <c:v>0.55555555555555558</c:v>
                </c:pt>
                <c:pt idx="3">
                  <c:v>1.0869565217391304</c:v>
                </c:pt>
                <c:pt idx="4">
                  <c:v>1.1011904761904763</c:v>
                </c:pt>
                <c:pt idx="5">
                  <c:v>1.1111111111111112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D2-ED46-B3FA-57B400A7C0A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Sheet1!$T$16:$Y$16</c:f>
              <c:numCache>
                <c:formatCode>General</c:formatCode>
                <c:ptCount val="6"/>
                <c:pt idx="0">
                  <c:v>8.461538461538462E-2</c:v>
                </c:pt>
                <c:pt idx="1">
                  <c:v>0.26829268292682928</c:v>
                </c:pt>
                <c:pt idx="2">
                  <c:v>0.5892857142857143</c:v>
                </c:pt>
                <c:pt idx="3">
                  <c:v>1.1267605633802817</c:v>
                </c:pt>
                <c:pt idx="4">
                  <c:v>1.1337209302325582</c:v>
                </c:pt>
                <c:pt idx="5">
                  <c:v>1.1386138613861385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D2-ED46-B3FA-57B400A7C0A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Sheet1!$T$17:$Y$17</c:f>
              <c:numCache>
                <c:formatCode>General</c:formatCode>
                <c:ptCount val="6"/>
                <c:pt idx="0">
                  <c:v>8.461538461538462E-2</c:v>
                </c:pt>
                <c:pt idx="1">
                  <c:v>0.26829268292682928</c:v>
                </c:pt>
                <c:pt idx="2">
                  <c:v>0.5892857142857143</c:v>
                </c:pt>
                <c:pt idx="3">
                  <c:v>1.1267605633802817</c:v>
                </c:pt>
                <c:pt idx="4">
                  <c:v>1.1337209302325582</c:v>
                </c:pt>
                <c:pt idx="5">
                  <c:v>1.1386138613861385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D2-ED46-B3FA-57B400A7C0A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Sheet1!$T$18:$Y$18</c:f>
              <c:numCache>
                <c:formatCode>General</c:formatCode>
                <c:ptCount val="6"/>
                <c:pt idx="0">
                  <c:v>8.5714285714285715E-2</c:v>
                </c:pt>
                <c:pt idx="1">
                  <c:v>0.27906976744186046</c:v>
                </c:pt>
                <c:pt idx="2">
                  <c:v>0.62068965517241381</c:v>
                </c:pt>
                <c:pt idx="3">
                  <c:v>1.1643835616438356</c:v>
                </c:pt>
                <c:pt idx="4">
                  <c:v>1.1647727272727273</c:v>
                </c:pt>
                <c:pt idx="5">
                  <c:v>1.1650485436893203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D2-ED46-B3FA-57B400A7C0A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Sheet1!$T$19:$Y$19</c:f>
              <c:numCache>
                <c:formatCode>General</c:formatCode>
                <c:ptCount val="6"/>
                <c:pt idx="0">
                  <c:v>8.666666666666667E-2</c:v>
                </c:pt>
                <c:pt idx="1">
                  <c:v>0.26</c:v>
                </c:pt>
                <c:pt idx="2">
                  <c:v>0.55714285714285716</c:v>
                </c:pt>
                <c:pt idx="3">
                  <c:v>1</c:v>
                </c:pt>
                <c:pt idx="4">
                  <c:v>1</c:v>
                </c:pt>
                <c:pt idx="5">
                  <c:v>0.98076923076923073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D2-ED46-B3FA-57B400A7C0A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Sheet1!$T$20:$Y$20</c:f>
              <c:numCache>
                <c:formatCode>General</c:formatCode>
                <c:ptCount val="6"/>
                <c:pt idx="0">
                  <c:v>8.666666666666667E-2</c:v>
                </c:pt>
                <c:pt idx="1">
                  <c:v>0.26</c:v>
                </c:pt>
                <c:pt idx="2">
                  <c:v>0.55714285714285716</c:v>
                </c:pt>
                <c:pt idx="3">
                  <c:v>1</c:v>
                </c:pt>
                <c:pt idx="4">
                  <c:v>1</c:v>
                </c:pt>
                <c:pt idx="5">
                  <c:v>0.98076923076923073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D2-ED46-B3FA-57B400A7C0A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Sheet1!$T$21:$Y$21</c:f>
              <c:numCache>
                <c:formatCode>General</c:formatCode>
                <c:ptCount val="6"/>
                <c:pt idx="0">
                  <c:v>8.7499999999999994E-2</c:v>
                </c:pt>
                <c:pt idx="1">
                  <c:v>0.28846153846153844</c:v>
                </c:pt>
                <c:pt idx="2">
                  <c:v>0.625</c:v>
                </c:pt>
                <c:pt idx="3">
                  <c:v>1.0869565217391304</c:v>
                </c:pt>
                <c:pt idx="4">
                  <c:v>1.0714285714285714</c:v>
                </c:pt>
                <c:pt idx="5">
                  <c:v>1.0606060606060606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D2-ED46-B3FA-57B400A7C0A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Sheet1!$T$22:$Y$22</c:f>
              <c:numCache>
                <c:formatCode>General</c:formatCode>
                <c:ptCount val="6"/>
                <c:pt idx="0">
                  <c:v>0.1</c:v>
                </c:pt>
                <c:pt idx="1">
                  <c:v>0.31818181818181818</c:v>
                </c:pt>
                <c:pt idx="2">
                  <c:v>0.66666666666666663</c:v>
                </c:pt>
                <c:pt idx="3">
                  <c:v>1.1578947368421053</c:v>
                </c:pt>
                <c:pt idx="4">
                  <c:v>1.1304347826086956</c:v>
                </c:pt>
                <c:pt idx="5">
                  <c:v>1.1111111111111112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D2-ED46-B3FA-57B400A7C0A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Sheet1!$T$23:$Y$23</c:f>
              <c:numCache>
                <c:formatCode>General</c:formatCode>
                <c:ptCount val="6"/>
                <c:pt idx="0">
                  <c:v>0.125</c:v>
                </c:pt>
                <c:pt idx="1">
                  <c:v>0.33333333333333331</c:v>
                </c:pt>
                <c:pt idx="2">
                  <c:v>0.75</c:v>
                </c:pt>
                <c:pt idx="3">
                  <c:v>1.4</c:v>
                </c:pt>
                <c:pt idx="4">
                  <c:v>1.4166666666666667</c:v>
                </c:pt>
                <c:pt idx="5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D2-ED46-B3FA-57B400A7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2640"/>
        <c:axId val="59194272"/>
      </c:lineChart>
      <c:catAx>
        <c:axId val="591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272"/>
        <c:crosses val="autoZero"/>
        <c:auto val="1"/>
        <c:lblAlgn val="ctr"/>
        <c:lblOffset val="100"/>
        <c:noMultiLvlLbl val="0"/>
      </c:catAx>
      <c:valAx>
        <c:axId val="591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335050</xdr:colOff>
      <xdr:row>0</xdr:row>
      <xdr:rowOff>169121</xdr:rowOff>
    </xdr:from>
    <xdr:to>
      <xdr:col>8</xdr:col>
      <xdr:colOff>614450</xdr:colOff>
      <xdr:row>34</xdr:row>
      <xdr:rowOff>142699</xdr:rowOff>
    </xdr:to>
    <xdr:pic>
      <xdr:nvPicPr>
        <xdr:cNvPr id="3" name="Picture 2" descr="Image result for monopoly board english">
          <a:extLst>
            <a:ext uri="{FF2B5EF4-FFF2-40B4-BE49-F238E27FC236}">
              <a16:creationId xmlns:a16="http://schemas.microsoft.com/office/drawing/2014/main" id="{7BD9805C-AE56-5D4E-BF18-F51F1BB5E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050" y="169121"/>
          <a:ext cx="6891058" cy="6917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31073</xdr:colOff>
      <xdr:row>39</xdr:row>
      <xdr:rowOff>74039</xdr:rowOff>
    </xdr:from>
    <xdr:to>
      <xdr:col>11</xdr:col>
      <xdr:colOff>445850</xdr:colOff>
      <xdr:row>66</xdr:row>
      <xdr:rowOff>121596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44B28-253C-A14C-AC0D-D98F5148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207984</xdr:colOff>
      <xdr:row>38</xdr:row>
      <xdr:rowOff>137676</xdr:rowOff>
    </xdr:from>
    <xdr:to>
      <xdr:col>24</xdr:col>
      <xdr:colOff>331305</xdr:colOff>
      <xdr:row>67</xdr:row>
      <xdr:rowOff>110435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3930D-2B30-9842-80BE-7F54EA88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onopoly.fandom.com/wiki/Boardwa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7AD4-54AF-574C-A094-68D05B57E5F9}">
  <dimension ref="A1:AE39"/>
  <sheetViews>
    <sheetView tabSelected="1" zoomScale="68" workbookViewId="0">
      <selection activeCell="R34" sqref="R34"/>
    </sheetView>
  </sheetViews>
  <sheetFormatPr baseColWidth="10" defaultRowHeight="16"/>
  <cols>
    <col min="10" max="10" width="20.1640625" customWidth="1"/>
  </cols>
  <sheetData>
    <row r="1" spans="10:31"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12</v>
      </c>
      <c r="T1" s="21" t="s">
        <v>54</v>
      </c>
      <c r="U1" s="21" t="s">
        <v>55</v>
      </c>
      <c r="V1" s="21" t="s">
        <v>56</v>
      </c>
      <c r="W1" s="21" t="s">
        <v>57</v>
      </c>
      <c r="X1" s="21" t="s">
        <v>58</v>
      </c>
      <c r="Y1" s="21" t="s">
        <v>59</v>
      </c>
    </row>
    <row r="2" spans="10:31">
      <c r="J2" s="6" t="s">
        <v>9</v>
      </c>
      <c r="K2">
        <v>60</v>
      </c>
      <c r="L2">
        <v>50</v>
      </c>
      <c r="M2">
        <v>2</v>
      </c>
      <c r="N2">
        <v>10</v>
      </c>
      <c r="O2">
        <v>30</v>
      </c>
      <c r="P2">
        <v>90</v>
      </c>
      <c r="Q2">
        <v>160</v>
      </c>
      <c r="R2">
        <v>250</v>
      </c>
      <c r="S2" s="17">
        <v>1</v>
      </c>
      <c r="T2" s="21">
        <f t="shared" ref="T2:T23" si="0">M2/K2</f>
        <v>3.3333333333333333E-2</v>
      </c>
      <c r="U2" s="21">
        <f>N2/(K2+L2)</f>
        <v>9.0909090909090912E-2</v>
      </c>
      <c r="V2" s="21">
        <f>O2/(K2+(2*L2))</f>
        <v>0.1875</v>
      </c>
      <c r="W2" s="21">
        <f>P2/(K2+(3*L2))</f>
        <v>0.42857142857142855</v>
      </c>
      <c r="X2" s="21">
        <f>Q2/(K2+(4*L2))</f>
        <v>0.61538461538461542</v>
      </c>
      <c r="Y2" s="21">
        <f>R2/(K2+(5*L2))</f>
        <v>0.80645161290322576</v>
      </c>
    </row>
    <row r="3" spans="10:31">
      <c r="J3" s="6" t="s">
        <v>10</v>
      </c>
      <c r="K3">
        <v>60</v>
      </c>
      <c r="L3">
        <v>50</v>
      </c>
      <c r="M3">
        <v>4</v>
      </c>
      <c r="N3">
        <v>20</v>
      </c>
      <c r="O3">
        <v>60</v>
      </c>
      <c r="P3">
        <v>180</v>
      </c>
      <c r="Q3">
        <v>320</v>
      </c>
      <c r="R3">
        <v>450</v>
      </c>
      <c r="S3" s="17">
        <v>3</v>
      </c>
      <c r="T3" s="21">
        <f t="shared" si="0"/>
        <v>6.6666666666666666E-2</v>
      </c>
      <c r="U3" s="21">
        <f t="shared" ref="U3:U23" si="1">N3/(K3+L3)</f>
        <v>0.18181818181818182</v>
      </c>
      <c r="V3" s="21">
        <f t="shared" ref="V3:V23" si="2">O3/(K3+(2*L3))</f>
        <v>0.375</v>
      </c>
      <c r="W3" s="21">
        <f t="shared" ref="W3:W23" si="3">P3/(K3+(3*L3))</f>
        <v>0.8571428571428571</v>
      </c>
      <c r="X3" s="21">
        <f t="shared" ref="X3:X23" si="4">Q3/(K3+(4*L3))</f>
        <v>1.2307692307692308</v>
      </c>
      <c r="Y3" s="21">
        <f t="shared" ref="Y3:Y23" si="5">R3/(K3+(5*L3))</f>
        <v>1.4516129032258065</v>
      </c>
    </row>
    <row r="4" spans="10:31">
      <c r="J4" s="2" t="s">
        <v>11</v>
      </c>
      <c r="K4">
        <v>100</v>
      </c>
      <c r="L4">
        <v>50</v>
      </c>
      <c r="M4">
        <v>6</v>
      </c>
      <c r="N4">
        <v>30</v>
      </c>
      <c r="O4">
        <v>90</v>
      </c>
      <c r="P4">
        <v>270</v>
      </c>
      <c r="Q4">
        <v>400</v>
      </c>
      <c r="R4">
        <v>550</v>
      </c>
      <c r="S4" s="17">
        <v>6</v>
      </c>
      <c r="T4" s="21">
        <f t="shared" si="0"/>
        <v>0.06</v>
      </c>
      <c r="U4" s="21">
        <f t="shared" si="1"/>
        <v>0.2</v>
      </c>
      <c r="V4" s="21">
        <f t="shared" si="2"/>
        <v>0.45</v>
      </c>
      <c r="W4" s="21">
        <f t="shared" si="3"/>
        <v>1.08</v>
      </c>
      <c r="X4" s="21">
        <f t="shared" si="4"/>
        <v>1.3333333333333333</v>
      </c>
      <c r="Y4" s="21">
        <f t="shared" si="5"/>
        <v>1.5714285714285714</v>
      </c>
    </row>
    <row r="5" spans="10:31">
      <c r="J5" s="2" t="s">
        <v>50</v>
      </c>
      <c r="K5">
        <v>100</v>
      </c>
      <c r="L5">
        <v>50</v>
      </c>
      <c r="M5">
        <v>6</v>
      </c>
      <c r="N5">
        <v>30</v>
      </c>
      <c r="O5">
        <v>90</v>
      </c>
      <c r="P5">
        <v>270</v>
      </c>
      <c r="Q5">
        <v>400</v>
      </c>
      <c r="R5">
        <v>550</v>
      </c>
      <c r="S5" s="17">
        <v>8</v>
      </c>
      <c r="T5" s="21">
        <f t="shared" si="0"/>
        <v>0.06</v>
      </c>
      <c r="U5" s="21">
        <f t="shared" si="1"/>
        <v>0.2</v>
      </c>
      <c r="V5" s="21">
        <f t="shared" si="2"/>
        <v>0.45</v>
      </c>
      <c r="W5" s="21">
        <f t="shared" si="3"/>
        <v>1.08</v>
      </c>
      <c r="X5" s="21">
        <f t="shared" si="4"/>
        <v>1.3333333333333333</v>
      </c>
      <c r="Y5" s="21">
        <f t="shared" si="5"/>
        <v>1.5714285714285714</v>
      </c>
    </row>
    <row r="6" spans="10:31">
      <c r="J6" s="2" t="s">
        <v>13</v>
      </c>
      <c r="K6">
        <v>120</v>
      </c>
      <c r="L6">
        <v>50</v>
      </c>
      <c r="M6">
        <v>8</v>
      </c>
      <c r="N6">
        <v>40</v>
      </c>
      <c r="O6">
        <v>100</v>
      </c>
      <c r="P6">
        <v>300</v>
      </c>
      <c r="Q6">
        <v>450</v>
      </c>
      <c r="R6">
        <v>600</v>
      </c>
      <c r="S6" s="17">
        <v>9</v>
      </c>
      <c r="T6" s="21">
        <f t="shared" si="0"/>
        <v>6.6666666666666666E-2</v>
      </c>
      <c r="U6" s="21">
        <f t="shared" si="1"/>
        <v>0.23529411764705882</v>
      </c>
      <c r="V6" s="21">
        <f t="shared" si="2"/>
        <v>0.45454545454545453</v>
      </c>
      <c r="W6" s="21">
        <f t="shared" si="3"/>
        <v>1.1111111111111112</v>
      </c>
      <c r="X6" s="21">
        <f t="shared" si="4"/>
        <v>1.40625</v>
      </c>
      <c r="Y6" s="21">
        <f t="shared" si="5"/>
        <v>1.6216216216216217</v>
      </c>
      <c r="AA6" s="14"/>
      <c r="AC6" s="14"/>
      <c r="AD6" s="14"/>
    </row>
    <row r="7" spans="10:31">
      <c r="J7" s="3" t="s">
        <v>14</v>
      </c>
      <c r="K7">
        <v>140</v>
      </c>
      <c r="L7">
        <v>100</v>
      </c>
      <c r="M7">
        <v>10</v>
      </c>
      <c r="N7">
        <v>50</v>
      </c>
      <c r="O7">
        <v>150</v>
      </c>
      <c r="P7">
        <v>450</v>
      </c>
      <c r="Q7">
        <v>625</v>
      </c>
      <c r="R7">
        <v>750</v>
      </c>
      <c r="S7" s="17">
        <v>11</v>
      </c>
      <c r="T7" s="21">
        <f t="shared" si="0"/>
        <v>7.1428571428571425E-2</v>
      </c>
      <c r="U7" s="21">
        <f t="shared" si="1"/>
        <v>0.20833333333333334</v>
      </c>
      <c r="V7" s="21">
        <f t="shared" si="2"/>
        <v>0.44117647058823528</v>
      </c>
      <c r="W7" s="21">
        <f t="shared" si="3"/>
        <v>1.0227272727272727</v>
      </c>
      <c r="X7" s="21">
        <f t="shared" si="4"/>
        <v>1.1574074074074074</v>
      </c>
      <c r="Y7" s="21">
        <f t="shared" si="5"/>
        <v>1.171875</v>
      </c>
      <c r="AA7" s="15"/>
      <c r="AC7" s="14"/>
      <c r="AD7" s="14"/>
      <c r="AE7" s="14"/>
    </row>
    <row r="8" spans="10:31">
      <c r="J8" s="3" t="s">
        <v>15</v>
      </c>
      <c r="K8">
        <v>140</v>
      </c>
      <c r="L8">
        <v>100</v>
      </c>
      <c r="M8">
        <v>10</v>
      </c>
      <c r="N8">
        <v>50</v>
      </c>
      <c r="O8">
        <v>150</v>
      </c>
      <c r="P8">
        <v>450</v>
      </c>
      <c r="Q8">
        <v>625</v>
      </c>
      <c r="R8">
        <v>750</v>
      </c>
      <c r="S8" s="17">
        <v>13</v>
      </c>
      <c r="T8" s="21">
        <f t="shared" si="0"/>
        <v>7.1428571428571425E-2</v>
      </c>
      <c r="U8" s="21">
        <f t="shared" si="1"/>
        <v>0.20833333333333334</v>
      </c>
      <c r="V8" s="21">
        <f t="shared" si="2"/>
        <v>0.44117647058823528</v>
      </c>
      <c r="W8" s="21">
        <f t="shared" si="3"/>
        <v>1.0227272727272727</v>
      </c>
      <c r="X8" s="21">
        <f t="shared" si="4"/>
        <v>1.1574074074074074</v>
      </c>
      <c r="Y8" s="21">
        <f t="shared" si="5"/>
        <v>1.171875</v>
      </c>
      <c r="AA8" s="15"/>
      <c r="AC8" s="14"/>
      <c r="AD8" s="14"/>
      <c r="AE8" s="14"/>
    </row>
    <row r="9" spans="10:31">
      <c r="J9" s="3" t="s">
        <v>16</v>
      </c>
      <c r="K9">
        <v>160</v>
      </c>
      <c r="L9">
        <v>100</v>
      </c>
      <c r="M9">
        <v>12</v>
      </c>
      <c r="N9">
        <v>60</v>
      </c>
      <c r="O9">
        <v>180</v>
      </c>
      <c r="P9">
        <v>500</v>
      </c>
      <c r="Q9">
        <v>700</v>
      </c>
      <c r="R9">
        <v>900</v>
      </c>
      <c r="S9" s="17">
        <v>14</v>
      </c>
      <c r="T9" s="21">
        <f t="shared" si="0"/>
        <v>7.4999999999999997E-2</v>
      </c>
      <c r="U9" s="21">
        <f t="shared" si="1"/>
        <v>0.23076923076923078</v>
      </c>
      <c r="V9" s="21">
        <f t="shared" si="2"/>
        <v>0.5</v>
      </c>
      <c r="W9" s="21">
        <f t="shared" si="3"/>
        <v>1.0869565217391304</v>
      </c>
      <c r="X9" s="21">
        <f t="shared" si="4"/>
        <v>1.25</v>
      </c>
      <c r="Y9" s="21">
        <f t="shared" si="5"/>
        <v>1.3636363636363635</v>
      </c>
      <c r="AA9" s="15"/>
      <c r="AC9" s="14"/>
      <c r="AD9" s="14"/>
      <c r="AE9" s="14"/>
    </row>
    <row r="10" spans="10:31">
      <c r="J10" s="5" t="s">
        <v>19</v>
      </c>
      <c r="K10">
        <v>180</v>
      </c>
      <c r="L10">
        <v>100</v>
      </c>
      <c r="M10">
        <v>14</v>
      </c>
      <c r="N10">
        <v>70</v>
      </c>
      <c r="O10">
        <v>200</v>
      </c>
      <c r="P10">
        <v>550</v>
      </c>
      <c r="Q10">
        <v>750</v>
      </c>
      <c r="R10">
        <v>950</v>
      </c>
      <c r="S10" s="17">
        <v>16</v>
      </c>
      <c r="T10" s="21">
        <f t="shared" si="0"/>
        <v>7.7777777777777779E-2</v>
      </c>
      <c r="U10" s="21">
        <f t="shared" si="1"/>
        <v>0.25</v>
      </c>
      <c r="V10" s="21">
        <f t="shared" si="2"/>
        <v>0.52631578947368418</v>
      </c>
      <c r="W10" s="21">
        <f t="shared" si="3"/>
        <v>1.1458333333333333</v>
      </c>
      <c r="X10" s="21">
        <f t="shared" si="4"/>
        <v>1.2931034482758621</v>
      </c>
      <c r="Y10" s="21">
        <f t="shared" si="5"/>
        <v>1.3970588235294117</v>
      </c>
      <c r="AA10" s="15"/>
      <c r="AC10" s="14"/>
      <c r="AD10" s="14"/>
      <c r="AE10" s="14"/>
    </row>
    <row r="11" spans="10:31">
      <c r="J11" s="5" t="s">
        <v>17</v>
      </c>
      <c r="K11">
        <v>180</v>
      </c>
      <c r="L11">
        <v>100</v>
      </c>
      <c r="M11">
        <v>14</v>
      </c>
      <c r="N11">
        <v>70</v>
      </c>
      <c r="O11">
        <v>200</v>
      </c>
      <c r="P11">
        <v>550</v>
      </c>
      <c r="Q11">
        <v>750</v>
      </c>
      <c r="R11">
        <v>950</v>
      </c>
      <c r="S11" s="17">
        <v>18</v>
      </c>
      <c r="T11" s="21">
        <f t="shared" si="0"/>
        <v>7.7777777777777779E-2</v>
      </c>
      <c r="U11" s="21">
        <f t="shared" si="1"/>
        <v>0.25</v>
      </c>
      <c r="V11" s="21">
        <f t="shared" si="2"/>
        <v>0.52631578947368418</v>
      </c>
      <c r="W11" s="21">
        <f t="shared" si="3"/>
        <v>1.1458333333333333</v>
      </c>
      <c r="X11" s="21">
        <f t="shared" si="4"/>
        <v>1.2931034482758621</v>
      </c>
      <c r="Y11" s="21">
        <f t="shared" si="5"/>
        <v>1.3970588235294117</v>
      </c>
      <c r="AA11" s="15"/>
      <c r="AC11" s="14"/>
      <c r="AD11" s="14"/>
      <c r="AE11" s="14"/>
    </row>
    <row r="12" spans="10:31">
      <c r="J12" s="5" t="s">
        <v>18</v>
      </c>
      <c r="K12">
        <v>200</v>
      </c>
      <c r="L12">
        <v>100</v>
      </c>
      <c r="M12">
        <v>16</v>
      </c>
      <c r="N12">
        <v>80</v>
      </c>
      <c r="O12">
        <v>220</v>
      </c>
      <c r="P12">
        <v>600</v>
      </c>
      <c r="Q12">
        <v>800</v>
      </c>
      <c r="R12">
        <v>1000</v>
      </c>
      <c r="S12" s="17">
        <v>19</v>
      </c>
      <c r="T12" s="21">
        <f t="shared" si="0"/>
        <v>0.08</v>
      </c>
      <c r="U12" s="21">
        <f t="shared" si="1"/>
        <v>0.26666666666666666</v>
      </c>
      <c r="V12" s="21">
        <f t="shared" si="2"/>
        <v>0.55000000000000004</v>
      </c>
      <c r="W12" s="21">
        <f t="shared" si="3"/>
        <v>1.2</v>
      </c>
      <c r="X12" s="21">
        <f t="shared" si="4"/>
        <v>1.3333333333333333</v>
      </c>
      <c r="Y12" s="21">
        <f t="shared" si="5"/>
        <v>1.4285714285714286</v>
      </c>
      <c r="AA12" s="15"/>
      <c r="AC12" s="14"/>
      <c r="AD12" s="14"/>
      <c r="AE12" s="14"/>
    </row>
    <row r="13" spans="10:31">
      <c r="J13" s="7" t="s">
        <v>20</v>
      </c>
      <c r="K13">
        <v>220</v>
      </c>
      <c r="L13">
        <v>150</v>
      </c>
      <c r="M13">
        <v>18</v>
      </c>
      <c r="N13">
        <v>90</v>
      </c>
      <c r="O13">
        <v>250</v>
      </c>
      <c r="P13">
        <v>700</v>
      </c>
      <c r="Q13">
        <v>875</v>
      </c>
      <c r="R13">
        <v>1050</v>
      </c>
      <c r="S13" s="17">
        <v>21</v>
      </c>
      <c r="T13" s="21">
        <f t="shared" si="0"/>
        <v>8.1818181818181818E-2</v>
      </c>
      <c r="U13" s="21">
        <f t="shared" si="1"/>
        <v>0.24324324324324326</v>
      </c>
      <c r="V13" s="21">
        <f t="shared" si="2"/>
        <v>0.48076923076923078</v>
      </c>
      <c r="W13" s="21">
        <f t="shared" si="3"/>
        <v>1.044776119402985</v>
      </c>
      <c r="X13" s="21">
        <f t="shared" si="4"/>
        <v>1.0670731707317074</v>
      </c>
      <c r="Y13" s="21">
        <f t="shared" si="5"/>
        <v>1.0824742268041236</v>
      </c>
      <c r="AA13" s="15"/>
      <c r="AC13" s="14"/>
      <c r="AD13" s="14"/>
      <c r="AE13" s="14"/>
    </row>
    <row r="14" spans="10:31">
      <c r="J14" s="7" t="s">
        <v>21</v>
      </c>
      <c r="K14">
        <v>220</v>
      </c>
      <c r="L14">
        <v>150</v>
      </c>
      <c r="M14">
        <v>18</v>
      </c>
      <c r="N14">
        <v>90</v>
      </c>
      <c r="O14">
        <v>250</v>
      </c>
      <c r="P14">
        <v>700</v>
      </c>
      <c r="Q14">
        <v>875</v>
      </c>
      <c r="R14">
        <v>1050</v>
      </c>
      <c r="S14" s="17">
        <v>23</v>
      </c>
      <c r="T14" s="21">
        <f t="shared" si="0"/>
        <v>8.1818181818181818E-2</v>
      </c>
      <c r="U14" s="21">
        <f t="shared" si="1"/>
        <v>0.24324324324324326</v>
      </c>
      <c r="V14" s="21">
        <f t="shared" si="2"/>
        <v>0.48076923076923078</v>
      </c>
      <c r="W14" s="21">
        <f t="shared" si="3"/>
        <v>1.044776119402985</v>
      </c>
      <c r="X14" s="21">
        <f t="shared" si="4"/>
        <v>1.0670731707317074</v>
      </c>
      <c r="Y14" s="21">
        <f t="shared" si="5"/>
        <v>1.0824742268041236</v>
      </c>
      <c r="AA14" s="15"/>
      <c r="AC14" s="14"/>
      <c r="AD14" s="14"/>
      <c r="AE14" s="14"/>
    </row>
    <row r="15" spans="10:31">
      <c r="J15" s="7" t="s">
        <v>22</v>
      </c>
      <c r="K15">
        <v>240</v>
      </c>
      <c r="L15">
        <v>150</v>
      </c>
      <c r="M15">
        <v>20</v>
      </c>
      <c r="N15">
        <v>100</v>
      </c>
      <c r="O15">
        <v>300</v>
      </c>
      <c r="P15">
        <v>750</v>
      </c>
      <c r="Q15">
        <v>925</v>
      </c>
      <c r="R15">
        <v>1100</v>
      </c>
      <c r="S15" s="17">
        <v>24</v>
      </c>
      <c r="T15" s="21">
        <f t="shared" si="0"/>
        <v>8.3333333333333329E-2</v>
      </c>
      <c r="U15" s="21">
        <f t="shared" si="1"/>
        <v>0.25641025641025639</v>
      </c>
      <c r="V15" s="21">
        <f t="shared" si="2"/>
        <v>0.55555555555555558</v>
      </c>
      <c r="W15" s="21">
        <f t="shared" si="3"/>
        <v>1.0869565217391304</v>
      </c>
      <c r="X15" s="21">
        <f t="shared" si="4"/>
        <v>1.1011904761904763</v>
      </c>
      <c r="Y15" s="21">
        <f t="shared" si="5"/>
        <v>1.1111111111111112</v>
      </c>
      <c r="AA15" s="15"/>
      <c r="AC15" s="14"/>
      <c r="AD15" s="14"/>
      <c r="AE15" s="14"/>
    </row>
    <row r="16" spans="10:31">
      <c r="J16" s="8" t="s">
        <v>23</v>
      </c>
      <c r="K16">
        <v>260</v>
      </c>
      <c r="L16">
        <v>150</v>
      </c>
      <c r="M16">
        <v>22</v>
      </c>
      <c r="N16">
        <v>110</v>
      </c>
      <c r="O16">
        <v>330</v>
      </c>
      <c r="P16">
        <v>800</v>
      </c>
      <c r="Q16">
        <v>975</v>
      </c>
      <c r="R16">
        <v>1150</v>
      </c>
      <c r="S16" s="17">
        <v>26</v>
      </c>
      <c r="T16" s="21">
        <f t="shared" si="0"/>
        <v>8.461538461538462E-2</v>
      </c>
      <c r="U16" s="21">
        <f t="shared" si="1"/>
        <v>0.26829268292682928</v>
      </c>
      <c r="V16" s="21">
        <f t="shared" si="2"/>
        <v>0.5892857142857143</v>
      </c>
      <c r="W16" s="21">
        <f t="shared" si="3"/>
        <v>1.1267605633802817</v>
      </c>
      <c r="X16" s="21">
        <f t="shared" si="4"/>
        <v>1.1337209302325582</v>
      </c>
      <c r="Y16" s="21">
        <f t="shared" si="5"/>
        <v>1.1386138613861385</v>
      </c>
      <c r="AA16" s="15"/>
      <c r="AC16" s="14"/>
      <c r="AD16" s="14"/>
      <c r="AE16" s="14"/>
    </row>
    <row r="17" spans="10:31">
      <c r="J17" s="8" t="s">
        <v>24</v>
      </c>
      <c r="K17">
        <v>260</v>
      </c>
      <c r="L17">
        <v>150</v>
      </c>
      <c r="M17">
        <v>22</v>
      </c>
      <c r="N17">
        <v>110</v>
      </c>
      <c r="O17">
        <v>330</v>
      </c>
      <c r="P17">
        <v>800</v>
      </c>
      <c r="Q17">
        <v>975</v>
      </c>
      <c r="R17">
        <v>1150</v>
      </c>
      <c r="S17" s="17">
        <v>27</v>
      </c>
      <c r="T17" s="21">
        <f t="shared" si="0"/>
        <v>8.461538461538462E-2</v>
      </c>
      <c r="U17" s="21">
        <f t="shared" si="1"/>
        <v>0.26829268292682928</v>
      </c>
      <c r="V17" s="21">
        <f t="shared" si="2"/>
        <v>0.5892857142857143</v>
      </c>
      <c r="W17" s="21">
        <f t="shared" si="3"/>
        <v>1.1267605633802817</v>
      </c>
      <c r="X17" s="21">
        <f t="shared" si="4"/>
        <v>1.1337209302325582</v>
      </c>
      <c r="Y17" s="21">
        <f t="shared" si="5"/>
        <v>1.1386138613861385</v>
      </c>
      <c r="AA17" s="15"/>
      <c r="AC17" s="14"/>
      <c r="AD17" s="14"/>
      <c r="AE17" s="14"/>
    </row>
    <row r="18" spans="10:31">
      <c r="J18" s="8" t="s">
        <v>25</v>
      </c>
      <c r="K18">
        <v>280</v>
      </c>
      <c r="L18">
        <v>150</v>
      </c>
      <c r="M18">
        <v>24</v>
      </c>
      <c r="N18">
        <v>120</v>
      </c>
      <c r="O18">
        <v>360</v>
      </c>
      <c r="P18">
        <v>850</v>
      </c>
      <c r="Q18">
        <v>1025</v>
      </c>
      <c r="R18">
        <v>1200</v>
      </c>
      <c r="S18" s="17">
        <v>29</v>
      </c>
      <c r="T18" s="21">
        <f t="shared" si="0"/>
        <v>8.5714285714285715E-2</v>
      </c>
      <c r="U18" s="21">
        <f t="shared" si="1"/>
        <v>0.27906976744186046</v>
      </c>
      <c r="V18" s="21">
        <f t="shared" si="2"/>
        <v>0.62068965517241381</v>
      </c>
      <c r="W18" s="21">
        <f t="shared" si="3"/>
        <v>1.1643835616438356</v>
      </c>
      <c r="X18" s="21">
        <f t="shared" si="4"/>
        <v>1.1647727272727273</v>
      </c>
      <c r="Y18" s="21">
        <f t="shared" si="5"/>
        <v>1.1650485436893203</v>
      </c>
      <c r="AA18" s="15"/>
      <c r="AC18" s="14"/>
      <c r="AD18" s="14"/>
      <c r="AE18" s="14"/>
    </row>
    <row r="19" spans="10:31">
      <c r="J19" s="9" t="s">
        <v>26</v>
      </c>
      <c r="K19">
        <v>300</v>
      </c>
      <c r="L19">
        <v>200</v>
      </c>
      <c r="M19">
        <v>26</v>
      </c>
      <c r="N19">
        <v>130</v>
      </c>
      <c r="O19">
        <v>390</v>
      </c>
      <c r="P19">
        <v>900</v>
      </c>
      <c r="Q19">
        <v>1100</v>
      </c>
      <c r="R19">
        <v>1275</v>
      </c>
      <c r="S19" s="17">
        <v>31</v>
      </c>
      <c r="T19" s="21">
        <f t="shared" si="0"/>
        <v>8.666666666666667E-2</v>
      </c>
      <c r="U19" s="21">
        <f t="shared" si="1"/>
        <v>0.26</v>
      </c>
      <c r="V19" s="21">
        <f t="shared" si="2"/>
        <v>0.55714285714285716</v>
      </c>
      <c r="W19" s="21">
        <f t="shared" si="3"/>
        <v>1</v>
      </c>
      <c r="X19" s="21">
        <f t="shared" si="4"/>
        <v>1</v>
      </c>
      <c r="Y19" s="21">
        <f t="shared" si="5"/>
        <v>0.98076923076923073</v>
      </c>
      <c r="AA19" s="15"/>
      <c r="AC19" s="14"/>
      <c r="AD19" s="14"/>
      <c r="AE19" s="14"/>
    </row>
    <row r="20" spans="10:31">
      <c r="J20" s="9" t="s">
        <v>27</v>
      </c>
      <c r="K20">
        <v>300</v>
      </c>
      <c r="L20">
        <v>200</v>
      </c>
      <c r="M20">
        <v>26</v>
      </c>
      <c r="N20">
        <v>130</v>
      </c>
      <c r="O20">
        <v>390</v>
      </c>
      <c r="P20">
        <v>900</v>
      </c>
      <c r="Q20">
        <v>1100</v>
      </c>
      <c r="R20">
        <v>1275</v>
      </c>
      <c r="S20" s="17">
        <v>32</v>
      </c>
      <c r="T20" s="21">
        <f t="shared" si="0"/>
        <v>8.666666666666667E-2</v>
      </c>
      <c r="U20" s="21">
        <f t="shared" si="1"/>
        <v>0.26</v>
      </c>
      <c r="V20" s="21">
        <f t="shared" si="2"/>
        <v>0.55714285714285716</v>
      </c>
      <c r="W20" s="21">
        <f t="shared" si="3"/>
        <v>1</v>
      </c>
      <c r="X20" s="21">
        <f t="shared" si="4"/>
        <v>1</v>
      </c>
      <c r="Y20" s="21">
        <f t="shared" si="5"/>
        <v>0.98076923076923073</v>
      </c>
      <c r="AA20" s="15"/>
      <c r="AC20" s="14"/>
      <c r="AD20" s="14"/>
      <c r="AE20" s="14"/>
    </row>
    <row r="21" spans="10:31">
      <c r="J21" s="9" t="s">
        <v>51</v>
      </c>
      <c r="K21">
        <v>320</v>
      </c>
      <c r="L21">
        <v>200</v>
      </c>
      <c r="M21">
        <v>28</v>
      </c>
      <c r="N21">
        <v>150</v>
      </c>
      <c r="O21">
        <v>450</v>
      </c>
      <c r="P21">
        <v>1000</v>
      </c>
      <c r="Q21">
        <v>1200</v>
      </c>
      <c r="R21">
        <v>1400</v>
      </c>
      <c r="S21" s="17">
        <v>34</v>
      </c>
      <c r="T21" s="21">
        <f t="shared" si="0"/>
        <v>8.7499999999999994E-2</v>
      </c>
      <c r="U21" s="21">
        <f t="shared" si="1"/>
        <v>0.28846153846153844</v>
      </c>
      <c r="V21" s="21">
        <f t="shared" si="2"/>
        <v>0.625</v>
      </c>
      <c r="W21" s="21">
        <f t="shared" si="3"/>
        <v>1.0869565217391304</v>
      </c>
      <c r="X21" s="21">
        <f t="shared" si="4"/>
        <v>1.0714285714285714</v>
      </c>
      <c r="Y21" s="21">
        <f t="shared" si="5"/>
        <v>1.0606060606060606</v>
      </c>
      <c r="AA21" s="15"/>
      <c r="AC21" s="14"/>
      <c r="AD21" s="14"/>
      <c r="AE21" s="14"/>
    </row>
    <row r="22" spans="10:31">
      <c r="J22" s="10" t="s">
        <v>28</v>
      </c>
      <c r="K22">
        <v>350</v>
      </c>
      <c r="L22">
        <v>200</v>
      </c>
      <c r="M22">
        <v>35</v>
      </c>
      <c r="N22">
        <v>175</v>
      </c>
      <c r="O22">
        <v>500</v>
      </c>
      <c r="P22">
        <v>1100</v>
      </c>
      <c r="Q22">
        <v>1300</v>
      </c>
      <c r="R22">
        <v>1500</v>
      </c>
      <c r="S22" s="17">
        <v>37</v>
      </c>
      <c r="T22" s="21">
        <f t="shared" si="0"/>
        <v>0.1</v>
      </c>
      <c r="U22" s="21">
        <f t="shared" si="1"/>
        <v>0.31818181818181818</v>
      </c>
      <c r="V22" s="21">
        <f t="shared" si="2"/>
        <v>0.66666666666666663</v>
      </c>
      <c r="W22" s="21">
        <f t="shared" si="3"/>
        <v>1.1578947368421053</v>
      </c>
      <c r="X22" s="21">
        <f t="shared" si="4"/>
        <v>1.1304347826086956</v>
      </c>
      <c r="Y22" s="21">
        <f t="shared" si="5"/>
        <v>1.1111111111111112</v>
      </c>
      <c r="AA22" s="15"/>
      <c r="AC22" s="14"/>
      <c r="AD22" s="14"/>
      <c r="AE22" s="14"/>
    </row>
    <row r="23" spans="10:31">
      <c r="J23" s="10" t="s">
        <v>29</v>
      </c>
      <c r="K23">
        <v>400</v>
      </c>
      <c r="L23">
        <v>200</v>
      </c>
      <c r="M23">
        <v>50</v>
      </c>
      <c r="N23">
        <v>200</v>
      </c>
      <c r="O23">
        <v>600</v>
      </c>
      <c r="P23">
        <v>1400</v>
      </c>
      <c r="Q23">
        <v>1700</v>
      </c>
      <c r="R23">
        <v>2000</v>
      </c>
      <c r="S23" s="17">
        <v>39</v>
      </c>
      <c r="T23" s="21">
        <f t="shared" si="0"/>
        <v>0.125</v>
      </c>
      <c r="U23" s="21">
        <f t="shared" si="1"/>
        <v>0.33333333333333331</v>
      </c>
      <c r="V23" s="21">
        <f t="shared" si="2"/>
        <v>0.75</v>
      </c>
      <c r="W23" s="21">
        <f t="shared" si="3"/>
        <v>1.4</v>
      </c>
      <c r="X23" s="21">
        <f t="shared" si="4"/>
        <v>1.4166666666666667</v>
      </c>
      <c r="Y23" s="21">
        <f t="shared" si="5"/>
        <v>1.4285714285714286</v>
      </c>
      <c r="AA23" s="15"/>
      <c r="AC23" s="14"/>
      <c r="AD23" s="14"/>
      <c r="AE23" s="14"/>
    </row>
    <row r="24" spans="10:31">
      <c r="J24" s="11"/>
      <c r="K24" s="11"/>
      <c r="L24" s="11"/>
      <c r="M24" s="11"/>
      <c r="N24" s="11"/>
      <c r="O24" s="11"/>
      <c r="P24" s="11"/>
      <c r="Q24" s="11"/>
      <c r="R24" s="11"/>
      <c r="S24" s="16"/>
      <c r="AA24" s="15"/>
      <c r="AC24" s="14"/>
      <c r="AD24" s="14"/>
      <c r="AE24" s="14"/>
    </row>
    <row r="25" spans="10:31">
      <c r="J25" s="13" t="s">
        <v>30</v>
      </c>
      <c r="K25">
        <v>200</v>
      </c>
      <c r="M25">
        <v>25</v>
      </c>
      <c r="N25">
        <v>50</v>
      </c>
      <c r="O25">
        <v>100</v>
      </c>
      <c r="P25">
        <v>200</v>
      </c>
      <c r="S25" s="17">
        <v>5</v>
      </c>
      <c r="AA25" s="15"/>
      <c r="AC25" s="14"/>
      <c r="AD25" s="14"/>
      <c r="AE25" s="14"/>
    </row>
    <row r="26" spans="10:31">
      <c r="J26" s="13" t="s">
        <v>35</v>
      </c>
      <c r="K26">
        <v>200</v>
      </c>
      <c r="M26">
        <v>25</v>
      </c>
      <c r="N26">
        <v>50</v>
      </c>
      <c r="O26">
        <v>100</v>
      </c>
      <c r="P26">
        <v>200</v>
      </c>
      <c r="S26" s="17">
        <v>15</v>
      </c>
      <c r="AA26" s="15"/>
      <c r="AC26" s="14"/>
      <c r="AD26" s="14"/>
      <c r="AE26" s="14"/>
    </row>
    <row r="27" spans="10:31">
      <c r="J27" s="13" t="s">
        <v>31</v>
      </c>
      <c r="K27" s="18">
        <v>200</v>
      </c>
      <c r="M27">
        <v>25</v>
      </c>
      <c r="N27">
        <v>50</v>
      </c>
      <c r="O27">
        <v>100</v>
      </c>
      <c r="P27">
        <v>200</v>
      </c>
      <c r="Q27" s="18"/>
      <c r="R27" s="18"/>
      <c r="S27" s="17">
        <v>25</v>
      </c>
      <c r="T27" s="18"/>
      <c r="U27" s="18"/>
      <c r="AA27" s="15"/>
      <c r="AC27" s="14"/>
      <c r="AD27" s="14"/>
      <c r="AE27" s="14"/>
    </row>
    <row r="28" spans="10:31">
      <c r="J28" s="13" t="s">
        <v>32</v>
      </c>
      <c r="K28" s="18">
        <v>200</v>
      </c>
      <c r="M28">
        <v>25</v>
      </c>
      <c r="N28">
        <v>50</v>
      </c>
      <c r="O28">
        <v>100</v>
      </c>
      <c r="P28">
        <v>200</v>
      </c>
      <c r="Q28" s="18"/>
      <c r="R28" s="18"/>
      <c r="S28" s="17">
        <v>35</v>
      </c>
      <c r="T28" s="18"/>
      <c r="U28" s="18"/>
      <c r="AA28" s="15"/>
      <c r="AC28" s="15"/>
      <c r="AD28" s="15"/>
      <c r="AE28" s="15"/>
    </row>
    <row r="29" spans="10:31">
      <c r="J29" s="12" t="s">
        <v>33</v>
      </c>
      <c r="K29" s="18">
        <v>150</v>
      </c>
      <c r="M29" s="18" t="s">
        <v>52</v>
      </c>
      <c r="N29" s="18" t="s">
        <v>53</v>
      </c>
      <c r="O29" s="18"/>
      <c r="P29" s="18"/>
      <c r="Q29" s="18"/>
      <c r="R29" s="18"/>
      <c r="S29" s="17">
        <v>12</v>
      </c>
      <c r="T29" s="18"/>
      <c r="U29" s="18"/>
      <c r="AA29" s="15"/>
      <c r="AC29" s="15"/>
      <c r="AD29" s="15"/>
      <c r="AE29" s="15"/>
    </row>
    <row r="30" spans="10:31">
      <c r="J30" s="12" t="s">
        <v>34</v>
      </c>
      <c r="K30" s="18">
        <v>150</v>
      </c>
      <c r="M30" s="18" t="s">
        <v>52</v>
      </c>
      <c r="N30" s="18" t="s">
        <v>53</v>
      </c>
      <c r="O30" s="18"/>
      <c r="P30" s="18"/>
      <c r="Q30" s="18"/>
      <c r="R30" s="18"/>
      <c r="S30" s="17">
        <v>28</v>
      </c>
      <c r="T30" s="18"/>
      <c r="U30" s="18"/>
      <c r="AA30" s="15"/>
      <c r="AC30" s="15"/>
      <c r="AD30" s="15"/>
      <c r="AE30" s="15"/>
    </row>
    <row r="31" spans="10:31">
      <c r="J31" s="11"/>
      <c r="K31" s="19"/>
      <c r="L31" s="19"/>
      <c r="M31" s="19"/>
      <c r="N31" s="19"/>
      <c r="O31" s="19"/>
      <c r="P31" s="19"/>
      <c r="Q31" s="19"/>
      <c r="R31" s="19"/>
      <c r="S31" s="19"/>
      <c r="T31" s="18"/>
      <c r="U31" s="18"/>
      <c r="AA31" s="15"/>
      <c r="AC31" s="15"/>
      <c r="AD31" s="15"/>
      <c r="AE31" s="15"/>
    </row>
    <row r="32" spans="10:31">
      <c r="U32" s="18"/>
      <c r="AA32" s="15"/>
      <c r="AC32" s="15"/>
      <c r="AD32" s="15"/>
      <c r="AE32" s="15"/>
    </row>
    <row r="33" spans="1:30">
      <c r="U33" s="18"/>
      <c r="AA33" s="15"/>
      <c r="AC33" s="15"/>
      <c r="AD33" s="15"/>
    </row>
    <row r="34" spans="1:30">
      <c r="U34" s="18"/>
    </row>
    <row r="35" spans="1:30"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30">
      <c r="B36" s="18" t="s">
        <v>38</v>
      </c>
      <c r="C36" s="18" t="s">
        <v>39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30">
      <c r="A37" s="4" t="s">
        <v>37</v>
      </c>
      <c r="B37" s="18">
        <v>15</v>
      </c>
      <c r="C37" s="18" t="s">
        <v>40</v>
      </c>
      <c r="D37" s="18" t="s">
        <v>41</v>
      </c>
      <c r="E37" s="18" t="s">
        <v>42</v>
      </c>
      <c r="F37" s="18" t="s">
        <v>43</v>
      </c>
      <c r="G37" s="18" t="s">
        <v>48</v>
      </c>
      <c r="H37" s="20" t="s">
        <v>47</v>
      </c>
      <c r="I37" s="18" t="s">
        <v>46</v>
      </c>
      <c r="J37" s="18" t="s">
        <v>44</v>
      </c>
      <c r="K37" s="20" t="s">
        <v>45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30">
      <c r="A38" s="1" t="s">
        <v>36</v>
      </c>
      <c r="B38" s="18">
        <v>17</v>
      </c>
      <c r="C38" s="18" t="s">
        <v>40</v>
      </c>
      <c r="D38" s="18" t="s">
        <v>49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30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</sheetData>
  <hyperlinks>
    <hyperlink ref="K37" r:id="rId1" tooltip="Boardwalk" display="https://monopoly.fandom.com/wiki/Boardwalk" xr:uid="{D10701B2-D80E-5C46-ABB1-319BB7144F3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Cave, Sebastian</dc:creator>
  <cp:lastModifiedBy>Cave, Sebastian</cp:lastModifiedBy>
  <dcterms:created xsi:type="dcterms:W3CDTF">2019-12-31T13:23:14Z</dcterms:created>
  <dcterms:modified xsi:type="dcterms:W3CDTF">2020-01-07T18:09:36Z</dcterms:modified>
</cp:coreProperties>
</file>