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cialización_en_estadística\Elementos_de_Probabilidad_y_Estadística\Semana_1\"/>
    </mc:Choice>
  </mc:AlternateContent>
  <xr:revisionPtr revIDLastSave="0" documentId="8_{0D3E2176-B2D8-4313-B3BB-FDEE37A2FDB7}" xr6:coauthVersionLast="45" xr6:coauthVersionMax="45" xr10:uidLastSave="{00000000-0000-0000-0000-000000000000}"/>
  <bookViews>
    <workbookView xWindow="-120" yWindow="-120" windowWidth="29040" windowHeight="15840" xr2:uid="{DF1F2265-9D01-4DE7-9B7D-87BC260EF52A}"/>
  </bookViews>
  <sheets>
    <sheet name="Sheet2" sheetId="2" r:id="rId1"/>
    <sheet name="Sheet1" sheetId="1" r:id="rId2"/>
  </sheets>
  <definedNames>
    <definedName name="ExternalData_1" localSheetId="0" hidden="1">Sheet2!$A$1:$F$37</definedName>
  </definedNames>
  <calcPr calcId="191029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45961-DF60-4650-B799-19962ECAEBB1}" keepAlive="1" name="Query - medidas_cuerpo" description="Connection to the 'medidas_cuerpo' query in the workbook." type="5" refreshedVersion="6" background="1" saveData="1">
    <dbPr connection="Provider=Microsoft.Mashup.OleDb.1;Data Source=$Workbook$;Location=medidas_cuerpo;Extended Properties=&quot;&quot;" command="SELECT * FROM [medidas_cuerpo]"/>
  </connection>
</connections>
</file>

<file path=xl/sharedStrings.xml><?xml version="1.0" encoding="utf-8"?>
<sst xmlns="http://schemas.openxmlformats.org/spreadsheetml/2006/main" count="264" uniqueCount="163">
  <si>
    <t>edad</t>
  </si>
  <si>
    <t>peso</t>
  </si>
  <si>
    <t>altura</t>
  </si>
  <si>
    <t>sexo</t>
  </si>
  <si>
    <t>biceps</t>
  </si>
  <si>
    <t>43</t>
  </si>
  <si>
    <t>87.3</t>
  </si>
  <si>
    <t>188.0</t>
  </si>
  <si>
    <t>Hombre</t>
  </si>
  <si>
    <t>12.2</t>
  </si>
  <si>
    <t>35.8</t>
  </si>
  <si>
    <t>65</t>
  </si>
  <si>
    <t>80.0</t>
  </si>
  <si>
    <t>174.0</t>
  </si>
  <si>
    <t>12.0</t>
  </si>
  <si>
    <t>35.0</t>
  </si>
  <si>
    <t>45</t>
  </si>
  <si>
    <t>82.3</t>
  </si>
  <si>
    <t>176.5</t>
  </si>
  <si>
    <t>11.2</t>
  </si>
  <si>
    <t>38.5</t>
  </si>
  <si>
    <t>37</t>
  </si>
  <si>
    <t>73.6</t>
  </si>
  <si>
    <t>180.3</t>
  </si>
  <si>
    <t>32.2</t>
  </si>
  <si>
    <t>55</t>
  </si>
  <si>
    <t>74.1</t>
  </si>
  <si>
    <t>167.6</t>
  </si>
  <si>
    <t>11.8</t>
  </si>
  <si>
    <t>32.9</t>
  </si>
  <si>
    <t>33</t>
  </si>
  <si>
    <t>85.9</t>
  </si>
  <si>
    <t>12.4</t>
  </si>
  <si>
    <t>25</t>
  </si>
  <si>
    <t>73.2</t>
  </si>
  <si>
    <t>10.6</t>
  </si>
  <si>
    <t>38.3</t>
  </si>
  <si>
    <t>35</t>
  </si>
  <si>
    <t>76.3</t>
  </si>
  <si>
    <t>11.3</t>
  </si>
  <si>
    <t>28</t>
  </si>
  <si>
    <t>65.9</t>
  </si>
  <si>
    <t>183.0</t>
  </si>
  <si>
    <t>10.2</t>
  </si>
  <si>
    <t>32.1</t>
  </si>
  <si>
    <t>26</t>
  </si>
  <si>
    <t>90.9</t>
  </si>
  <si>
    <t>40.4</t>
  </si>
  <si>
    <t>89.1</t>
  </si>
  <si>
    <t>179.1</t>
  </si>
  <si>
    <t>36.5</t>
  </si>
  <si>
    <t>30</t>
  </si>
  <si>
    <t>62.3</t>
  </si>
  <si>
    <t>170.2</t>
  </si>
  <si>
    <t>11.5</t>
  </si>
  <si>
    <t>34.2</t>
  </si>
  <si>
    <t>82.7</t>
  </si>
  <si>
    <t>177.8</t>
  </si>
  <si>
    <t>35.2</t>
  </si>
  <si>
    <t>51</t>
  </si>
  <si>
    <t>79.1</t>
  </si>
  <si>
    <t>34.0</t>
  </si>
  <si>
    <t>98.2</t>
  </si>
  <si>
    <t>190.5</t>
  </si>
  <si>
    <t>10.7</t>
  </si>
  <si>
    <t>34.8</t>
  </si>
  <si>
    <t>24</t>
  </si>
  <si>
    <t>84.1</t>
  </si>
  <si>
    <t>38.6</t>
  </si>
  <si>
    <t>83.2</t>
  </si>
  <si>
    <t>11.1</t>
  </si>
  <si>
    <t>36.4</t>
  </si>
  <si>
    <t>10.5</t>
  </si>
  <si>
    <t>22</t>
  </si>
  <si>
    <t>51.6</t>
  </si>
  <si>
    <t>161.2</t>
  </si>
  <si>
    <t>Mujer</t>
  </si>
  <si>
    <t xml:space="preserve"> 9.2</t>
  </si>
  <si>
    <t>24.3</t>
  </si>
  <si>
    <t>20</t>
  </si>
  <si>
    <t>59.0</t>
  </si>
  <si>
    <t>167.5</t>
  </si>
  <si>
    <t xml:space="preserve"> 9.9</t>
  </si>
  <si>
    <t>27.8</t>
  </si>
  <si>
    <t>19</t>
  </si>
  <si>
    <t>49.2</t>
  </si>
  <si>
    <t>159.5</t>
  </si>
  <si>
    <t xml:space="preserve"> 8.9</t>
  </si>
  <si>
    <t>24.0</t>
  </si>
  <si>
    <t>63.0</t>
  </si>
  <si>
    <t>157.0</t>
  </si>
  <si>
    <t xml:space="preserve"> 9.5</t>
  </si>
  <si>
    <t>28.0</t>
  </si>
  <si>
    <t>21</t>
  </si>
  <si>
    <t>53.6</t>
  </si>
  <si>
    <t>155.8</t>
  </si>
  <si>
    <t xml:space="preserve"> 9.1</t>
  </si>
  <si>
    <t>26.9</t>
  </si>
  <si>
    <t>23</t>
  </si>
  <si>
    <t>170.0</t>
  </si>
  <si>
    <t>10.0</t>
  </si>
  <si>
    <t>26.5</t>
  </si>
  <si>
    <t>47.6</t>
  </si>
  <si>
    <t>159.1</t>
  </si>
  <si>
    <t xml:space="preserve"> 9.4</t>
  </si>
  <si>
    <t>24.1</t>
  </si>
  <si>
    <t>69.8</t>
  </si>
  <si>
    <t>166.0</t>
  </si>
  <si>
    <t>29.2</t>
  </si>
  <si>
    <t>66.8</t>
  </si>
  <si>
    <t>176.2</t>
  </si>
  <si>
    <t xml:space="preserve"> 9.8</t>
  </si>
  <si>
    <t>29.0</t>
  </si>
  <si>
    <t>40</t>
  </si>
  <si>
    <t>75.2</t>
  </si>
  <si>
    <t>160.2</t>
  </si>
  <si>
    <t>33.6</t>
  </si>
  <si>
    <t>32</t>
  </si>
  <si>
    <t>55.2</t>
  </si>
  <si>
    <t>172.5</t>
  </si>
  <si>
    <t xml:space="preserve"> 8.6</t>
  </si>
  <si>
    <t>24.8</t>
  </si>
  <si>
    <t>54.2</t>
  </si>
  <si>
    <t>170.9</t>
  </si>
  <si>
    <t xml:space="preserve"> 9.7</t>
  </si>
  <si>
    <t>25.4</t>
  </si>
  <si>
    <t>62.5</t>
  </si>
  <si>
    <t>172.9</t>
  </si>
  <si>
    <t>25.9</t>
  </si>
  <si>
    <t>29</t>
  </si>
  <si>
    <t>42.0</t>
  </si>
  <si>
    <t>153.4</t>
  </si>
  <si>
    <t xml:space="preserve"> 8.3</t>
  </si>
  <si>
    <t>50.0</t>
  </si>
  <si>
    <t>160.0</t>
  </si>
  <si>
    <t>25.6</t>
  </si>
  <si>
    <t>49.8</t>
  </si>
  <si>
    <t>147.2</t>
  </si>
  <si>
    <t xml:space="preserve"> 9.0</t>
  </si>
  <si>
    <t>26.0</t>
  </si>
  <si>
    <t>168.2</t>
  </si>
  <si>
    <t xml:space="preserve"> 9.6</t>
  </si>
  <si>
    <t>23.5</t>
  </si>
  <si>
    <t>175.0</t>
  </si>
  <si>
    <t>11.0</t>
  </si>
  <si>
    <t>31.0</t>
  </si>
  <si>
    <t>muñeca</t>
  </si>
  <si>
    <t>IMC</t>
  </si>
  <si>
    <t>Clasificacion</t>
  </si>
  <si>
    <t>Row Labels</t>
  </si>
  <si>
    <t>bajo peso</t>
  </si>
  <si>
    <t>Normal</t>
  </si>
  <si>
    <t>sobrepeso</t>
  </si>
  <si>
    <t>Grand Total</t>
  </si>
  <si>
    <t>N personas</t>
  </si>
  <si>
    <t>%</t>
  </si>
  <si>
    <t>Column Labels</t>
  </si>
  <si>
    <t>Count of sexo</t>
  </si>
  <si>
    <t>Count of altura</t>
  </si>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</sst>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26"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68" formatCode="0.0%"/>
    </dxf>
    <dxf>
      <numFmt numFmtId="168" formatCode="0.0%"/>
    </dxf>
    <dxf>
      <numFmt numFmtId="13" formatCode="0%"/>
    </dxf>
    <dxf>
      <numFmt numFmtId="13" formatCode="0%"/>
    </dxf>
    <dxf>
      <numFmt numFmtId="168" formatCode="0.0%"/>
    </dxf>
    <dxf>
      <numFmt numFmtId="168" formatCode="0.0%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gonzalez" refreshedDate="43961.827090046296" createdVersion="6" refreshedVersion="6" minRefreshableVersion="3" recordCount="36" xr:uid="{D0A646CC-6007-41F7-802A-10E8CC8445C5}">
  <cacheSource type="worksheet">
    <worksheetSource name="medidas_cuerpo"/>
  </cacheSource>
  <cacheFields count="9">
    <cacheField name="edad" numFmtId="0">
      <sharedItems/>
    </cacheField>
    <cacheField name="peso" numFmtId="0">
      <sharedItems/>
    </cacheField>
    <cacheField name="altura" numFmtId="0">
      <sharedItems count="28">
        <s v="188.0"/>
        <s v="174.0"/>
        <s v="176.5"/>
        <s v="180.3"/>
        <s v="167.6"/>
        <s v="183.0"/>
        <s v="179.1"/>
        <s v="170.2"/>
        <s v="177.8"/>
        <s v="190.5"/>
        <s v="161.2"/>
        <s v="167.5"/>
        <s v="159.5"/>
        <s v="157.0"/>
        <s v="155.8"/>
        <s v="170.0"/>
        <s v="159.1"/>
        <s v="166.0"/>
        <s v="176.2"/>
        <s v="160.2"/>
        <s v="172.5"/>
        <s v="170.9"/>
        <s v="172.9"/>
        <s v="153.4"/>
        <s v="160.0"/>
        <s v="147.2"/>
        <s v="168.2"/>
        <s v="175.0"/>
      </sharedItems>
      <fieldGroup par="8"/>
    </cacheField>
    <cacheField name="sexo" numFmtId="0">
      <sharedItems count="2">
        <s v="Hombre"/>
        <s v="Mujer"/>
      </sharedItems>
    </cacheField>
    <cacheField name="muñeca" numFmtId="0">
      <sharedItems/>
    </cacheField>
    <cacheField name="biceps" numFmtId="0">
      <sharedItems/>
    </cacheField>
    <cacheField name="IMC" numFmtId="2">
      <sharedItems containsSemiMixedTypes="0" containsString="0" containsNumber="1" minValue="17.39" maxValue="29.3"/>
    </cacheField>
    <cacheField name="Clasificacion" numFmtId="0">
      <sharedItems count="3">
        <s v="Normal"/>
        <s v="sobrepeso"/>
        <s v="bajo peso"/>
      </sharedItems>
    </cacheField>
    <cacheField name="altura2" numFmtId="0" databaseField="0">
      <fieldGroup base="2">
        <discretePr count="28">
          <x v="5"/>
          <x v="4"/>
          <x v="4"/>
          <x v="5"/>
          <x v="3"/>
          <x v="5"/>
          <x v="4"/>
          <x v="4"/>
          <x v="4"/>
          <x v="0"/>
          <x v="3"/>
          <x v="3"/>
          <x v="2"/>
          <x v="2"/>
          <x v="2"/>
          <x v="3"/>
          <x v="2"/>
          <x v="3"/>
          <x v="4"/>
          <x v="3"/>
          <x v="4"/>
          <x v="4"/>
          <x v="4"/>
          <x v="2"/>
          <x v="2"/>
          <x v="1"/>
          <x v="3"/>
          <x v="4"/>
        </discretePr>
        <groupItems count="6">
          <s v="190.5"/>
          <s v="147.2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43"/>
    <s v="87.3"/>
    <x v="0"/>
    <x v="0"/>
    <s v="12.2"/>
    <s v="35.8"/>
    <n v="24.7"/>
    <x v="0"/>
  </r>
  <r>
    <s v="65"/>
    <s v="80.0"/>
    <x v="1"/>
    <x v="0"/>
    <s v="12.0"/>
    <s v="35.0"/>
    <n v="26.42"/>
    <x v="1"/>
  </r>
  <r>
    <s v="45"/>
    <s v="82.3"/>
    <x v="2"/>
    <x v="0"/>
    <s v="11.2"/>
    <s v="38.5"/>
    <n v="26.42"/>
    <x v="1"/>
  </r>
  <r>
    <s v="37"/>
    <s v="73.6"/>
    <x v="3"/>
    <x v="0"/>
    <s v="11.2"/>
    <s v="32.2"/>
    <n v="22.64"/>
    <x v="0"/>
  </r>
  <r>
    <s v="55"/>
    <s v="74.1"/>
    <x v="4"/>
    <x v="0"/>
    <s v="11.8"/>
    <s v="32.9"/>
    <n v="26.38"/>
    <x v="1"/>
  </r>
  <r>
    <s v="33"/>
    <s v="85.9"/>
    <x v="0"/>
    <x v="0"/>
    <s v="12.4"/>
    <s v="38.5"/>
    <n v="24.3"/>
    <x v="0"/>
  </r>
  <r>
    <s v="25"/>
    <s v="73.2"/>
    <x v="3"/>
    <x v="0"/>
    <s v="10.6"/>
    <s v="38.3"/>
    <n v="22.52"/>
    <x v="0"/>
  </r>
  <r>
    <s v="35"/>
    <s v="76.3"/>
    <x v="4"/>
    <x v="0"/>
    <s v="11.3"/>
    <s v="35.0"/>
    <n v="27.16"/>
    <x v="1"/>
  </r>
  <r>
    <s v="28"/>
    <s v="65.9"/>
    <x v="5"/>
    <x v="0"/>
    <s v="10.2"/>
    <s v="32.1"/>
    <n v="19.68"/>
    <x v="0"/>
  </r>
  <r>
    <s v="26"/>
    <s v="90.9"/>
    <x v="5"/>
    <x v="0"/>
    <s v="12.0"/>
    <s v="40.4"/>
    <n v="27.14"/>
    <x v="1"/>
  </r>
  <r>
    <s v="43"/>
    <s v="89.1"/>
    <x v="6"/>
    <x v="0"/>
    <s v="11.3"/>
    <s v="36.5"/>
    <n v="27.78"/>
    <x v="1"/>
  </r>
  <r>
    <s v="30"/>
    <s v="62.3"/>
    <x v="7"/>
    <x v="0"/>
    <s v="11.5"/>
    <s v="34.2"/>
    <n v="21.51"/>
    <x v="0"/>
  </r>
  <r>
    <s v="26"/>
    <s v="82.7"/>
    <x v="8"/>
    <x v="0"/>
    <s v="11.5"/>
    <s v="35.2"/>
    <n v="26.16"/>
    <x v="1"/>
  </r>
  <r>
    <s v="51"/>
    <s v="79.1"/>
    <x v="6"/>
    <x v="0"/>
    <s v="11.8"/>
    <s v="34.0"/>
    <n v="24.66"/>
    <x v="0"/>
  </r>
  <r>
    <s v="30"/>
    <s v="98.2"/>
    <x v="9"/>
    <x v="0"/>
    <s v="10.7"/>
    <s v="34.8"/>
    <n v="27.06"/>
    <x v="1"/>
  </r>
  <r>
    <s v="24"/>
    <s v="84.1"/>
    <x v="8"/>
    <x v="0"/>
    <s v="11.5"/>
    <s v="38.6"/>
    <n v="26.6"/>
    <x v="1"/>
  </r>
  <r>
    <s v="35"/>
    <s v="83.2"/>
    <x v="3"/>
    <x v="0"/>
    <s v="11.1"/>
    <s v="36.4"/>
    <n v="25.59"/>
    <x v="1"/>
  </r>
  <r>
    <s v="37"/>
    <s v="83.2"/>
    <x v="3"/>
    <x v="0"/>
    <s v="10.5"/>
    <s v="34.0"/>
    <n v="25.59"/>
    <x v="1"/>
  </r>
  <r>
    <s v="22"/>
    <s v="51.6"/>
    <x v="10"/>
    <x v="1"/>
    <s v=" 9.2"/>
    <s v="24.3"/>
    <n v="19.86"/>
    <x v="0"/>
  </r>
  <r>
    <s v="20"/>
    <s v="59.0"/>
    <x v="11"/>
    <x v="1"/>
    <s v=" 9.9"/>
    <s v="27.8"/>
    <n v="21.03"/>
    <x v="0"/>
  </r>
  <r>
    <s v="19"/>
    <s v="49.2"/>
    <x v="12"/>
    <x v="1"/>
    <s v=" 8.9"/>
    <s v="24.0"/>
    <n v="19.34"/>
    <x v="0"/>
  </r>
  <r>
    <s v="25"/>
    <s v="63.0"/>
    <x v="13"/>
    <x v="1"/>
    <s v=" 9.5"/>
    <s v="28.0"/>
    <n v="25.56"/>
    <x v="1"/>
  </r>
  <r>
    <s v="21"/>
    <s v="53.6"/>
    <x v="14"/>
    <x v="1"/>
    <s v=" 9.1"/>
    <s v="26.9"/>
    <n v="22.08"/>
    <x v="0"/>
  </r>
  <r>
    <s v="23"/>
    <s v="59.0"/>
    <x v="15"/>
    <x v="1"/>
    <s v="10.0"/>
    <s v="26.5"/>
    <n v="20.420000000000002"/>
    <x v="0"/>
  </r>
  <r>
    <s v="26"/>
    <s v="47.6"/>
    <x v="16"/>
    <x v="1"/>
    <s v=" 9.4"/>
    <s v="24.1"/>
    <n v="18.8"/>
    <x v="0"/>
  </r>
  <r>
    <s v="22"/>
    <s v="69.8"/>
    <x v="17"/>
    <x v="1"/>
    <s v="10.7"/>
    <s v="29.2"/>
    <n v="25.33"/>
    <x v="1"/>
  </r>
  <r>
    <s v="28"/>
    <s v="66.8"/>
    <x v="18"/>
    <x v="1"/>
    <s v=" 9.8"/>
    <s v="29.0"/>
    <n v="21.52"/>
    <x v="0"/>
  </r>
  <r>
    <s v="40"/>
    <s v="75.2"/>
    <x v="19"/>
    <x v="1"/>
    <s v="11.5"/>
    <s v="33.6"/>
    <n v="29.3"/>
    <x v="1"/>
  </r>
  <r>
    <s v="32"/>
    <s v="55.2"/>
    <x v="20"/>
    <x v="1"/>
    <s v=" 8.6"/>
    <s v="24.8"/>
    <n v="18.55"/>
    <x v="0"/>
  </r>
  <r>
    <s v="25"/>
    <s v="54.2"/>
    <x v="21"/>
    <x v="1"/>
    <s v=" 9.7"/>
    <s v="25.4"/>
    <n v="18.559999999999999"/>
    <x v="0"/>
  </r>
  <r>
    <s v="25"/>
    <s v="62.5"/>
    <x v="22"/>
    <x v="1"/>
    <s v=" 9.2"/>
    <s v="25.9"/>
    <n v="20.91"/>
    <x v="0"/>
  </r>
  <r>
    <s v="29"/>
    <s v="42.0"/>
    <x v="23"/>
    <x v="1"/>
    <s v=" 8.3"/>
    <s v="24.0"/>
    <n v="17.850000000000001"/>
    <x v="2"/>
  </r>
  <r>
    <s v="22"/>
    <s v="50.0"/>
    <x v="24"/>
    <x v="1"/>
    <s v=" 8.6"/>
    <s v="25.6"/>
    <n v="19.53"/>
    <x v="0"/>
  </r>
  <r>
    <s v="25"/>
    <s v="49.8"/>
    <x v="25"/>
    <x v="1"/>
    <s v=" 9.0"/>
    <s v="26.0"/>
    <n v="22.98"/>
    <x v="0"/>
  </r>
  <r>
    <s v="23"/>
    <s v="49.2"/>
    <x v="26"/>
    <x v="1"/>
    <s v=" 9.6"/>
    <s v="23.5"/>
    <n v="17.39"/>
    <x v="2"/>
  </r>
  <r>
    <s v="37"/>
    <s v="73.2"/>
    <x v="27"/>
    <x v="1"/>
    <s v="11.0"/>
    <s v="31.0"/>
    <n v="23.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FFD25-CB5E-4C50-9559-6A4384B4E054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20:L31" firstHeaderRow="1" firstDataRow="1" firstDataCol="1"/>
  <pivotFields count="9">
    <pivotField showAll="0"/>
    <pivotField showAll="0"/>
    <pivotField axis="axisRow" dataField="1" showAll="0">
      <items count="29">
        <item x="25"/>
        <item x="23"/>
        <item x="14"/>
        <item x="13"/>
        <item x="16"/>
        <item x="12"/>
        <item x="24"/>
        <item x="19"/>
        <item x="10"/>
        <item x="17"/>
        <item x="11"/>
        <item x="4"/>
        <item x="26"/>
        <item x="15"/>
        <item x="7"/>
        <item x="21"/>
        <item x="20"/>
        <item x="22"/>
        <item x="1"/>
        <item x="27"/>
        <item x="18"/>
        <item x="2"/>
        <item x="8"/>
        <item x="6"/>
        <item x="3"/>
        <item x="5"/>
        <item x="0"/>
        <item x="9"/>
        <item t="default"/>
      </items>
    </pivotField>
    <pivotField showAll="0"/>
    <pivotField showAll="0"/>
    <pivotField showAll="0"/>
    <pivotField numFmtId="2" showAll="0"/>
    <pivotField showAll="0"/>
    <pivotField axis="axisRow" showAll="0">
      <items count="7">
        <item sd="0" x="1"/>
        <item sd="0" x="2"/>
        <item sd="0" x="3"/>
        <item sd="0" x="4"/>
        <item x="5"/>
        <item x="0"/>
        <item t="default"/>
      </items>
    </pivotField>
  </pivotFields>
  <rowFields count="2">
    <field x="8"/>
    <field x="2"/>
  </rowFields>
  <rowItems count="11">
    <i>
      <x/>
    </i>
    <i>
      <x v="1"/>
    </i>
    <i>
      <x v="2"/>
    </i>
    <i>
      <x v="3"/>
    </i>
    <i>
      <x v="4"/>
    </i>
    <i r="1">
      <x v="24"/>
    </i>
    <i r="1">
      <x v="25"/>
    </i>
    <i r="1">
      <x v="26"/>
    </i>
    <i>
      <x v="5"/>
    </i>
    <i r="1">
      <x v="27"/>
    </i>
    <i t="grand">
      <x/>
    </i>
  </rowItems>
  <colItems count="1">
    <i/>
  </colItems>
  <dataFields count="1">
    <dataField name="Count of altura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B10B6-00D5-4801-8A5B-3AE665478B96}" name="PivotTable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3:O17" firstHeaderRow="1" firstDataRow="2" firstDataCol="1"/>
  <pivotFields count="9">
    <pivotField showAll="0"/>
    <pivotField showAll="0"/>
    <pivotField showAll="0">
      <items count="29">
        <item x="25"/>
        <item x="23"/>
        <item x="14"/>
        <item x="13"/>
        <item x="16"/>
        <item x="12"/>
        <item x="24"/>
        <item x="19"/>
        <item x="10"/>
        <item x="17"/>
        <item x="11"/>
        <item x="4"/>
        <item x="26"/>
        <item x="15"/>
        <item x="7"/>
        <item x="21"/>
        <item x="20"/>
        <item x="22"/>
        <item x="1"/>
        <item x="27"/>
        <item x="18"/>
        <item x="2"/>
        <item x="8"/>
        <item x="6"/>
        <item x="3"/>
        <item x="5"/>
        <item x="0"/>
        <item x="9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numFmtId="2" showAll="0"/>
    <pivotField axis="axisCol" showAll="0">
      <items count="4">
        <item x="2"/>
        <item x="0"/>
        <item x="1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sexo" fld="3" subtotal="count" showDataAs="percentOfTotal" baseField="3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2011E-B2A0-4C51-96C9-10EC29188CCA}" name="PivotTable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7:O11" firstHeaderRow="1" firstDataRow="2" firstDataCol="1"/>
  <pivotFields count="9">
    <pivotField showAll="0"/>
    <pivotField showAll="0"/>
    <pivotField showAll="0">
      <items count="29">
        <item x="25"/>
        <item x="23"/>
        <item x="14"/>
        <item x="13"/>
        <item x="16"/>
        <item x="12"/>
        <item x="24"/>
        <item x="19"/>
        <item x="10"/>
        <item x="17"/>
        <item x="11"/>
        <item x="4"/>
        <item x="26"/>
        <item x="15"/>
        <item x="7"/>
        <item x="21"/>
        <item x="20"/>
        <item x="22"/>
        <item x="1"/>
        <item x="27"/>
        <item x="18"/>
        <item x="2"/>
        <item x="8"/>
        <item x="6"/>
        <item x="3"/>
        <item x="5"/>
        <item x="0"/>
        <item x="9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numFmtId="2" showAll="0"/>
    <pivotField axis="axisCol" showAll="0">
      <items count="4">
        <item x="2"/>
        <item x="0"/>
        <item x="1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sexo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C4894-5326-487C-BF29-D1D66800C9F6}" name="PivotTable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:M5" firstHeaderRow="0" firstDataRow="1" firstDataCol="1"/>
  <pivotFields count="9">
    <pivotField showAll="0"/>
    <pivotField showAll="0"/>
    <pivotField showAll="0">
      <items count="29">
        <item x="25"/>
        <item x="23"/>
        <item x="14"/>
        <item x="13"/>
        <item x="16"/>
        <item x="12"/>
        <item x="24"/>
        <item x="19"/>
        <item x="10"/>
        <item x="17"/>
        <item x="11"/>
        <item x="4"/>
        <item x="26"/>
        <item x="15"/>
        <item x="7"/>
        <item x="21"/>
        <item x="20"/>
        <item x="22"/>
        <item x="1"/>
        <item x="27"/>
        <item x="18"/>
        <item x="2"/>
        <item x="8"/>
        <item x="6"/>
        <item x="3"/>
        <item x="5"/>
        <item x="0"/>
        <item x="9"/>
        <item t="default"/>
      </items>
    </pivotField>
    <pivotField showAll="0"/>
    <pivotField showAll="0"/>
    <pivotField showAll="0"/>
    <pivotField numFmtId="2" showAll="0"/>
    <pivotField axis="axisRow" dataField="1" showAll="0">
      <items count="4">
        <item x="2"/>
        <item x="0"/>
        <item x="1"/>
        <item t="default"/>
      </items>
    </pivotField>
    <pivotField showAll="0">
      <items count="7">
        <item x="1"/>
        <item x="2"/>
        <item x="3"/>
        <item x="4"/>
        <item x="5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N personas" fld="7" subtotal="count" baseField="0" baseItem="0"/>
    <dataField name="%" fld="7" subtotal="count" showDataAs="percentOfTotal" baseField="7" baseItem="0" numFmtId="10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172341-D15A-4AF4-ABE2-911B77BBB5C6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35507-B6C5-44F0-8651-486FE59B34B9}" name="medidas_cuerpo" displayName="medidas_cuerpo" ref="A1:H37" tableType="queryTable" totalsRowShown="0">
  <autoFilter ref="A1:H37" xr:uid="{A0E2CCEF-91D1-435B-99A5-8E98C98D957E}"/>
  <tableColumns count="8">
    <tableColumn id="1" xr3:uid="{12053D49-7A28-458A-9E47-F447E5DAD110}" uniqueName="1" name="edad" queryTableFieldId="1" dataDxfId="25"/>
    <tableColumn id="2" xr3:uid="{10222A98-7808-4860-B452-947524007330}" uniqueName="2" name="peso" queryTableFieldId="2" dataDxfId="24"/>
    <tableColumn id="3" xr3:uid="{3825670B-3518-4CC0-BC62-9F2708926A1C}" uniqueName="3" name="altura" queryTableFieldId="3" dataDxfId="23"/>
    <tableColumn id="4" xr3:uid="{EE91F2B5-D3AE-4CB2-81CF-24D59B946FBD}" uniqueName="4" name="sexo" queryTableFieldId="4" dataDxfId="22"/>
    <tableColumn id="5" xr3:uid="{EEE774BF-74B1-44E2-8364-697BE16272AF}" uniqueName="5" name="muñeca" queryTableFieldId="5" dataDxfId="21"/>
    <tableColumn id="6" xr3:uid="{A7B26DFC-6E26-4C1C-B154-37B51D65A53B}" uniqueName="6" name="biceps" queryTableFieldId="6" dataDxfId="20"/>
    <tableColumn id="7" xr3:uid="{3F1E9923-3DC5-4870-83D8-270ACD66A5EA}" uniqueName="7" name="IMC" queryTableFieldId="7" dataDxfId="19">
      <calculatedColumnFormula>ROUND(medidas_cuerpo[[#This Row],[peso]]/(medidas_cuerpo[[#This Row],[altura]]/100)^2,2)</calculatedColumnFormula>
    </tableColumn>
    <tableColumn id="8" xr3:uid="{0BAEB250-BD81-4FFA-BBF5-C156DD90DBFF}" uniqueName="8" name="Clasificacion" queryTableFieldId="8" dataDxfId="18">
      <calculatedColumnFormula>IF(medidas_cuerpo[[#This Row],[IMC]]&lt;18.5,"bajo peso",IF(medidas_cuerpo[[#This Row],[IMC]]&lt;24.99,"Normal",IF(medidas_cuerpo[[#This Row],[IMC]]&lt;29.99,"sobrepeso","obesidad")))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7856-963B-4B72-98B9-418C57E23EE3}">
  <dimension ref="A1:O37"/>
  <sheetViews>
    <sheetView tabSelected="1" topLeftCell="A9" workbookViewId="0">
      <selection activeCell="M24" sqref="M24:M25"/>
    </sheetView>
  </sheetViews>
  <sheetFormatPr defaultRowHeight="15" x14ac:dyDescent="0.25"/>
  <cols>
    <col min="1" max="1" width="7.7109375" bestFit="1" customWidth="1"/>
    <col min="2" max="6" width="11.140625" bestFit="1" customWidth="1"/>
    <col min="8" max="8" width="14.28515625" bestFit="1" customWidth="1"/>
    <col min="11" max="11" width="13.140625" bestFit="1" customWidth="1"/>
    <col min="12" max="12" width="10.85546875" bestFit="1" customWidth="1"/>
    <col min="13" max="13" width="8.140625" bestFit="1" customWidth="1"/>
    <col min="14" max="14" width="10.28515625" bestFit="1" customWidth="1"/>
    <col min="15" max="15" width="1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147</v>
      </c>
      <c r="H1" t="s">
        <v>148</v>
      </c>
      <c r="K1" s="4" t="s">
        <v>149</v>
      </c>
      <c r="L1" t="s">
        <v>154</v>
      </c>
      <c r="M1" t="s">
        <v>155</v>
      </c>
    </row>
    <row r="2" spans="1: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>
        <f>ROUND(medidas_cuerpo[[#This Row],[peso]]/(medidas_cuerpo[[#This Row],[altura]]/100)^2,2)</f>
        <v>24.7</v>
      </c>
      <c r="H2" s="1" t="str">
        <f>IF(medidas_cuerpo[[#This Row],[IMC]]&lt;18.5,"bajo peso",IF(medidas_cuerpo[[#This Row],[IMC]]&lt;24.99,"Normal",IF(medidas_cuerpo[[#This Row],[IMC]]&lt;29.99,"sobrepeso","obesidad")))</f>
        <v>Normal</v>
      </c>
      <c r="K2" s="5" t="s">
        <v>150</v>
      </c>
      <c r="L2" s="1">
        <v>2</v>
      </c>
      <c r="M2" s="6">
        <v>5.5555555555555552E-2</v>
      </c>
    </row>
    <row r="3" spans="1:15" x14ac:dyDescent="0.25">
      <c r="A3" s="1" t="s">
        <v>11</v>
      </c>
      <c r="B3" s="1" t="s">
        <v>12</v>
      </c>
      <c r="C3" s="1" t="s">
        <v>13</v>
      </c>
      <c r="D3" s="1" t="s">
        <v>8</v>
      </c>
      <c r="E3" s="1" t="s">
        <v>14</v>
      </c>
      <c r="F3" s="1" t="s">
        <v>15</v>
      </c>
      <c r="G3" s="2">
        <f>ROUND(medidas_cuerpo[[#This Row],[peso]]/(medidas_cuerpo[[#This Row],[altura]]/100)^2,2)</f>
        <v>26.42</v>
      </c>
      <c r="H3" s="1" t="str">
        <f>IF(medidas_cuerpo[[#This Row],[IMC]]&lt;18.5,"bajo peso",IF(medidas_cuerpo[[#This Row],[IMC]]&lt;24.99,"Normal",IF(medidas_cuerpo[[#This Row],[IMC]]&lt;29.99,"sobrepeso","obesidad")))</f>
        <v>sobrepeso</v>
      </c>
      <c r="K3" s="5" t="s">
        <v>151</v>
      </c>
      <c r="L3" s="1">
        <v>20</v>
      </c>
      <c r="M3" s="6">
        <v>0.55555555555555558</v>
      </c>
    </row>
    <row r="4" spans="1:15" x14ac:dyDescent="0.25">
      <c r="A4" s="1" t="s">
        <v>16</v>
      </c>
      <c r="B4" s="1" t="s">
        <v>17</v>
      </c>
      <c r="C4" s="1" t="s">
        <v>18</v>
      </c>
      <c r="D4" s="1" t="s">
        <v>8</v>
      </c>
      <c r="E4" s="1" t="s">
        <v>19</v>
      </c>
      <c r="F4" s="1" t="s">
        <v>20</v>
      </c>
      <c r="G4" s="2">
        <f>ROUND(medidas_cuerpo[[#This Row],[peso]]/(medidas_cuerpo[[#This Row],[altura]]/100)^2,2)</f>
        <v>26.42</v>
      </c>
      <c r="H4" s="1" t="str">
        <f>IF(medidas_cuerpo[[#This Row],[IMC]]&lt;18.5,"bajo peso",IF(medidas_cuerpo[[#This Row],[IMC]]&lt;24.99,"Normal",IF(medidas_cuerpo[[#This Row],[IMC]]&lt;29.99,"sobrepeso","obesidad")))</f>
        <v>sobrepeso</v>
      </c>
      <c r="K4" s="5" t="s">
        <v>152</v>
      </c>
      <c r="L4" s="1">
        <v>14</v>
      </c>
      <c r="M4" s="6">
        <v>0.3888888888888889</v>
      </c>
    </row>
    <row r="5" spans="1:15" x14ac:dyDescent="0.25">
      <c r="A5" s="1" t="s">
        <v>21</v>
      </c>
      <c r="B5" s="1" t="s">
        <v>22</v>
      </c>
      <c r="C5" s="1" t="s">
        <v>23</v>
      </c>
      <c r="D5" s="1" t="s">
        <v>8</v>
      </c>
      <c r="E5" s="1" t="s">
        <v>19</v>
      </c>
      <c r="F5" s="1" t="s">
        <v>24</v>
      </c>
      <c r="G5" s="2">
        <f>ROUND(medidas_cuerpo[[#This Row],[peso]]/(medidas_cuerpo[[#This Row],[altura]]/100)^2,2)</f>
        <v>22.64</v>
      </c>
      <c r="H5" s="1" t="str">
        <f>IF(medidas_cuerpo[[#This Row],[IMC]]&lt;18.5,"bajo peso",IF(medidas_cuerpo[[#This Row],[IMC]]&lt;24.99,"Normal",IF(medidas_cuerpo[[#This Row],[IMC]]&lt;29.99,"sobrepeso","obesidad")))</f>
        <v>Normal</v>
      </c>
      <c r="K5" s="5" t="s">
        <v>153</v>
      </c>
      <c r="L5" s="1">
        <v>36</v>
      </c>
      <c r="M5" s="6">
        <v>1</v>
      </c>
    </row>
    <row r="6" spans="1:15" x14ac:dyDescent="0.25">
      <c r="A6" s="1" t="s">
        <v>25</v>
      </c>
      <c r="B6" s="1" t="s">
        <v>26</v>
      </c>
      <c r="C6" s="1" t="s">
        <v>27</v>
      </c>
      <c r="D6" s="1" t="s">
        <v>8</v>
      </c>
      <c r="E6" s="1" t="s">
        <v>28</v>
      </c>
      <c r="F6" s="1" t="s">
        <v>29</v>
      </c>
      <c r="G6" s="2">
        <f>ROUND(medidas_cuerpo[[#This Row],[peso]]/(medidas_cuerpo[[#This Row],[altura]]/100)^2,2)</f>
        <v>26.38</v>
      </c>
      <c r="H6" s="1" t="str">
        <f>IF(medidas_cuerpo[[#This Row],[IMC]]&lt;18.5,"bajo peso",IF(medidas_cuerpo[[#This Row],[IMC]]&lt;24.99,"Normal",IF(medidas_cuerpo[[#This Row],[IMC]]&lt;29.99,"sobrepeso","obesidad")))</f>
        <v>sobrepeso</v>
      </c>
    </row>
    <row r="7" spans="1:15" x14ac:dyDescent="0.25">
      <c r="A7" s="1" t="s">
        <v>30</v>
      </c>
      <c r="B7" s="1" t="s">
        <v>31</v>
      </c>
      <c r="C7" s="1" t="s">
        <v>7</v>
      </c>
      <c r="D7" s="1" t="s">
        <v>8</v>
      </c>
      <c r="E7" s="1" t="s">
        <v>32</v>
      </c>
      <c r="F7" s="1" t="s">
        <v>20</v>
      </c>
      <c r="G7" s="2">
        <f>ROUND(medidas_cuerpo[[#This Row],[peso]]/(medidas_cuerpo[[#This Row],[altura]]/100)^2,2)</f>
        <v>24.3</v>
      </c>
      <c r="H7" s="1" t="str">
        <f>IF(medidas_cuerpo[[#This Row],[IMC]]&lt;18.5,"bajo peso",IF(medidas_cuerpo[[#This Row],[IMC]]&lt;24.99,"Normal",IF(medidas_cuerpo[[#This Row],[IMC]]&lt;29.99,"sobrepeso","obesidad")))</f>
        <v>Normal</v>
      </c>
      <c r="K7" s="4" t="s">
        <v>157</v>
      </c>
      <c r="L7" s="4" t="s">
        <v>156</v>
      </c>
    </row>
    <row r="8" spans="1:15" x14ac:dyDescent="0.25">
      <c r="A8" s="1" t="s">
        <v>33</v>
      </c>
      <c r="B8" s="1" t="s">
        <v>34</v>
      </c>
      <c r="C8" s="1" t="s">
        <v>23</v>
      </c>
      <c r="D8" s="1" t="s">
        <v>8</v>
      </c>
      <c r="E8" s="1" t="s">
        <v>35</v>
      </c>
      <c r="F8" s="1" t="s">
        <v>36</v>
      </c>
      <c r="G8" s="2">
        <f>ROUND(medidas_cuerpo[[#This Row],[peso]]/(medidas_cuerpo[[#This Row],[altura]]/100)^2,2)</f>
        <v>22.52</v>
      </c>
      <c r="H8" s="1" t="str">
        <f>IF(medidas_cuerpo[[#This Row],[IMC]]&lt;18.5,"bajo peso",IF(medidas_cuerpo[[#This Row],[IMC]]&lt;24.99,"Normal",IF(medidas_cuerpo[[#This Row],[IMC]]&lt;29.99,"sobrepeso","obesidad")))</f>
        <v>Normal</v>
      </c>
      <c r="K8" s="4" t="s">
        <v>149</v>
      </c>
      <c r="L8" t="s">
        <v>150</v>
      </c>
      <c r="M8" t="s">
        <v>151</v>
      </c>
      <c r="N8" t="s">
        <v>152</v>
      </c>
      <c r="O8" t="s">
        <v>153</v>
      </c>
    </row>
    <row r="9" spans="1:15" x14ac:dyDescent="0.25">
      <c r="A9" s="1" t="s">
        <v>37</v>
      </c>
      <c r="B9" s="1" t="s">
        <v>38</v>
      </c>
      <c r="C9" s="1" t="s">
        <v>27</v>
      </c>
      <c r="D9" s="1" t="s">
        <v>8</v>
      </c>
      <c r="E9" s="1" t="s">
        <v>39</v>
      </c>
      <c r="F9" s="1" t="s">
        <v>15</v>
      </c>
      <c r="G9" s="2">
        <f>ROUND(medidas_cuerpo[[#This Row],[peso]]/(medidas_cuerpo[[#This Row],[altura]]/100)^2,2)</f>
        <v>27.16</v>
      </c>
      <c r="H9" s="1" t="str">
        <f>IF(medidas_cuerpo[[#This Row],[IMC]]&lt;18.5,"bajo peso",IF(medidas_cuerpo[[#This Row],[IMC]]&lt;24.99,"Normal",IF(medidas_cuerpo[[#This Row],[IMC]]&lt;29.99,"sobrepeso","obesidad")))</f>
        <v>sobrepeso</v>
      </c>
      <c r="K9" s="5" t="s">
        <v>8</v>
      </c>
      <c r="L9" s="1"/>
      <c r="M9" s="1">
        <v>7</v>
      </c>
      <c r="N9" s="1">
        <v>11</v>
      </c>
      <c r="O9" s="1">
        <v>18</v>
      </c>
    </row>
    <row r="10" spans="1:15" x14ac:dyDescent="0.25">
      <c r="A10" s="1" t="s">
        <v>40</v>
      </c>
      <c r="B10" s="1" t="s">
        <v>41</v>
      </c>
      <c r="C10" s="1" t="s">
        <v>42</v>
      </c>
      <c r="D10" s="1" t="s">
        <v>8</v>
      </c>
      <c r="E10" s="1" t="s">
        <v>43</v>
      </c>
      <c r="F10" s="1" t="s">
        <v>44</v>
      </c>
      <c r="G10" s="2">
        <f>ROUND(medidas_cuerpo[[#This Row],[peso]]/(medidas_cuerpo[[#This Row],[altura]]/100)^2,2)</f>
        <v>19.68</v>
      </c>
      <c r="H10" s="1" t="str">
        <f>IF(medidas_cuerpo[[#This Row],[IMC]]&lt;18.5,"bajo peso",IF(medidas_cuerpo[[#This Row],[IMC]]&lt;24.99,"Normal",IF(medidas_cuerpo[[#This Row],[IMC]]&lt;29.99,"sobrepeso","obesidad")))</f>
        <v>Normal</v>
      </c>
      <c r="K10" s="5" t="s">
        <v>76</v>
      </c>
      <c r="L10" s="1">
        <v>2</v>
      </c>
      <c r="M10" s="1">
        <v>13</v>
      </c>
      <c r="N10" s="1">
        <v>3</v>
      </c>
      <c r="O10" s="1">
        <v>18</v>
      </c>
    </row>
    <row r="11" spans="1:15" x14ac:dyDescent="0.25">
      <c r="A11" s="1" t="s">
        <v>45</v>
      </c>
      <c r="B11" s="1" t="s">
        <v>46</v>
      </c>
      <c r="C11" s="1" t="s">
        <v>42</v>
      </c>
      <c r="D11" s="1" t="s">
        <v>8</v>
      </c>
      <c r="E11" s="1" t="s">
        <v>14</v>
      </c>
      <c r="F11" s="1" t="s">
        <v>47</v>
      </c>
      <c r="G11" s="2">
        <f>ROUND(medidas_cuerpo[[#This Row],[peso]]/(medidas_cuerpo[[#This Row],[altura]]/100)^2,2)</f>
        <v>27.14</v>
      </c>
      <c r="H11" s="1" t="str">
        <f>IF(medidas_cuerpo[[#This Row],[IMC]]&lt;18.5,"bajo peso",IF(medidas_cuerpo[[#This Row],[IMC]]&lt;24.99,"Normal",IF(medidas_cuerpo[[#This Row],[IMC]]&lt;29.99,"sobrepeso","obesidad")))</f>
        <v>sobrepeso</v>
      </c>
      <c r="K11" s="5" t="s">
        <v>153</v>
      </c>
      <c r="L11" s="1">
        <v>2</v>
      </c>
      <c r="M11" s="1">
        <v>20</v>
      </c>
      <c r="N11" s="1">
        <v>14</v>
      </c>
      <c r="O11" s="1">
        <v>36</v>
      </c>
    </row>
    <row r="12" spans="1:15" x14ac:dyDescent="0.25">
      <c r="A12" s="1" t="s">
        <v>5</v>
      </c>
      <c r="B12" s="1" t="s">
        <v>48</v>
      </c>
      <c r="C12" s="1" t="s">
        <v>49</v>
      </c>
      <c r="D12" s="1" t="s">
        <v>8</v>
      </c>
      <c r="E12" s="1" t="s">
        <v>39</v>
      </c>
      <c r="F12" s="1" t="s">
        <v>50</v>
      </c>
      <c r="G12" s="2">
        <f>ROUND(medidas_cuerpo[[#This Row],[peso]]/(medidas_cuerpo[[#This Row],[altura]]/100)^2,2)</f>
        <v>27.78</v>
      </c>
      <c r="H12" s="1" t="str">
        <f>IF(medidas_cuerpo[[#This Row],[IMC]]&lt;18.5,"bajo peso",IF(medidas_cuerpo[[#This Row],[IMC]]&lt;24.99,"Normal",IF(medidas_cuerpo[[#This Row],[IMC]]&lt;29.99,"sobrepeso","obesidad")))</f>
        <v>sobrepeso</v>
      </c>
    </row>
    <row r="13" spans="1:15" x14ac:dyDescent="0.25">
      <c r="A13" s="1" t="s">
        <v>51</v>
      </c>
      <c r="B13" s="1" t="s">
        <v>52</v>
      </c>
      <c r="C13" s="1" t="s">
        <v>53</v>
      </c>
      <c r="D13" s="1" t="s">
        <v>8</v>
      </c>
      <c r="E13" s="1" t="s">
        <v>54</v>
      </c>
      <c r="F13" s="1" t="s">
        <v>55</v>
      </c>
      <c r="G13" s="2">
        <f>ROUND(medidas_cuerpo[[#This Row],[peso]]/(medidas_cuerpo[[#This Row],[altura]]/100)^2,2)</f>
        <v>21.51</v>
      </c>
      <c r="H13" s="1" t="str">
        <f>IF(medidas_cuerpo[[#This Row],[IMC]]&lt;18.5,"bajo peso",IF(medidas_cuerpo[[#This Row],[IMC]]&lt;24.99,"Normal",IF(medidas_cuerpo[[#This Row],[IMC]]&lt;29.99,"sobrepeso","obesidad")))</f>
        <v>Normal</v>
      </c>
      <c r="K13" s="4" t="s">
        <v>157</v>
      </c>
      <c r="L13" s="4" t="s">
        <v>156</v>
      </c>
    </row>
    <row r="14" spans="1:15" x14ac:dyDescent="0.25">
      <c r="A14" s="1" t="s">
        <v>45</v>
      </c>
      <c r="B14" s="1" t="s">
        <v>56</v>
      </c>
      <c r="C14" s="1" t="s">
        <v>57</v>
      </c>
      <c r="D14" s="1" t="s">
        <v>8</v>
      </c>
      <c r="E14" s="1" t="s">
        <v>54</v>
      </c>
      <c r="F14" s="1" t="s">
        <v>58</v>
      </c>
      <c r="G14" s="2">
        <f>ROUND(medidas_cuerpo[[#This Row],[peso]]/(medidas_cuerpo[[#This Row],[altura]]/100)^2,2)</f>
        <v>26.16</v>
      </c>
      <c r="H14" s="1" t="str">
        <f>IF(medidas_cuerpo[[#This Row],[IMC]]&lt;18.5,"bajo peso",IF(medidas_cuerpo[[#This Row],[IMC]]&lt;24.99,"Normal",IF(medidas_cuerpo[[#This Row],[IMC]]&lt;29.99,"sobrepeso","obesidad")))</f>
        <v>sobrepeso</v>
      </c>
      <c r="K14" s="4" t="s">
        <v>149</v>
      </c>
      <c r="L14" t="s">
        <v>150</v>
      </c>
      <c r="M14" t="s">
        <v>151</v>
      </c>
      <c r="N14" t="s">
        <v>152</v>
      </c>
      <c r="O14" t="s">
        <v>153</v>
      </c>
    </row>
    <row r="15" spans="1:15" x14ac:dyDescent="0.25">
      <c r="A15" s="1" t="s">
        <v>59</v>
      </c>
      <c r="B15" s="1" t="s">
        <v>60</v>
      </c>
      <c r="C15" s="1" t="s">
        <v>49</v>
      </c>
      <c r="D15" s="1" t="s">
        <v>8</v>
      </c>
      <c r="E15" s="1" t="s">
        <v>28</v>
      </c>
      <c r="F15" s="1" t="s">
        <v>61</v>
      </c>
      <c r="G15" s="2">
        <f>ROUND(medidas_cuerpo[[#This Row],[peso]]/(medidas_cuerpo[[#This Row],[altura]]/100)^2,2)</f>
        <v>24.66</v>
      </c>
      <c r="H15" s="1" t="str">
        <f>IF(medidas_cuerpo[[#This Row],[IMC]]&lt;18.5,"bajo peso",IF(medidas_cuerpo[[#This Row],[IMC]]&lt;24.99,"Normal",IF(medidas_cuerpo[[#This Row],[IMC]]&lt;29.99,"sobrepeso","obesidad")))</f>
        <v>Normal</v>
      </c>
      <c r="K15" s="5" t="s">
        <v>8</v>
      </c>
      <c r="L15" s="1">
        <v>0</v>
      </c>
      <c r="M15" s="1">
        <v>0.19444444444444445</v>
      </c>
      <c r="N15" s="1">
        <v>0.30555555555555558</v>
      </c>
      <c r="O15" s="1">
        <v>0.5</v>
      </c>
    </row>
    <row r="16" spans="1:15" x14ac:dyDescent="0.25">
      <c r="A16" s="1" t="s">
        <v>51</v>
      </c>
      <c r="B16" s="1" t="s">
        <v>62</v>
      </c>
      <c r="C16" s="1" t="s">
        <v>63</v>
      </c>
      <c r="D16" s="1" t="s">
        <v>8</v>
      </c>
      <c r="E16" s="1" t="s">
        <v>64</v>
      </c>
      <c r="F16" s="1" t="s">
        <v>65</v>
      </c>
      <c r="G16" s="2">
        <f>ROUND(medidas_cuerpo[[#This Row],[peso]]/(medidas_cuerpo[[#This Row],[altura]]/100)^2,2)</f>
        <v>27.06</v>
      </c>
      <c r="H16" s="1" t="str">
        <f>IF(medidas_cuerpo[[#This Row],[IMC]]&lt;18.5,"bajo peso",IF(medidas_cuerpo[[#This Row],[IMC]]&lt;24.99,"Normal",IF(medidas_cuerpo[[#This Row],[IMC]]&lt;29.99,"sobrepeso","obesidad")))</f>
        <v>sobrepeso</v>
      </c>
      <c r="K16" s="5" t="s">
        <v>76</v>
      </c>
      <c r="L16" s="1">
        <v>5.5555555555555552E-2</v>
      </c>
      <c r="M16" s="1">
        <v>0.3611111111111111</v>
      </c>
      <c r="N16" s="1">
        <v>8.3333333333333329E-2</v>
      </c>
      <c r="O16" s="1">
        <v>0.5</v>
      </c>
    </row>
    <row r="17" spans="1:15" x14ac:dyDescent="0.25">
      <c r="A17" s="1" t="s">
        <v>66</v>
      </c>
      <c r="B17" s="1" t="s">
        <v>67</v>
      </c>
      <c r="C17" s="1" t="s">
        <v>57</v>
      </c>
      <c r="D17" s="1" t="s">
        <v>8</v>
      </c>
      <c r="E17" s="1" t="s">
        <v>54</v>
      </c>
      <c r="F17" s="1" t="s">
        <v>68</v>
      </c>
      <c r="G17" s="2">
        <f>ROUND(medidas_cuerpo[[#This Row],[peso]]/(medidas_cuerpo[[#This Row],[altura]]/100)^2,2)</f>
        <v>26.6</v>
      </c>
      <c r="H17" s="1" t="str">
        <f>IF(medidas_cuerpo[[#This Row],[IMC]]&lt;18.5,"bajo peso",IF(medidas_cuerpo[[#This Row],[IMC]]&lt;24.99,"Normal",IF(medidas_cuerpo[[#This Row],[IMC]]&lt;29.99,"sobrepeso","obesidad")))</f>
        <v>sobrepeso</v>
      </c>
      <c r="I17" s="3"/>
      <c r="K17" s="5" t="s">
        <v>153</v>
      </c>
      <c r="L17" s="1">
        <v>5.5555555555555552E-2</v>
      </c>
      <c r="M17" s="1">
        <v>0.55555555555555558</v>
      </c>
      <c r="N17" s="1">
        <v>0.3888888888888889</v>
      </c>
      <c r="O17" s="1">
        <v>1</v>
      </c>
    </row>
    <row r="18" spans="1:15" x14ac:dyDescent="0.25">
      <c r="A18" s="1" t="s">
        <v>37</v>
      </c>
      <c r="B18" s="1" t="s">
        <v>69</v>
      </c>
      <c r="C18" s="1" t="s">
        <v>23</v>
      </c>
      <c r="D18" s="1" t="s">
        <v>8</v>
      </c>
      <c r="E18" s="1" t="s">
        <v>70</v>
      </c>
      <c r="F18" s="1" t="s">
        <v>71</v>
      </c>
      <c r="G18" s="2">
        <f>ROUND(medidas_cuerpo[[#This Row],[peso]]/(medidas_cuerpo[[#This Row],[altura]]/100)^2,2)</f>
        <v>25.59</v>
      </c>
      <c r="H18" s="1" t="str">
        <f>IF(medidas_cuerpo[[#This Row],[IMC]]&lt;18.5,"bajo peso",IF(medidas_cuerpo[[#This Row],[IMC]]&lt;24.99,"Normal",IF(medidas_cuerpo[[#This Row],[IMC]]&lt;29.99,"sobrepeso","obesidad")))</f>
        <v>sobrepeso</v>
      </c>
    </row>
    <row r="19" spans="1:15" x14ac:dyDescent="0.25">
      <c r="A19" s="1" t="s">
        <v>21</v>
      </c>
      <c r="B19" s="1" t="s">
        <v>69</v>
      </c>
      <c r="C19" s="1" t="s">
        <v>23</v>
      </c>
      <c r="D19" s="1" t="s">
        <v>8</v>
      </c>
      <c r="E19" s="1" t="s">
        <v>72</v>
      </c>
      <c r="F19" s="1" t="s">
        <v>61</v>
      </c>
      <c r="G19" s="2">
        <f>ROUND(medidas_cuerpo[[#This Row],[peso]]/(medidas_cuerpo[[#This Row],[altura]]/100)^2,2)</f>
        <v>25.59</v>
      </c>
      <c r="H19" s="1" t="str">
        <f>IF(medidas_cuerpo[[#This Row],[IMC]]&lt;18.5,"bajo peso",IF(medidas_cuerpo[[#This Row],[IMC]]&lt;24.99,"Normal",IF(medidas_cuerpo[[#This Row],[IMC]]&lt;29.99,"sobrepeso","obesidad")))</f>
        <v>sobrepeso</v>
      </c>
    </row>
    <row r="20" spans="1:15" x14ac:dyDescent="0.25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78</v>
      </c>
      <c r="G20" s="2">
        <f>ROUND(medidas_cuerpo[[#This Row],[peso]]/(medidas_cuerpo[[#This Row],[altura]]/100)^2,2)</f>
        <v>19.86</v>
      </c>
      <c r="H20" s="1" t="str">
        <f>IF(medidas_cuerpo[[#This Row],[IMC]]&lt;18.5,"bajo peso",IF(medidas_cuerpo[[#This Row],[IMC]]&lt;24.99,"Normal",IF(medidas_cuerpo[[#This Row],[IMC]]&lt;29.99,"sobrepeso","obesidad")))</f>
        <v>Normal</v>
      </c>
      <c r="K20" s="4" t="s">
        <v>149</v>
      </c>
      <c r="L20" t="s">
        <v>158</v>
      </c>
    </row>
    <row r="21" spans="1:15" x14ac:dyDescent="0.25">
      <c r="A21" s="1" t="s">
        <v>79</v>
      </c>
      <c r="B21" s="1" t="s">
        <v>80</v>
      </c>
      <c r="C21" s="1" t="s">
        <v>81</v>
      </c>
      <c r="D21" s="1" t="s">
        <v>76</v>
      </c>
      <c r="E21" s="1" t="s">
        <v>82</v>
      </c>
      <c r="F21" s="1" t="s">
        <v>83</v>
      </c>
      <c r="G21" s="2">
        <f>ROUND(medidas_cuerpo[[#This Row],[peso]]/(medidas_cuerpo[[#This Row],[altura]]/100)^2,2)</f>
        <v>21.03</v>
      </c>
      <c r="H21" s="1" t="str">
        <f>IF(medidas_cuerpo[[#This Row],[IMC]]&lt;18.5,"bajo peso",IF(medidas_cuerpo[[#This Row],[IMC]]&lt;24.99,"Normal",IF(medidas_cuerpo[[#This Row],[IMC]]&lt;29.99,"sobrepeso","obesidad")))</f>
        <v>Normal</v>
      </c>
      <c r="K21" s="5" t="s">
        <v>137</v>
      </c>
      <c r="L21" s="1">
        <v>1</v>
      </c>
    </row>
    <row r="22" spans="1:15" x14ac:dyDescent="0.25">
      <c r="A22" s="1" t="s">
        <v>84</v>
      </c>
      <c r="B22" s="1" t="s">
        <v>85</v>
      </c>
      <c r="C22" s="1" t="s">
        <v>86</v>
      </c>
      <c r="D22" s="1" t="s">
        <v>76</v>
      </c>
      <c r="E22" s="1" t="s">
        <v>87</v>
      </c>
      <c r="F22" s="1" t="s">
        <v>88</v>
      </c>
      <c r="G22" s="2">
        <f>ROUND(medidas_cuerpo[[#This Row],[peso]]/(medidas_cuerpo[[#This Row],[altura]]/100)^2,2)</f>
        <v>19.34</v>
      </c>
      <c r="H22" s="1" t="str">
        <f>IF(medidas_cuerpo[[#This Row],[IMC]]&lt;18.5,"bajo peso",IF(medidas_cuerpo[[#This Row],[IMC]]&lt;24.99,"Normal",IF(medidas_cuerpo[[#This Row],[IMC]]&lt;29.99,"sobrepeso","obesidad")))</f>
        <v>Normal</v>
      </c>
      <c r="K22" s="5" t="s">
        <v>159</v>
      </c>
      <c r="L22" s="1">
        <v>6</v>
      </c>
    </row>
    <row r="23" spans="1:15" x14ac:dyDescent="0.25">
      <c r="A23" s="1" t="s">
        <v>33</v>
      </c>
      <c r="B23" s="1" t="s">
        <v>89</v>
      </c>
      <c r="C23" s="1" t="s">
        <v>90</v>
      </c>
      <c r="D23" s="1" t="s">
        <v>76</v>
      </c>
      <c r="E23" s="1" t="s">
        <v>91</v>
      </c>
      <c r="F23" s="1" t="s">
        <v>92</v>
      </c>
      <c r="G23" s="2">
        <f>ROUND(medidas_cuerpo[[#This Row],[peso]]/(medidas_cuerpo[[#This Row],[altura]]/100)^2,2)</f>
        <v>25.56</v>
      </c>
      <c r="H23" s="1" t="str">
        <f>IF(medidas_cuerpo[[#This Row],[IMC]]&lt;18.5,"bajo peso",IF(medidas_cuerpo[[#This Row],[IMC]]&lt;24.99,"Normal",IF(medidas_cuerpo[[#This Row],[IMC]]&lt;29.99,"sobrepeso","obesidad")))</f>
        <v>sobrepeso</v>
      </c>
      <c r="K23" s="5" t="s">
        <v>160</v>
      </c>
      <c r="L23" s="1">
        <v>8</v>
      </c>
    </row>
    <row r="24" spans="1:15" x14ac:dyDescent="0.25">
      <c r="A24" s="1" t="s">
        <v>93</v>
      </c>
      <c r="B24" s="1" t="s">
        <v>94</v>
      </c>
      <c r="C24" s="1" t="s">
        <v>95</v>
      </c>
      <c r="D24" s="1" t="s">
        <v>76</v>
      </c>
      <c r="E24" s="1" t="s">
        <v>96</v>
      </c>
      <c r="F24" s="1" t="s">
        <v>97</v>
      </c>
      <c r="G24" s="2">
        <f>ROUND(medidas_cuerpo[[#This Row],[peso]]/(medidas_cuerpo[[#This Row],[altura]]/100)^2,2)</f>
        <v>22.08</v>
      </c>
      <c r="H24" s="1" t="str">
        <f>IF(medidas_cuerpo[[#This Row],[IMC]]&lt;18.5,"bajo peso",IF(medidas_cuerpo[[#This Row],[IMC]]&lt;24.99,"Normal",IF(medidas_cuerpo[[#This Row],[IMC]]&lt;29.99,"sobrepeso","obesidad")))</f>
        <v>Normal</v>
      </c>
      <c r="K24" s="5" t="s">
        <v>161</v>
      </c>
      <c r="L24" s="1">
        <v>12</v>
      </c>
    </row>
    <row r="25" spans="1:15" x14ac:dyDescent="0.25">
      <c r="A25" s="1" t="s">
        <v>98</v>
      </c>
      <c r="B25" s="1" t="s">
        <v>80</v>
      </c>
      <c r="C25" s="1" t="s">
        <v>99</v>
      </c>
      <c r="D25" s="1" t="s">
        <v>76</v>
      </c>
      <c r="E25" s="1" t="s">
        <v>100</v>
      </c>
      <c r="F25" s="1" t="s">
        <v>101</v>
      </c>
      <c r="G25" s="2">
        <f>ROUND(medidas_cuerpo[[#This Row],[peso]]/(medidas_cuerpo[[#This Row],[altura]]/100)^2,2)</f>
        <v>20.420000000000002</v>
      </c>
      <c r="H25" s="1" t="str">
        <f>IF(medidas_cuerpo[[#This Row],[IMC]]&lt;18.5,"bajo peso",IF(medidas_cuerpo[[#This Row],[IMC]]&lt;24.99,"Normal",IF(medidas_cuerpo[[#This Row],[IMC]]&lt;29.99,"sobrepeso","obesidad")))</f>
        <v>Normal</v>
      </c>
      <c r="K25" s="5" t="s">
        <v>162</v>
      </c>
      <c r="L25" s="1">
        <v>8</v>
      </c>
    </row>
    <row r="26" spans="1:15" x14ac:dyDescent="0.25">
      <c r="A26" s="1" t="s">
        <v>45</v>
      </c>
      <c r="B26" s="1" t="s">
        <v>102</v>
      </c>
      <c r="C26" s="1" t="s">
        <v>103</v>
      </c>
      <c r="D26" s="1" t="s">
        <v>76</v>
      </c>
      <c r="E26" s="1" t="s">
        <v>104</v>
      </c>
      <c r="F26" s="1" t="s">
        <v>105</v>
      </c>
      <c r="G26" s="2">
        <f>ROUND(medidas_cuerpo[[#This Row],[peso]]/(medidas_cuerpo[[#This Row],[altura]]/100)^2,2)</f>
        <v>18.8</v>
      </c>
      <c r="H26" s="1" t="str">
        <f>IF(medidas_cuerpo[[#This Row],[IMC]]&lt;18.5,"bajo peso",IF(medidas_cuerpo[[#This Row],[IMC]]&lt;24.99,"Normal",IF(medidas_cuerpo[[#This Row],[IMC]]&lt;29.99,"sobrepeso","obesidad")))</f>
        <v>Normal</v>
      </c>
      <c r="K26" s="7" t="s">
        <v>23</v>
      </c>
      <c r="L26" s="1">
        <v>4</v>
      </c>
    </row>
    <row r="27" spans="1:15" x14ac:dyDescent="0.25">
      <c r="A27" s="1" t="s">
        <v>73</v>
      </c>
      <c r="B27" s="1" t="s">
        <v>106</v>
      </c>
      <c r="C27" s="1" t="s">
        <v>107</v>
      </c>
      <c r="D27" s="1" t="s">
        <v>76</v>
      </c>
      <c r="E27" s="1" t="s">
        <v>64</v>
      </c>
      <c r="F27" s="1" t="s">
        <v>108</v>
      </c>
      <c r="G27" s="2">
        <f>ROUND(medidas_cuerpo[[#This Row],[peso]]/(medidas_cuerpo[[#This Row],[altura]]/100)^2,2)</f>
        <v>25.33</v>
      </c>
      <c r="H27" s="1" t="str">
        <f>IF(medidas_cuerpo[[#This Row],[IMC]]&lt;18.5,"bajo peso",IF(medidas_cuerpo[[#This Row],[IMC]]&lt;24.99,"Normal",IF(medidas_cuerpo[[#This Row],[IMC]]&lt;29.99,"sobrepeso","obesidad")))</f>
        <v>sobrepeso</v>
      </c>
      <c r="K27" s="7" t="s">
        <v>42</v>
      </c>
      <c r="L27" s="1">
        <v>2</v>
      </c>
    </row>
    <row r="28" spans="1:15" x14ac:dyDescent="0.25">
      <c r="A28" s="1" t="s">
        <v>40</v>
      </c>
      <c r="B28" s="1" t="s">
        <v>109</v>
      </c>
      <c r="C28" s="1" t="s">
        <v>110</v>
      </c>
      <c r="D28" s="1" t="s">
        <v>76</v>
      </c>
      <c r="E28" s="1" t="s">
        <v>111</v>
      </c>
      <c r="F28" s="1" t="s">
        <v>112</v>
      </c>
      <c r="G28" s="2">
        <f>ROUND(medidas_cuerpo[[#This Row],[peso]]/(medidas_cuerpo[[#This Row],[altura]]/100)^2,2)</f>
        <v>21.52</v>
      </c>
      <c r="H28" s="1" t="str">
        <f>IF(medidas_cuerpo[[#This Row],[IMC]]&lt;18.5,"bajo peso",IF(medidas_cuerpo[[#This Row],[IMC]]&lt;24.99,"Normal",IF(medidas_cuerpo[[#This Row],[IMC]]&lt;29.99,"sobrepeso","obesidad")))</f>
        <v>Normal</v>
      </c>
      <c r="K28" s="7" t="s">
        <v>7</v>
      </c>
      <c r="L28" s="1">
        <v>2</v>
      </c>
    </row>
    <row r="29" spans="1:15" x14ac:dyDescent="0.25">
      <c r="A29" s="1" t="s">
        <v>113</v>
      </c>
      <c r="B29" s="1" t="s">
        <v>114</v>
      </c>
      <c r="C29" s="1" t="s">
        <v>115</v>
      </c>
      <c r="D29" s="1" t="s">
        <v>76</v>
      </c>
      <c r="E29" s="1" t="s">
        <v>54</v>
      </c>
      <c r="F29" s="1" t="s">
        <v>116</v>
      </c>
      <c r="G29" s="2">
        <f>ROUND(medidas_cuerpo[[#This Row],[peso]]/(medidas_cuerpo[[#This Row],[altura]]/100)^2,2)</f>
        <v>29.3</v>
      </c>
      <c r="H29" s="1" t="str">
        <f>IF(medidas_cuerpo[[#This Row],[IMC]]&lt;18.5,"bajo peso",IF(medidas_cuerpo[[#This Row],[IMC]]&lt;24.99,"Normal",IF(medidas_cuerpo[[#This Row],[IMC]]&lt;29.99,"sobrepeso","obesidad")))</f>
        <v>sobrepeso</v>
      </c>
      <c r="K29" s="5" t="s">
        <v>63</v>
      </c>
      <c r="L29" s="1">
        <v>1</v>
      </c>
    </row>
    <row r="30" spans="1:15" x14ac:dyDescent="0.25">
      <c r="A30" s="1" t="s">
        <v>117</v>
      </c>
      <c r="B30" s="1" t="s">
        <v>118</v>
      </c>
      <c r="C30" s="1" t="s">
        <v>119</v>
      </c>
      <c r="D30" s="1" t="s">
        <v>76</v>
      </c>
      <c r="E30" s="1" t="s">
        <v>120</v>
      </c>
      <c r="F30" s="1" t="s">
        <v>121</v>
      </c>
      <c r="G30" s="2">
        <f>ROUND(medidas_cuerpo[[#This Row],[peso]]/(medidas_cuerpo[[#This Row],[altura]]/100)^2,2)</f>
        <v>18.55</v>
      </c>
      <c r="H30" s="1" t="str">
        <f>IF(medidas_cuerpo[[#This Row],[IMC]]&lt;18.5,"bajo peso",IF(medidas_cuerpo[[#This Row],[IMC]]&lt;24.99,"Normal",IF(medidas_cuerpo[[#This Row],[IMC]]&lt;29.99,"sobrepeso","obesidad")))</f>
        <v>Normal</v>
      </c>
      <c r="K30" s="7" t="s">
        <v>63</v>
      </c>
      <c r="L30" s="1">
        <v>1</v>
      </c>
    </row>
    <row r="31" spans="1:15" x14ac:dyDescent="0.25">
      <c r="A31" s="1" t="s">
        <v>33</v>
      </c>
      <c r="B31" s="1" t="s">
        <v>122</v>
      </c>
      <c r="C31" s="1" t="s">
        <v>123</v>
      </c>
      <c r="D31" s="1" t="s">
        <v>76</v>
      </c>
      <c r="E31" s="1" t="s">
        <v>124</v>
      </c>
      <c r="F31" s="1" t="s">
        <v>125</v>
      </c>
      <c r="G31" s="2">
        <f>ROUND(medidas_cuerpo[[#This Row],[peso]]/(medidas_cuerpo[[#This Row],[altura]]/100)^2,2)</f>
        <v>18.559999999999999</v>
      </c>
      <c r="H31" s="1" t="str">
        <f>IF(medidas_cuerpo[[#This Row],[IMC]]&lt;18.5,"bajo peso",IF(medidas_cuerpo[[#This Row],[IMC]]&lt;24.99,"Normal",IF(medidas_cuerpo[[#This Row],[IMC]]&lt;29.99,"sobrepeso","obesidad")))</f>
        <v>Normal</v>
      </c>
      <c r="K31" s="5" t="s">
        <v>153</v>
      </c>
      <c r="L31" s="1">
        <v>36</v>
      </c>
    </row>
    <row r="32" spans="1:15" x14ac:dyDescent="0.25">
      <c r="A32" s="1" t="s">
        <v>33</v>
      </c>
      <c r="B32" s="1" t="s">
        <v>126</v>
      </c>
      <c r="C32" s="1" t="s">
        <v>127</v>
      </c>
      <c r="D32" s="1" t="s">
        <v>76</v>
      </c>
      <c r="E32" s="1" t="s">
        <v>77</v>
      </c>
      <c r="F32" s="1" t="s">
        <v>128</v>
      </c>
      <c r="G32" s="2">
        <f>ROUND(medidas_cuerpo[[#This Row],[peso]]/(medidas_cuerpo[[#This Row],[altura]]/100)^2,2)</f>
        <v>20.91</v>
      </c>
      <c r="H32" s="1" t="str">
        <f>IF(medidas_cuerpo[[#This Row],[IMC]]&lt;18.5,"bajo peso",IF(medidas_cuerpo[[#This Row],[IMC]]&lt;24.99,"Normal",IF(medidas_cuerpo[[#This Row],[IMC]]&lt;29.99,"sobrepeso","obesidad")))</f>
        <v>Normal</v>
      </c>
    </row>
    <row r="33" spans="1:8" x14ac:dyDescent="0.25">
      <c r="A33" s="1" t="s">
        <v>129</v>
      </c>
      <c r="B33" s="1" t="s">
        <v>130</v>
      </c>
      <c r="C33" s="1" t="s">
        <v>131</v>
      </c>
      <c r="D33" s="1" t="s">
        <v>76</v>
      </c>
      <c r="E33" s="1" t="s">
        <v>132</v>
      </c>
      <c r="F33" s="1" t="s">
        <v>88</v>
      </c>
      <c r="G33" s="2">
        <f>ROUND(medidas_cuerpo[[#This Row],[peso]]/(medidas_cuerpo[[#This Row],[altura]]/100)^2,2)</f>
        <v>17.850000000000001</v>
      </c>
      <c r="H33" s="1" t="str">
        <f>IF(medidas_cuerpo[[#This Row],[IMC]]&lt;18.5,"bajo peso",IF(medidas_cuerpo[[#This Row],[IMC]]&lt;24.99,"Normal",IF(medidas_cuerpo[[#This Row],[IMC]]&lt;29.99,"sobrepeso","obesidad")))</f>
        <v>bajo peso</v>
      </c>
    </row>
    <row r="34" spans="1:8" x14ac:dyDescent="0.25">
      <c r="A34" s="1" t="s">
        <v>73</v>
      </c>
      <c r="B34" s="1" t="s">
        <v>133</v>
      </c>
      <c r="C34" s="1" t="s">
        <v>134</v>
      </c>
      <c r="D34" s="1" t="s">
        <v>76</v>
      </c>
      <c r="E34" s="1" t="s">
        <v>120</v>
      </c>
      <c r="F34" s="1" t="s">
        <v>135</v>
      </c>
      <c r="G34" s="2">
        <f>ROUND(medidas_cuerpo[[#This Row],[peso]]/(medidas_cuerpo[[#This Row],[altura]]/100)^2,2)</f>
        <v>19.53</v>
      </c>
      <c r="H34" s="1" t="str">
        <f>IF(medidas_cuerpo[[#This Row],[IMC]]&lt;18.5,"bajo peso",IF(medidas_cuerpo[[#This Row],[IMC]]&lt;24.99,"Normal",IF(medidas_cuerpo[[#This Row],[IMC]]&lt;29.99,"sobrepeso","obesidad")))</f>
        <v>Normal</v>
      </c>
    </row>
    <row r="35" spans="1:8" x14ac:dyDescent="0.25">
      <c r="A35" s="1" t="s">
        <v>33</v>
      </c>
      <c r="B35" s="1" t="s">
        <v>136</v>
      </c>
      <c r="C35" s="1" t="s">
        <v>137</v>
      </c>
      <c r="D35" s="1" t="s">
        <v>76</v>
      </c>
      <c r="E35" s="1" t="s">
        <v>138</v>
      </c>
      <c r="F35" s="1" t="s">
        <v>139</v>
      </c>
      <c r="G35" s="2">
        <f>ROUND(medidas_cuerpo[[#This Row],[peso]]/(medidas_cuerpo[[#This Row],[altura]]/100)^2,2)</f>
        <v>22.98</v>
      </c>
      <c r="H35" s="1" t="str">
        <f>IF(medidas_cuerpo[[#This Row],[IMC]]&lt;18.5,"bajo peso",IF(medidas_cuerpo[[#This Row],[IMC]]&lt;24.99,"Normal",IF(medidas_cuerpo[[#This Row],[IMC]]&lt;29.99,"sobrepeso","obesidad")))</f>
        <v>Normal</v>
      </c>
    </row>
    <row r="36" spans="1:8" x14ac:dyDescent="0.25">
      <c r="A36" s="1" t="s">
        <v>98</v>
      </c>
      <c r="B36" s="1" t="s">
        <v>85</v>
      </c>
      <c r="C36" s="1" t="s">
        <v>140</v>
      </c>
      <c r="D36" s="1" t="s">
        <v>76</v>
      </c>
      <c r="E36" s="1" t="s">
        <v>141</v>
      </c>
      <c r="F36" s="1" t="s">
        <v>142</v>
      </c>
      <c r="G36" s="2">
        <f>ROUND(medidas_cuerpo[[#This Row],[peso]]/(medidas_cuerpo[[#This Row],[altura]]/100)^2,2)</f>
        <v>17.39</v>
      </c>
      <c r="H36" s="1" t="str">
        <f>IF(medidas_cuerpo[[#This Row],[IMC]]&lt;18.5,"bajo peso",IF(medidas_cuerpo[[#This Row],[IMC]]&lt;24.99,"Normal",IF(medidas_cuerpo[[#This Row],[IMC]]&lt;29.99,"sobrepeso","obesidad")))</f>
        <v>bajo peso</v>
      </c>
    </row>
    <row r="37" spans="1:8" x14ac:dyDescent="0.25">
      <c r="A37" s="1" t="s">
        <v>21</v>
      </c>
      <c r="B37" s="1" t="s">
        <v>34</v>
      </c>
      <c r="C37" s="1" t="s">
        <v>143</v>
      </c>
      <c r="D37" s="1" t="s">
        <v>76</v>
      </c>
      <c r="E37" s="1" t="s">
        <v>144</v>
      </c>
      <c r="F37" s="1" t="s">
        <v>145</v>
      </c>
      <c r="G37" s="2">
        <f>ROUND(medidas_cuerpo[[#This Row],[peso]]/(medidas_cuerpo[[#This Row],[altura]]/100)^2,2)</f>
        <v>23.9</v>
      </c>
      <c r="H37" s="1" t="str">
        <f>IF(medidas_cuerpo[[#This Row],[IMC]]&lt;18.5,"bajo peso",IF(medidas_cuerpo[[#This Row],[IMC]]&lt;24.99,"Normal",IF(medidas_cuerpo[[#This Row],[IMC]]&lt;29.99,"sobrepeso","obesidad")))</f>
        <v>Normal</v>
      </c>
    </row>
  </sheetData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823-67F6-4B9E-8C0B-9A383D18C0F5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1ED45-E8BF-4F46-BB2E-62FBC580E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gonzalez</dc:creator>
  <cp:lastModifiedBy>sebastian gonzalez</cp:lastModifiedBy>
  <dcterms:created xsi:type="dcterms:W3CDTF">2020-05-11T00:39:08Z</dcterms:created>
  <dcterms:modified xsi:type="dcterms:W3CDTF">2020-05-11T12:09:28Z</dcterms:modified>
</cp:coreProperties>
</file>