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ny Alexandra\Dropbox\Caso 1 Optimización 2018-10\Documentos Caso I\"/>
    </mc:Choice>
  </mc:AlternateContent>
  <bookViews>
    <workbookView xWindow="0" yWindow="0" windowWidth="20490" windowHeight="7530" activeTab="2" xr2:uid="{00000000-000D-0000-FFFF-FFFF00000000}"/>
  </bookViews>
  <sheets>
    <sheet name="Proveedores" sheetId="1" r:id="rId1"/>
    <sheet name="Plantas" sheetId="2" r:id="rId2"/>
    <sheet name="Transporte" sheetId="7" r:id="rId3"/>
    <sheet name="Bodega" sheetId="3" r:id="rId4"/>
    <sheet name="Demanda" sheetId="4" r:id="rId5"/>
    <sheet name="Producto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</calcChain>
</file>

<file path=xl/sharedStrings.xml><?xml version="1.0" encoding="utf-8"?>
<sst xmlns="http://schemas.openxmlformats.org/spreadsheetml/2006/main" count="201" uniqueCount="80">
  <si>
    <t>Proveedores</t>
  </si>
  <si>
    <t>Intel</t>
  </si>
  <si>
    <t>AMD</t>
  </si>
  <si>
    <t>Samsung</t>
  </si>
  <si>
    <t>Display</t>
  </si>
  <si>
    <t>14 pulgadas</t>
  </si>
  <si>
    <t>17 pulgadas</t>
  </si>
  <si>
    <t>Memoria Ram</t>
  </si>
  <si>
    <t>2G</t>
  </si>
  <si>
    <t>4G</t>
  </si>
  <si>
    <t>10G</t>
  </si>
  <si>
    <t xml:space="preserve">Disco Duro </t>
  </si>
  <si>
    <t>Teclado</t>
  </si>
  <si>
    <t>Celdas de bateria</t>
  </si>
  <si>
    <t>Corta duración</t>
  </si>
  <si>
    <t>Media duración</t>
  </si>
  <si>
    <t>Larga duración</t>
  </si>
  <si>
    <t>MegaBateria</t>
  </si>
  <si>
    <t>Memorias SA</t>
  </si>
  <si>
    <t>Accesorios PC SAS</t>
  </si>
  <si>
    <t>Tecladito.com</t>
  </si>
  <si>
    <t>Multiteclado</t>
  </si>
  <si>
    <t>Capacidad de producción del proveedor mensual</t>
  </si>
  <si>
    <t>6G</t>
  </si>
  <si>
    <t>Computadores</t>
  </si>
  <si>
    <t>Home</t>
  </si>
  <si>
    <t>Gamers</t>
  </si>
  <si>
    <t>Diseño</t>
  </si>
  <si>
    <t>64 G</t>
  </si>
  <si>
    <t>120 G</t>
  </si>
  <si>
    <t>Si</t>
  </si>
  <si>
    <t>No</t>
  </si>
  <si>
    <t>Empresa Plus</t>
  </si>
  <si>
    <t>Empresa Estándar</t>
  </si>
  <si>
    <t>Estándar</t>
  </si>
  <si>
    <t>Ergonómico</t>
  </si>
  <si>
    <t>Multimedia</t>
  </si>
  <si>
    <t>Celdas de bateria en la UPS</t>
  </si>
  <si>
    <t>Planta 1</t>
  </si>
  <si>
    <t>Planta 2</t>
  </si>
  <si>
    <t>Planta 3</t>
  </si>
  <si>
    <t>Planta 4</t>
  </si>
  <si>
    <t>Plantas</t>
  </si>
  <si>
    <t>Requerimientos de insumos por computador</t>
  </si>
  <si>
    <t>Bodegas</t>
  </si>
  <si>
    <t>Bodega 1</t>
  </si>
  <si>
    <t>Bodega 2</t>
  </si>
  <si>
    <t>Bodega 3</t>
  </si>
  <si>
    <t>Capacidad máxima de almacanamiento (m3)</t>
  </si>
  <si>
    <t>Costo de almacenamiento semanal ($/m3)</t>
  </si>
  <si>
    <t>Producto</t>
  </si>
  <si>
    <t>*</t>
  </si>
  <si>
    <t>*Ruta no permitida</t>
  </si>
  <si>
    <t>Precio de venta</t>
  </si>
  <si>
    <t>Punto de venta</t>
  </si>
  <si>
    <t>La Esmeralda</t>
  </si>
  <si>
    <t>El Dorado</t>
  </si>
  <si>
    <t>Tequendama</t>
  </si>
  <si>
    <t>Bodega</t>
  </si>
  <si>
    <t>Planta</t>
  </si>
  <si>
    <t>Volumen</t>
  </si>
  <si>
    <t>Planta1</t>
  </si>
  <si>
    <t>Planta2</t>
  </si>
  <si>
    <t>Planta3</t>
  </si>
  <si>
    <t>Planta4</t>
  </si>
  <si>
    <t>Plantas disponibles para fabricar computadoras</t>
  </si>
  <si>
    <t>Núcleo de procesamiento (Unidades)</t>
  </si>
  <si>
    <t>Núcleo de procesamiento</t>
  </si>
  <si>
    <t>Precio de los insumos por proveedor ($/unidad) incluyendo transporte</t>
  </si>
  <si>
    <t xml:space="preserve">Display </t>
  </si>
  <si>
    <t>Memorias  Ram</t>
  </si>
  <si>
    <t>Nucleos de procesamiento</t>
  </si>
  <si>
    <t>Nota: en el trimestre existen plantas que tienen en mantenimeinto las líneas de producción para algunos productos.</t>
  </si>
  <si>
    <t>Costo de fabricación ($/unidad)</t>
  </si>
  <si>
    <t>Capacidad máxima de fabricación semanal (unidades)</t>
  </si>
  <si>
    <t>Costo de envío ($/m3) desde las plantas a las bodegas</t>
  </si>
  <si>
    <t>Costo de envío ($/m3) las bodegas hasta puntos de ventas</t>
  </si>
  <si>
    <t>Costo de almacenamiento semanal ($/m3) y Capacidad máxima de almacanamiento (m3)</t>
  </si>
  <si>
    <t>Estimación de la demanda de cada tipo de computador en cada punto de venta</t>
  </si>
  <si>
    <t>Precio de venta($) y volumen (m3) de los computadores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</si>
</sst>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42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2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2" fontId="0" fillId="0" borderId="1" xfId="1" applyFont="1" applyBorder="1" applyAlignment="1">
      <alignment horizontal="center"/>
    </xf>
    <xf numFmtId="42" fontId="0" fillId="0" borderId="0" xfId="1" applyFont="1"/>
    <xf numFmtId="42" fontId="0" fillId="0" borderId="1" xfId="1" applyFont="1" applyBorder="1"/>
    <xf numFmtId="42" fontId="0" fillId="0" borderId="1" xfId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4" xfId="0" applyFill="1" applyBorder="1"/>
    <xf numFmtId="42" fontId="0" fillId="0" borderId="0" xfId="0" applyNumberFormat="1"/>
    <xf numFmtId="0" fontId="2" fillId="0" borderId="1" xfId="0" applyFont="1" applyFill="1" applyBorder="1" applyAlignment="1">
      <alignment vertical="center"/>
    </xf>
    <xf numFmtId="42" fontId="0" fillId="0" borderId="0" xfId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42" fontId="0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2" fontId="0" fillId="0" borderId="0" xfId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0" borderId="0" xfId="0" applyFill="1" applyBorder="1"/>
    <xf numFmtId="0" fontId="5" fillId="0" borderId="14" xfId="0" applyFont="1" applyFill="1" applyBorder="1"/>
    <xf numFmtId="0" fontId="5" fillId="0" borderId="0" xfId="0" applyFont="1"/>
    <xf numFmtId="0" fontId="0" fillId="0" borderId="0" xfId="0" applyBorder="1" applyAlignment="1">
      <alignment vertical="center"/>
    </xf>
    <xf numFmtId="42" fontId="0" fillId="0" borderId="0" xfId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4" borderId="2" xfId="0" applyFont="1" applyFill="1" applyBorder="1" applyAlignment="1"/>
    <xf numFmtId="0" fontId="2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6" borderId="15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1" fontId="0" fillId="8" borderId="1" xfId="1" applyNumberFormat="1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zoomScale="70" zoomScaleNormal="70" workbookViewId="0">
      <pane xSplit="1" topLeftCell="B1" activePane="topRight" state="frozen"/>
      <selection pane="topRight" activeCell="Q11" sqref="Q11"/>
    </sheetView>
  </sheetViews>
  <sheetFormatPr baseColWidth="10" defaultRowHeight="15" x14ac:dyDescent="0.25"/>
  <cols>
    <col min="1" max="1" width="17" bestFit="1" customWidth="1"/>
    <col min="2" max="2" width="24.7109375" customWidth="1"/>
    <col min="3" max="3" width="20.7109375" customWidth="1"/>
    <col min="4" max="4" width="12.42578125" customWidth="1"/>
    <col min="5" max="10" width="12.42578125" bestFit="1" customWidth="1"/>
    <col min="11" max="11" width="12.42578125" customWidth="1"/>
    <col min="12" max="12" width="12.42578125" bestFit="1" customWidth="1"/>
    <col min="13" max="13" width="13.85546875" bestFit="1" customWidth="1"/>
    <col min="14" max="14" width="14.85546875" bestFit="1" customWidth="1"/>
    <col min="15" max="15" width="13.7109375" bestFit="1" customWidth="1"/>
  </cols>
  <sheetData>
    <row r="1" spans="1:17" x14ac:dyDescent="0.25">
      <c r="A1" s="55" t="s">
        <v>22</v>
      </c>
      <c r="B1" s="55"/>
      <c r="C1" s="55"/>
      <c r="D1" s="13"/>
    </row>
    <row r="2" spans="1:17" x14ac:dyDescent="0.25">
      <c r="A2" s="61" t="s">
        <v>0</v>
      </c>
      <c r="B2" s="62" t="s">
        <v>66</v>
      </c>
      <c r="C2" s="56" t="s">
        <v>11</v>
      </c>
      <c r="D2" s="57"/>
      <c r="E2" s="61" t="s">
        <v>4</v>
      </c>
      <c r="F2" s="61"/>
      <c r="G2" s="61" t="s">
        <v>7</v>
      </c>
      <c r="H2" s="61"/>
      <c r="I2" s="61"/>
      <c r="J2" s="60" t="s">
        <v>12</v>
      </c>
      <c r="K2" s="60"/>
      <c r="L2" s="60"/>
      <c r="M2" s="60" t="s">
        <v>13</v>
      </c>
      <c r="N2" s="60"/>
      <c r="O2" s="60"/>
    </row>
    <row r="3" spans="1:17" x14ac:dyDescent="0.25">
      <c r="A3" s="61"/>
      <c r="B3" s="62"/>
      <c r="C3" s="12" t="s">
        <v>28</v>
      </c>
      <c r="D3" s="12" t="s">
        <v>29</v>
      </c>
      <c r="E3" s="2" t="s">
        <v>5</v>
      </c>
      <c r="F3" s="2" t="s">
        <v>6</v>
      </c>
      <c r="G3" s="2" t="s">
        <v>8</v>
      </c>
      <c r="H3" s="2" t="s">
        <v>9</v>
      </c>
      <c r="I3" s="2" t="s">
        <v>10</v>
      </c>
      <c r="J3" s="2" t="s">
        <v>34</v>
      </c>
      <c r="K3" s="2" t="s">
        <v>35</v>
      </c>
      <c r="L3" s="2" t="s">
        <v>36</v>
      </c>
      <c r="M3" s="2" t="s">
        <v>14</v>
      </c>
      <c r="N3" s="2" t="s">
        <v>15</v>
      </c>
      <c r="O3" s="2" t="s">
        <v>16</v>
      </c>
    </row>
    <row r="4" spans="1:17" x14ac:dyDescent="0.25">
      <c r="A4" s="10" t="s">
        <v>1</v>
      </c>
      <c r="B4" s="10">
        <v>18000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7" x14ac:dyDescent="0.25">
      <c r="A5" s="10" t="s">
        <v>2</v>
      </c>
      <c r="B5" s="10">
        <v>8000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7" x14ac:dyDescent="0.25">
      <c r="A6" s="10" t="s">
        <v>3</v>
      </c>
      <c r="B6" s="10">
        <v>0</v>
      </c>
      <c r="C6" s="10">
        <v>0</v>
      </c>
      <c r="D6" s="10">
        <v>0</v>
      </c>
      <c r="E6" s="10">
        <v>4000</v>
      </c>
      <c r="F6" s="10">
        <v>4500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7" x14ac:dyDescent="0.25">
      <c r="A7" s="10" t="s">
        <v>18</v>
      </c>
      <c r="B7" s="10">
        <v>0</v>
      </c>
      <c r="C7" s="10">
        <v>3000</v>
      </c>
      <c r="D7" s="10">
        <v>3000</v>
      </c>
      <c r="E7" s="10">
        <v>0</v>
      </c>
      <c r="F7" s="10">
        <v>0</v>
      </c>
      <c r="G7" s="10">
        <v>3000</v>
      </c>
      <c r="H7" s="10">
        <v>810</v>
      </c>
      <c r="I7" s="10">
        <v>2600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7" x14ac:dyDescent="0.25">
      <c r="A8" s="27" t="s">
        <v>19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27">
        <v>2000</v>
      </c>
      <c r="K8" s="27">
        <v>200</v>
      </c>
      <c r="L8" s="27">
        <v>1400</v>
      </c>
      <c r="M8" s="10">
        <v>0</v>
      </c>
      <c r="N8" s="10">
        <v>0</v>
      </c>
      <c r="O8" s="10">
        <v>0</v>
      </c>
    </row>
    <row r="9" spans="1:17" x14ac:dyDescent="0.25">
      <c r="A9" s="27" t="s">
        <v>20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27">
        <v>900</v>
      </c>
      <c r="K9" s="27">
        <v>300</v>
      </c>
      <c r="L9" s="27">
        <v>1000</v>
      </c>
      <c r="M9" s="10">
        <v>0</v>
      </c>
      <c r="N9" s="10">
        <v>0</v>
      </c>
      <c r="O9" s="10">
        <v>0</v>
      </c>
    </row>
    <row r="10" spans="1:17" x14ac:dyDescent="0.25">
      <c r="A10" s="27" t="s">
        <v>21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27">
        <v>1500</v>
      </c>
      <c r="K10" s="27">
        <v>200</v>
      </c>
      <c r="L10" s="27">
        <v>250</v>
      </c>
      <c r="M10" s="10">
        <v>0</v>
      </c>
      <c r="N10" s="10">
        <v>0</v>
      </c>
      <c r="O10" s="10">
        <v>0</v>
      </c>
    </row>
    <row r="11" spans="1:17" x14ac:dyDescent="0.25">
      <c r="A11" s="10" t="s">
        <v>17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27">
        <v>12000</v>
      </c>
      <c r="N11" s="27">
        <v>4100</v>
      </c>
      <c r="O11" s="27">
        <v>3800</v>
      </c>
    </row>
    <row r="12" spans="1:17" x14ac:dyDescent="0.25">
      <c r="A12" s="1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4"/>
    </row>
    <row r="13" spans="1:17" x14ac:dyDescent="0.2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4"/>
      <c r="N13" s="44"/>
      <c r="O13" s="44"/>
      <c r="P13" s="44"/>
      <c r="Q13" s="44"/>
    </row>
    <row r="14" spans="1:17" x14ac:dyDescent="0.25">
      <c r="A14" s="63" t="s">
        <v>68</v>
      </c>
      <c r="B14" s="63"/>
      <c r="C14" s="63"/>
      <c r="D14" s="7"/>
    </row>
    <row r="15" spans="1:17" x14ac:dyDescent="0.25">
      <c r="A15" s="61" t="s">
        <v>0</v>
      </c>
      <c r="B15" s="62" t="s">
        <v>67</v>
      </c>
      <c r="C15" s="58" t="s">
        <v>11</v>
      </c>
      <c r="D15" s="59"/>
      <c r="E15" s="61" t="s">
        <v>4</v>
      </c>
      <c r="F15" s="61"/>
      <c r="G15" s="61" t="s">
        <v>7</v>
      </c>
      <c r="H15" s="61"/>
      <c r="I15" s="61"/>
      <c r="J15" s="60" t="s">
        <v>12</v>
      </c>
      <c r="K15" s="60"/>
      <c r="L15" s="60"/>
      <c r="M15" s="60" t="s">
        <v>13</v>
      </c>
      <c r="N15" s="60"/>
      <c r="O15" s="60"/>
    </row>
    <row r="16" spans="1:17" x14ac:dyDescent="0.25">
      <c r="A16" s="61"/>
      <c r="B16" s="62"/>
      <c r="C16" s="12" t="s">
        <v>28</v>
      </c>
      <c r="D16" s="12" t="s">
        <v>29</v>
      </c>
      <c r="E16" s="2" t="s">
        <v>5</v>
      </c>
      <c r="F16" s="2" t="s">
        <v>6</v>
      </c>
      <c r="G16" s="2" t="s">
        <v>8</v>
      </c>
      <c r="H16" s="2" t="s">
        <v>9</v>
      </c>
      <c r="I16" s="2" t="s">
        <v>23</v>
      </c>
      <c r="J16" s="2" t="s">
        <v>34</v>
      </c>
      <c r="K16" s="2" t="s">
        <v>35</v>
      </c>
      <c r="L16" s="2" t="s">
        <v>36</v>
      </c>
      <c r="M16" s="2" t="s">
        <v>14</v>
      </c>
      <c r="N16" s="2" t="s">
        <v>15</v>
      </c>
      <c r="O16" s="2" t="s">
        <v>16</v>
      </c>
    </row>
    <row r="17" spans="1:15" x14ac:dyDescent="0.25">
      <c r="A17" s="3" t="s">
        <v>1</v>
      </c>
      <c r="B17" s="9">
        <v>200000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3" t="s">
        <v>2</v>
      </c>
      <c r="B18" s="9">
        <v>170000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1:15" x14ac:dyDescent="0.25">
      <c r="A19" s="3" t="s">
        <v>3</v>
      </c>
      <c r="B19" s="9">
        <v>0</v>
      </c>
      <c r="C19" s="9">
        <v>0</v>
      </c>
      <c r="D19" s="9">
        <v>0</v>
      </c>
      <c r="E19" s="9">
        <v>350000</v>
      </c>
      <c r="F19" s="9">
        <v>300000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1:15" x14ac:dyDescent="0.25">
      <c r="A20" s="3" t="s">
        <v>18</v>
      </c>
      <c r="B20" s="9">
        <v>0</v>
      </c>
      <c r="C20" s="9">
        <v>400000</v>
      </c>
      <c r="D20" s="9">
        <v>600000</v>
      </c>
      <c r="E20" s="9">
        <v>0</v>
      </c>
      <c r="F20" s="9">
        <v>0</v>
      </c>
      <c r="G20" s="9">
        <v>150000</v>
      </c>
      <c r="H20" s="9">
        <v>200000</v>
      </c>
      <c r="I20" s="9">
        <v>550000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1:15" x14ac:dyDescent="0.25">
      <c r="A21" s="4" t="s">
        <v>19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11">
        <v>80000</v>
      </c>
      <c r="K21" s="11">
        <v>100000</v>
      </c>
      <c r="L21" s="11">
        <v>100000</v>
      </c>
      <c r="M21" s="9">
        <v>0</v>
      </c>
      <c r="N21" s="9">
        <v>0</v>
      </c>
      <c r="O21" s="9">
        <v>0</v>
      </c>
    </row>
    <row r="22" spans="1:15" x14ac:dyDescent="0.25">
      <c r="A22" s="4" t="s">
        <v>20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11">
        <v>70000</v>
      </c>
      <c r="K22" s="11">
        <v>90000</v>
      </c>
      <c r="L22" s="11">
        <v>90000</v>
      </c>
      <c r="M22" s="9">
        <v>0</v>
      </c>
      <c r="N22" s="9">
        <v>0</v>
      </c>
      <c r="O22" s="9">
        <v>0</v>
      </c>
    </row>
    <row r="23" spans="1:15" x14ac:dyDescent="0.25">
      <c r="A23" s="4" t="s">
        <v>21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11">
        <v>100000</v>
      </c>
      <c r="K23" s="11">
        <v>120000</v>
      </c>
      <c r="L23" s="11">
        <v>120000</v>
      </c>
      <c r="M23" s="9">
        <v>0</v>
      </c>
      <c r="N23" s="9">
        <v>0</v>
      </c>
      <c r="O23" s="9">
        <v>0</v>
      </c>
    </row>
    <row r="24" spans="1:15" x14ac:dyDescent="0.25">
      <c r="A24" s="3" t="s">
        <v>17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1">
        <v>50000</v>
      </c>
      <c r="N24" s="11">
        <v>70000</v>
      </c>
      <c r="O24" s="11">
        <v>80000</v>
      </c>
    </row>
    <row r="25" spans="1:15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</sheetData>
  <mergeCells count="16">
    <mergeCell ref="A1:C1"/>
    <mergeCell ref="C2:D2"/>
    <mergeCell ref="C15:D15"/>
    <mergeCell ref="M2:O2"/>
    <mergeCell ref="A15:A16"/>
    <mergeCell ref="B15:B16"/>
    <mergeCell ref="E15:F15"/>
    <mergeCell ref="G15:I15"/>
    <mergeCell ref="J15:L15"/>
    <mergeCell ref="M15:O15"/>
    <mergeCell ref="A14:C14"/>
    <mergeCell ref="E2:F2"/>
    <mergeCell ref="G2:I2"/>
    <mergeCell ref="B2:B3"/>
    <mergeCell ref="A2:A3"/>
    <mergeCell ref="J2:L2"/>
  </mergeCells>
  <pageMargins left="0.7" right="0.7" top="0.75" bottom="0.75" header="0.3" footer="0.3"/>
  <pageSetup orientation="portrait" r:id="rId1"/>
  <headerFooter>
    <oddHeader>&amp;CCapacidad máxima de producción del proveedor mensual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zoomScale="70" zoomScaleNormal="70" workbookViewId="0">
      <selection activeCell="G30" sqref="G30"/>
    </sheetView>
  </sheetViews>
  <sheetFormatPr baseColWidth="10" defaultRowHeight="15" x14ac:dyDescent="0.25"/>
  <cols>
    <col min="1" max="1" width="21.28515625" customWidth="1"/>
    <col min="2" max="2" width="21.42578125" customWidth="1"/>
    <col min="3" max="15" width="13.140625" customWidth="1"/>
    <col min="16" max="16" width="11.85546875" bestFit="1" customWidth="1"/>
  </cols>
  <sheetData>
    <row r="1" spans="1:16" x14ac:dyDescent="0.25">
      <c r="A1" s="46" t="s">
        <v>43</v>
      </c>
      <c r="B1" s="47"/>
    </row>
    <row r="2" spans="1:16" ht="15" customHeight="1" x14ac:dyDescent="0.25">
      <c r="A2" s="68" t="s">
        <v>24</v>
      </c>
      <c r="B2" s="62" t="s">
        <v>71</v>
      </c>
      <c r="C2" s="61" t="s">
        <v>11</v>
      </c>
      <c r="D2" s="61"/>
      <c r="E2" s="61" t="s">
        <v>69</v>
      </c>
      <c r="F2" s="61"/>
      <c r="G2" s="61" t="s">
        <v>70</v>
      </c>
      <c r="H2" s="61"/>
      <c r="I2" s="61"/>
      <c r="J2" s="64" t="s">
        <v>12</v>
      </c>
      <c r="K2" s="65"/>
      <c r="L2" s="66"/>
      <c r="M2" s="60" t="s">
        <v>37</v>
      </c>
      <c r="N2" s="60"/>
      <c r="O2" s="60"/>
    </row>
    <row r="3" spans="1:16" x14ac:dyDescent="0.25">
      <c r="A3" s="68"/>
      <c r="B3" s="62"/>
      <c r="C3" s="12" t="s">
        <v>28</v>
      </c>
      <c r="D3" s="12" t="s">
        <v>29</v>
      </c>
      <c r="E3" s="2" t="s">
        <v>5</v>
      </c>
      <c r="F3" s="2" t="s">
        <v>6</v>
      </c>
      <c r="G3" s="2" t="s">
        <v>8</v>
      </c>
      <c r="H3" s="2" t="s">
        <v>9</v>
      </c>
      <c r="I3" s="2" t="s">
        <v>23</v>
      </c>
      <c r="J3" s="2" t="s">
        <v>34</v>
      </c>
      <c r="K3" s="2" t="s">
        <v>35</v>
      </c>
      <c r="L3" s="2" t="s">
        <v>36</v>
      </c>
      <c r="M3" s="2" t="s">
        <v>14</v>
      </c>
      <c r="N3" s="2" t="s">
        <v>15</v>
      </c>
      <c r="O3" s="2" t="s">
        <v>16</v>
      </c>
    </row>
    <row r="4" spans="1:16" x14ac:dyDescent="0.25">
      <c r="A4" s="5" t="s">
        <v>33</v>
      </c>
      <c r="B4" s="38">
        <v>7</v>
      </c>
      <c r="C4" s="39">
        <v>0</v>
      </c>
      <c r="D4" s="39">
        <v>1</v>
      </c>
      <c r="E4" s="39">
        <v>0</v>
      </c>
      <c r="F4" s="39">
        <v>1</v>
      </c>
      <c r="G4" s="39">
        <v>0</v>
      </c>
      <c r="H4" s="39">
        <v>1</v>
      </c>
      <c r="I4" s="39">
        <v>0</v>
      </c>
      <c r="J4" s="39">
        <v>1</v>
      </c>
      <c r="K4" s="39">
        <v>0</v>
      </c>
      <c r="L4" s="39">
        <v>0</v>
      </c>
      <c r="M4" s="39">
        <v>0</v>
      </c>
      <c r="N4" s="39">
        <v>2</v>
      </c>
      <c r="O4" s="39">
        <v>0</v>
      </c>
      <c r="P4" s="32"/>
    </row>
    <row r="5" spans="1:16" x14ac:dyDescent="0.25">
      <c r="A5" s="5" t="s">
        <v>32</v>
      </c>
      <c r="B5" s="38">
        <v>8</v>
      </c>
      <c r="C5" s="39">
        <v>0</v>
      </c>
      <c r="D5" s="39">
        <v>1</v>
      </c>
      <c r="E5" s="39">
        <v>0</v>
      </c>
      <c r="F5" s="39">
        <v>2</v>
      </c>
      <c r="G5" s="39">
        <v>0</v>
      </c>
      <c r="H5" s="39">
        <v>0</v>
      </c>
      <c r="I5" s="39">
        <v>1</v>
      </c>
      <c r="J5" s="39">
        <v>0</v>
      </c>
      <c r="K5" s="39">
        <v>1</v>
      </c>
      <c r="L5" s="39">
        <v>0</v>
      </c>
      <c r="M5" s="39">
        <v>0</v>
      </c>
      <c r="N5" s="39">
        <v>0</v>
      </c>
      <c r="O5" s="39">
        <v>2</v>
      </c>
    </row>
    <row r="6" spans="1:16" x14ac:dyDescent="0.25">
      <c r="A6" s="5" t="s">
        <v>25</v>
      </c>
      <c r="B6" s="39">
        <v>3</v>
      </c>
      <c r="C6" s="39">
        <v>1</v>
      </c>
      <c r="D6" s="39">
        <v>0</v>
      </c>
      <c r="E6" s="39">
        <v>1</v>
      </c>
      <c r="F6" s="39">
        <v>0</v>
      </c>
      <c r="G6" s="39">
        <v>1</v>
      </c>
      <c r="H6" s="39">
        <v>0</v>
      </c>
      <c r="I6" s="39">
        <v>0</v>
      </c>
      <c r="J6" s="39">
        <v>1</v>
      </c>
      <c r="K6" s="39">
        <v>0</v>
      </c>
      <c r="L6" s="39">
        <v>0</v>
      </c>
      <c r="M6" s="39">
        <v>4</v>
      </c>
      <c r="N6" s="39">
        <v>0</v>
      </c>
      <c r="O6" s="39">
        <v>0</v>
      </c>
    </row>
    <row r="7" spans="1:16" x14ac:dyDescent="0.25">
      <c r="A7" s="5" t="s">
        <v>26</v>
      </c>
      <c r="B7" s="39">
        <v>6</v>
      </c>
      <c r="C7" s="39">
        <v>0</v>
      </c>
      <c r="D7" s="39">
        <v>1</v>
      </c>
      <c r="E7" s="39">
        <v>1</v>
      </c>
      <c r="F7" s="39">
        <v>1</v>
      </c>
      <c r="G7" s="39">
        <v>0</v>
      </c>
      <c r="H7" s="39">
        <v>0</v>
      </c>
      <c r="I7" s="39">
        <v>1</v>
      </c>
      <c r="J7" s="39">
        <v>0</v>
      </c>
      <c r="K7" s="39">
        <v>0</v>
      </c>
      <c r="L7" s="39">
        <v>1</v>
      </c>
      <c r="M7" s="39">
        <v>0</v>
      </c>
      <c r="N7" s="39">
        <v>1</v>
      </c>
      <c r="O7" s="39">
        <v>2</v>
      </c>
    </row>
    <row r="8" spans="1:16" x14ac:dyDescent="0.25">
      <c r="A8" s="5" t="s">
        <v>27</v>
      </c>
      <c r="B8" s="39">
        <v>6</v>
      </c>
      <c r="C8" s="39">
        <v>0</v>
      </c>
      <c r="D8" s="39">
        <v>1</v>
      </c>
      <c r="E8" s="39">
        <v>0</v>
      </c>
      <c r="F8" s="39">
        <v>2</v>
      </c>
      <c r="G8" s="39">
        <v>0</v>
      </c>
      <c r="H8" s="39">
        <v>0</v>
      </c>
      <c r="I8" s="39">
        <v>1</v>
      </c>
      <c r="J8" s="39">
        <v>0</v>
      </c>
      <c r="K8" s="39">
        <v>0</v>
      </c>
      <c r="L8" s="39">
        <v>1</v>
      </c>
      <c r="M8" s="39">
        <v>0</v>
      </c>
      <c r="N8" s="39">
        <v>2</v>
      </c>
      <c r="O8" s="39">
        <v>0</v>
      </c>
    </row>
    <row r="10" spans="1:16" x14ac:dyDescent="0.25">
      <c r="A10" s="46" t="s">
        <v>65</v>
      </c>
      <c r="B10" s="47"/>
    </row>
    <row r="11" spans="1:16" x14ac:dyDescent="0.25">
      <c r="A11" s="14" t="s">
        <v>42</v>
      </c>
      <c r="B11" s="14" t="s">
        <v>33</v>
      </c>
      <c r="C11" s="14" t="s">
        <v>32</v>
      </c>
      <c r="D11" s="14" t="s">
        <v>25</v>
      </c>
      <c r="E11" s="14" t="s">
        <v>26</v>
      </c>
      <c r="F11" s="14" t="s">
        <v>27</v>
      </c>
    </row>
    <row r="12" spans="1:16" x14ac:dyDescent="0.25">
      <c r="A12" s="5" t="s">
        <v>38</v>
      </c>
      <c r="B12" s="4" t="s">
        <v>30</v>
      </c>
      <c r="C12" s="4" t="s">
        <v>30</v>
      </c>
      <c r="D12" s="4" t="s">
        <v>31</v>
      </c>
      <c r="E12" s="4" t="s">
        <v>31</v>
      </c>
      <c r="F12" s="4" t="s">
        <v>31</v>
      </c>
    </row>
    <row r="13" spans="1:16" x14ac:dyDescent="0.25">
      <c r="A13" s="5" t="s">
        <v>39</v>
      </c>
      <c r="B13" s="4" t="s">
        <v>31</v>
      </c>
      <c r="C13" s="4" t="s">
        <v>31</v>
      </c>
      <c r="D13" s="4" t="s">
        <v>30</v>
      </c>
      <c r="E13" s="4" t="s">
        <v>31</v>
      </c>
      <c r="F13" s="4" t="s">
        <v>31</v>
      </c>
    </row>
    <row r="14" spans="1:16" x14ac:dyDescent="0.25">
      <c r="A14" s="5" t="s">
        <v>40</v>
      </c>
      <c r="B14" s="4" t="s">
        <v>30</v>
      </c>
      <c r="C14" s="4" t="s">
        <v>30</v>
      </c>
      <c r="D14" s="4" t="s">
        <v>30</v>
      </c>
      <c r="E14" s="4" t="s">
        <v>30</v>
      </c>
      <c r="F14" s="4" t="s">
        <v>30</v>
      </c>
    </row>
    <row r="15" spans="1:16" x14ac:dyDescent="0.25">
      <c r="A15" s="5" t="s">
        <v>41</v>
      </c>
      <c r="B15" s="4" t="s">
        <v>31</v>
      </c>
      <c r="C15" s="4" t="s">
        <v>31</v>
      </c>
      <c r="D15" s="4" t="s">
        <v>31</v>
      </c>
      <c r="E15" s="4" t="s">
        <v>30</v>
      </c>
      <c r="F15" s="4" t="s">
        <v>30</v>
      </c>
    </row>
    <row r="16" spans="1:16" s="50" customFormat="1" x14ac:dyDescent="0.25">
      <c r="A16" s="49" t="s">
        <v>72</v>
      </c>
    </row>
    <row r="17" spans="1:14" x14ac:dyDescent="0.25">
      <c r="A17" s="48"/>
    </row>
    <row r="18" spans="1:14" x14ac:dyDescent="0.25">
      <c r="A18" s="67" t="s">
        <v>73</v>
      </c>
      <c r="B18" s="67"/>
      <c r="I18" s="29"/>
      <c r="J18" s="29"/>
      <c r="K18" s="29"/>
      <c r="L18" s="29"/>
      <c r="M18" s="29"/>
      <c r="N18" s="29"/>
    </row>
    <row r="19" spans="1:14" x14ac:dyDescent="0.25">
      <c r="A19" s="14" t="s">
        <v>42</v>
      </c>
      <c r="B19" s="14" t="s">
        <v>33</v>
      </c>
      <c r="C19" s="14" t="s">
        <v>32</v>
      </c>
      <c r="D19" s="14" t="s">
        <v>25</v>
      </c>
      <c r="E19" s="14" t="s">
        <v>26</v>
      </c>
      <c r="F19" s="14" t="s">
        <v>27</v>
      </c>
      <c r="I19" s="29"/>
      <c r="J19" s="29"/>
      <c r="K19" s="29"/>
      <c r="L19" s="29"/>
      <c r="M19" s="29"/>
      <c r="N19" s="29"/>
    </row>
    <row r="20" spans="1:14" x14ac:dyDescent="0.25">
      <c r="A20" s="5" t="s">
        <v>38</v>
      </c>
      <c r="B20" s="16">
        <v>445945.94594594592</v>
      </c>
      <c r="C20" s="16">
        <v>30000</v>
      </c>
      <c r="D20" s="16">
        <v>5000</v>
      </c>
      <c r="E20" s="16">
        <v>62000</v>
      </c>
      <c r="F20" s="16">
        <v>76000</v>
      </c>
      <c r="G20" s="32"/>
      <c r="H20" s="34"/>
      <c r="I20" s="34"/>
      <c r="J20" s="34"/>
      <c r="K20" s="34"/>
      <c r="L20" s="34"/>
      <c r="M20" s="34"/>
      <c r="N20" s="34"/>
    </row>
    <row r="21" spans="1:14" x14ac:dyDescent="0.25">
      <c r="A21" s="5" t="s">
        <v>39</v>
      </c>
      <c r="B21" s="16">
        <v>405405.40540540544</v>
      </c>
      <c r="C21" s="16">
        <v>20000</v>
      </c>
      <c r="D21" s="16">
        <v>4500</v>
      </c>
      <c r="E21" s="16">
        <v>60000</v>
      </c>
      <c r="F21" s="16">
        <v>72000</v>
      </c>
      <c r="G21" s="32"/>
      <c r="H21" s="34"/>
      <c r="I21" s="34"/>
      <c r="J21" s="34"/>
      <c r="K21" s="34"/>
      <c r="L21" s="34"/>
      <c r="M21" s="34"/>
      <c r="N21" s="34"/>
    </row>
    <row r="22" spans="1:14" x14ac:dyDescent="0.25">
      <c r="A22" s="5" t="s">
        <v>40</v>
      </c>
      <c r="B22" s="16">
        <v>500000</v>
      </c>
      <c r="C22" s="16">
        <v>35000</v>
      </c>
      <c r="D22" s="16">
        <v>5000</v>
      </c>
      <c r="E22" s="16">
        <v>64000</v>
      </c>
      <c r="F22" s="16">
        <v>80000</v>
      </c>
      <c r="G22" s="32"/>
      <c r="H22" s="34"/>
      <c r="I22" s="34"/>
      <c r="J22" s="34"/>
      <c r="K22" s="34"/>
      <c r="L22" s="34"/>
      <c r="M22" s="34"/>
      <c r="N22" s="34"/>
    </row>
    <row r="23" spans="1:14" x14ac:dyDescent="0.25">
      <c r="A23" s="5" t="s">
        <v>41</v>
      </c>
      <c r="B23" s="16">
        <v>432432.43243243248</v>
      </c>
      <c r="C23" s="16">
        <v>25000</v>
      </c>
      <c r="D23" s="16">
        <v>4750</v>
      </c>
      <c r="E23" s="16">
        <v>70000</v>
      </c>
      <c r="F23" s="16">
        <v>74000</v>
      </c>
      <c r="G23" s="32"/>
      <c r="H23" s="34"/>
      <c r="I23" s="34"/>
      <c r="J23" s="34"/>
      <c r="K23" s="34"/>
      <c r="L23" s="34"/>
      <c r="M23" s="34"/>
      <c r="N23" s="34"/>
    </row>
    <row r="24" spans="1:14" x14ac:dyDescent="0.25">
      <c r="B24" s="17"/>
      <c r="C24" s="17"/>
      <c r="D24" s="17"/>
      <c r="E24" s="17"/>
      <c r="F24" s="17"/>
      <c r="G24" s="32"/>
      <c r="H24" s="34"/>
      <c r="I24" s="34"/>
      <c r="J24" s="34"/>
      <c r="K24" s="34"/>
      <c r="L24" s="40"/>
      <c r="M24" s="40"/>
      <c r="N24" s="40"/>
    </row>
    <row r="25" spans="1:14" x14ac:dyDescent="0.25">
      <c r="A25" s="67" t="s">
        <v>74</v>
      </c>
      <c r="B25" s="67"/>
      <c r="C25" s="67"/>
      <c r="I25" s="29"/>
      <c r="J25" s="29"/>
      <c r="K25" s="29"/>
      <c r="L25" s="29"/>
      <c r="M25" s="29"/>
      <c r="N25" s="29"/>
    </row>
    <row r="26" spans="1:14" x14ac:dyDescent="0.25">
      <c r="A26" s="14" t="s">
        <v>42</v>
      </c>
      <c r="B26" s="14" t="s">
        <v>33</v>
      </c>
      <c r="C26" s="14" t="s">
        <v>32</v>
      </c>
      <c r="D26" s="14" t="s">
        <v>25</v>
      </c>
      <c r="E26" s="14" t="s">
        <v>26</v>
      </c>
      <c r="F26" s="14" t="s">
        <v>27</v>
      </c>
      <c r="I26" s="29"/>
      <c r="J26" s="29"/>
      <c r="K26" s="29"/>
      <c r="L26" s="29"/>
      <c r="M26" s="29"/>
      <c r="N26" s="29"/>
    </row>
    <row r="27" spans="1:14" x14ac:dyDescent="0.25">
      <c r="A27" s="5" t="s">
        <v>61</v>
      </c>
      <c r="B27" s="74">
        <v>390</v>
      </c>
      <c r="C27" s="74">
        <v>80</v>
      </c>
      <c r="D27" s="74">
        <v>10</v>
      </c>
      <c r="E27" s="74">
        <v>40</v>
      </c>
      <c r="F27" s="74">
        <v>20</v>
      </c>
      <c r="I27" s="29"/>
      <c r="J27" s="35"/>
      <c r="K27" s="35"/>
      <c r="L27" s="35"/>
      <c r="M27" s="35"/>
      <c r="N27" s="29"/>
    </row>
    <row r="28" spans="1:14" x14ac:dyDescent="0.25">
      <c r="A28" s="5" t="s">
        <v>62</v>
      </c>
      <c r="B28" s="74">
        <v>80</v>
      </c>
      <c r="C28" s="74">
        <v>20</v>
      </c>
      <c r="D28" s="74">
        <v>1000</v>
      </c>
      <c r="E28" s="74">
        <v>50</v>
      </c>
      <c r="F28" s="74">
        <v>15</v>
      </c>
      <c r="J28" s="35"/>
      <c r="K28" s="35"/>
      <c r="L28" s="35"/>
      <c r="M28" s="35"/>
    </row>
    <row r="29" spans="1:14" x14ac:dyDescent="0.25">
      <c r="A29" s="5" t="s">
        <v>63</v>
      </c>
      <c r="B29" s="74">
        <v>240</v>
      </c>
      <c r="C29" s="74">
        <v>30</v>
      </c>
      <c r="D29" s="74">
        <v>1400</v>
      </c>
      <c r="E29" s="74">
        <v>800</v>
      </c>
      <c r="F29" s="74">
        <v>160</v>
      </c>
      <c r="G29">
        <f>390/177</f>
        <v>2.2033898305084745</v>
      </c>
      <c r="J29" s="35"/>
      <c r="K29" s="35"/>
      <c r="L29" s="35"/>
      <c r="M29" s="35"/>
    </row>
    <row r="30" spans="1:14" x14ac:dyDescent="0.25">
      <c r="A30" s="5" t="s">
        <v>64</v>
      </c>
      <c r="B30" s="74">
        <v>50</v>
      </c>
      <c r="C30" s="74">
        <v>20</v>
      </c>
      <c r="D30" s="74">
        <v>40</v>
      </c>
      <c r="E30" s="74">
        <v>590</v>
      </c>
      <c r="F30" s="74">
        <v>30</v>
      </c>
      <c r="J30" s="35"/>
      <c r="K30" s="35"/>
      <c r="L30" s="35"/>
      <c r="M30" s="35"/>
    </row>
    <row r="31" spans="1:14" x14ac:dyDescent="0.25">
      <c r="B31" s="28"/>
      <c r="C31" s="28"/>
      <c r="D31" s="28"/>
      <c r="E31" s="28"/>
      <c r="F31" s="28"/>
      <c r="J31" s="35"/>
      <c r="K31" s="35"/>
      <c r="L31" s="35"/>
      <c r="M31" s="35"/>
    </row>
    <row r="32" spans="1:14" ht="15" customHeight="1" x14ac:dyDescent="0.25"/>
    <row r="33" spans="9:9" x14ac:dyDescent="0.25">
      <c r="I33" s="29"/>
    </row>
    <row r="34" spans="9:9" x14ac:dyDescent="0.25">
      <c r="I34" s="29"/>
    </row>
    <row r="35" spans="9:9" x14ac:dyDescent="0.25">
      <c r="I35" s="30"/>
    </row>
    <row r="36" spans="9:9" x14ac:dyDescent="0.25">
      <c r="I36" s="30"/>
    </row>
    <row r="37" spans="9:9" ht="15" customHeight="1" x14ac:dyDescent="0.25">
      <c r="I37" s="29"/>
    </row>
    <row r="38" spans="9:9" x14ac:dyDescent="0.25">
      <c r="I38" s="30"/>
    </row>
    <row r="39" spans="9:9" x14ac:dyDescent="0.25">
      <c r="I39" s="30"/>
    </row>
    <row r="40" spans="9:9" x14ac:dyDescent="0.25">
      <c r="I40" s="30"/>
    </row>
    <row r="41" spans="9:9" x14ac:dyDescent="0.25">
      <c r="I41" s="30"/>
    </row>
    <row r="42" spans="9:9" ht="15" customHeight="1" x14ac:dyDescent="0.25">
      <c r="I42" s="29"/>
    </row>
    <row r="43" spans="9:9" x14ac:dyDescent="0.25">
      <c r="I43" s="30"/>
    </row>
    <row r="44" spans="9:9" x14ac:dyDescent="0.25">
      <c r="I44" s="30"/>
    </row>
    <row r="45" spans="9:9" x14ac:dyDescent="0.25">
      <c r="I45" s="30"/>
    </row>
    <row r="46" spans="9:9" x14ac:dyDescent="0.25">
      <c r="I46" s="30"/>
    </row>
  </sheetData>
  <mergeCells count="9">
    <mergeCell ref="M2:O2"/>
    <mergeCell ref="J2:L2"/>
    <mergeCell ref="B2:B3"/>
    <mergeCell ref="A25:C25"/>
    <mergeCell ref="A2:A3"/>
    <mergeCell ref="C2:D2"/>
    <mergeCell ref="E2:F2"/>
    <mergeCell ref="G2:I2"/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tabSelected="1" zoomScale="80" zoomScaleNormal="80" workbookViewId="0">
      <selection activeCell="K5" sqref="K5"/>
    </sheetView>
  </sheetViews>
  <sheetFormatPr baseColWidth="10" defaultRowHeight="15" x14ac:dyDescent="0.25"/>
  <cols>
    <col min="1" max="1" width="17.140625" customWidth="1"/>
    <col min="2" max="2" width="12.42578125" bestFit="1" customWidth="1"/>
    <col min="3" max="3" width="19.140625" customWidth="1"/>
    <col min="4" max="4" width="15.42578125" customWidth="1"/>
    <col min="5" max="5" width="13.5703125" customWidth="1"/>
    <col min="6" max="6" width="18" bestFit="1" customWidth="1"/>
    <col min="7" max="7" width="13.42578125" customWidth="1"/>
  </cols>
  <sheetData>
    <row r="1" spans="1:7" x14ac:dyDescent="0.25">
      <c r="A1" s="69" t="s">
        <v>75</v>
      </c>
      <c r="B1" s="69"/>
      <c r="C1" s="69"/>
    </row>
    <row r="2" spans="1:7" x14ac:dyDescent="0.25">
      <c r="A2" s="61" t="s">
        <v>59</v>
      </c>
      <c r="B2" s="61" t="s">
        <v>58</v>
      </c>
      <c r="C2" s="61"/>
      <c r="D2" s="61"/>
      <c r="E2" s="61" t="s">
        <v>54</v>
      </c>
      <c r="F2" s="61"/>
      <c r="G2" s="61"/>
    </row>
    <row r="3" spans="1:7" ht="30" customHeight="1" x14ac:dyDescent="0.25">
      <c r="A3" s="61"/>
      <c r="B3" s="41" t="s">
        <v>45</v>
      </c>
      <c r="C3" s="41" t="s">
        <v>46</v>
      </c>
      <c r="D3" s="41" t="s">
        <v>47</v>
      </c>
      <c r="E3" s="42" t="s">
        <v>55</v>
      </c>
      <c r="F3" s="42" t="s">
        <v>56</v>
      </c>
      <c r="G3" s="42" t="s">
        <v>57</v>
      </c>
    </row>
    <row r="4" spans="1:7" x14ac:dyDescent="0.25">
      <c r="A4" s="8" t="s">
        <v>38</v>
      </c>
      <c r="B4" s="36">
        <v>100</v>
      </c>
      <c r="C4" s="36">
        <v>300</v>
      </c>
      <c r="D4" s="36">
        <v>150</v>
      </c>
      <c r="E4" s="36">
        <v>100</v>
      </c>
      <c r="F4" s="36">
        <v>200</v>
      </c>
      <c r="G4" s="36">
        <v>350</v>
      </c>
    </row>
    <row r="5" spans="1:7" x14ac:dyDescent="0.25">
      <c r="A5" s="8" t="s">
        <v>39</v>
      </c>
      <c r="B5" s="36">
        <v>200</v>
      </c>
      <c r="C5" s="36">
        <v>230</v>
      </c>
      <c r="D5" s="36">
        <v>200</v>
      </c>
      <c r="E5" s="36">
        <v>400</v>
      </c>
      <c r="F5" s="36">
        <v>260</v>
      </c>
      <c r="G5" s="36">
        <v>400</v>
      </c>
    </row>
    <row r="6" spans="1:7" x14ac:dyDescent="0.25">
      <c r="A6" s="8" t="s">
        <v>40</v>
      </c>
      <c r="B6" s="36">
        <v>350</v>
      </c>
      <c r="C6" s="36">
        <v>200</v>
      </c>
      <c r="D6" s="36">
        <v>230</v>
      </c>
      <c r="E6" s="36">
        <v>190</v>
      </c>
      <c r="F6" s="36">
        <v>700</v>
      </c>
      <c r="G6" s="36">
        <v>200</v>
      </c>
    </row>
    <row r="7" spans="1:7" x14ac:dyDescent="0.25">
      <c r="A7" s="8" t="s">
        <v>41</v>
      </c>
      <c r="B7" s="36">
        <v>150</v>
      </c>
      <c r="C7" s="36">
        <v>250</v>
      </c>
      <c r="D7" s="36">
        <v>450</v>
      </c>
      <c r="E7" s="36">
        <v>340</v>
      </c>
      <c r="F7" s="36">
        <v>300</v>
      </c>
      <c r="G7" s="36">
        <v>270</v>
      </c>
    </row>
    <row r="8" spans="1:7" x14ac:dyDescent="0.25">
      <c r="A8" s="51"/>
      <c r="B8" s="52"/>
      <c r="C8" s="52"/>
      <c r="D8" s="52"/>
      <c r="E8" s="52"/>
      <c r="F8" s="52"/>
      <c r="G8" s="52"/>
    </row>
    <row r="9" spans="1:7" x14ac:dyDescent="0.25">
      <c r="A9" s="69" t="s">
        <v>76</v>
      </c>
      <c r="B9" s="69"/>
      <c r="C9" s="69"/>
      <c r="D9" s="37"/>
      <c r="E9" s="37"/>
      <c r="F9" s="37"/>
      <c r="G9" s="37"/>
    </row>
    <row r="10" spans="1:7" x14ac:dyDescent="0.25">
      <c r="A10" s="61" t="s">
        <v>44</v>
      </c>
      <c r="B10" s="61" t="s">
        <v>54</v>
      </c>
      <c r="C10" s="61"/>
      <c r="D10" s="61"/>
      <c r="E10" s="37"/>
      <c r="F10" s="37"/>
      <c r="G10" s="37"/>
    </row>
    <row r="11" spans="1:7" x14ac:dyDescent="0.25">
      <c r="A11" s="61"/>
      <c r="B11" s="12" t="s">
        <v>55</v>
      </c>
      <c r="C11" s="12" t="s">
        <v>56</v>
      </c>
      <c r="D11" s="12" t="s">
        <v>57</v>
      </c>
      <c r="E11" s="37"/>
      <c r="F11" s="37"/>
      <c r="G11" s="37"/>
    </row>
    <row r="12" spans="1:7" x14ac:dyDescent="0.25">
      <c r="A12" s="3" t="s">
        <v>45</v>
      </c>
      <c r="B12" s="19">
        <v>50</v>
      </c>
      <c r="C12" s="19">
        <v>70</v>
      </c>
      <c r="D12" s="19">
        <v>100</v>
      </c>
      <c r="E12" s="37"/>
      <c r="G12" s="37"/>
    </row>
    <row r="13" spans="1:7" x14ac:dyDescent="0.25">
      <c r="A13" s="3" t="s">
        <v>46</v>
      </c>
      <c r="B13" s="19" t="s">
        <v>51</v>
      </c>
      <c r="C13" s="19">
        <v>40</v>
      </c>
      <c r="D13" s="19">
        <v>30</v>
      </c>
      <c r="E13" s="37"/>
      <c r="F13" s="37"/>
      <c r="G13" s="37"/>
    </row>
    <row r="14" spans="1:7" x14ac:dyDescent="0.25">
      <c r="A14" s="3" t="s">
        <v>47</v>
      </c>
      <c r="B14" s="19">
        <v>40</v>
      </c>
      <c r="C14" s="19">
        <v>30</v>
      </c>
      <c r="D14" s="19" t="s">
        <v>51</v>
      </c>
      <c r="E14" s="37"/>
      <c r="F14" s="37"/>
      <c r="G14" s="37"/>
    </row>
    <row r="15" spans="1:7" x14ac:dyDescent="0.25">
      <c r="A15" s="53" t="s">
        <v>52</v>
      </c>
      <c r="B15" s="37"/>
      <c r="C15" s="37"/>
      <c r="D15" s="37"/>
      <c r="E15" s="37"/>
      <c r="F15" s="37"/>
      <c r="G15" s="37"/>
    </row>
  </sheetData>
  <mergeCells count="7">
    <mergeCell ref="A1:C1"/>
    <mergeCell ref="A9:C9"/>
    <mergeCell ref="B10:D10"/>
    <mergeCell ref="B2:D2"/>
    <mergeCell ref="E2:G2"/>
    <mergeCell ref="A2:A3"/>
    <mergeCell ref="A10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E7" sqref="E7"/>
    </sheetView>
  </sheetViews>
  <sheetFormatPr baseColWidth="10" defaultRowHeight="15" x14ac:dyDescent="0.25"/>
  <cols>
    <col min="2" max="2" width="39" bestFit="1" customWidth="1"/>
    <col min="3" max="3" width="40.5703125" bestFit="1" customWidth="1"/>
    <col min="4" max="4" width="15.85546875" bestFit="1" customWidth="1"/>
  </cols>
  <sheetData>
    <row r="1" spans="1:4" x14ac:dyDescent="0.25">
      <c r="A1" s="54" t="s">
        <v>77</v>
      </c>
      <c r="B1" s="54"/>
      <c r="C1" s="45"/>
    </row>
    <row r="2" spans="1:4" x14ac:dyDescent="0.25">
      <c r="A2" s="5" t="s">
        <v>44</v>
      </c>
      <c r="B2" s="5" t="s">
        <v>49</v>
      </c>
      <c r="C2" s="5" t="s">
        <v>48</v>
      </c>
      <c r="D2" s="31"/>
    </row>
    <row r="3" spans="1:4" x14ac:dyDescent="0.25">
      <c r="A3" s="5" t="s">
        <v>45</v>
      </c>
      <c r="B3" s="19">
        <v>30000</v>
      </c>
      <c r="C3" s="3">
        <v>100</v>
      </c>
    </row>
    <row r="4" spans="1:4" x14ac:dyDescent="0.25">
      <c r="A4" s="5" t="s">
        <v>46</v>
      </c>
      <c r="B4" s="19">
        <v>35000</v>
      </c>
      <c r="C4" s="3">
        <v>80</v>
      </c>
    </row>
    <row r="5" spans="1:4" x14ac:dyDescent="0.25">
      <c r="A5" s="5" t="s">
        <v>47</v>
      </c>
      <c r="B5" s="19">
        <v>25000</v>
      </c>
      <c r="C5" s="3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topLeftCell="B1" workbookViewId="0">
      <selection activeCell="E19" sqref="E19"/>
    </sheetView>
  </sheetViews>
  <sheetFormatPr baseColWidth="10" defaultRowHeight="15" x14ac:dyDescent="0.25"/>
  <cols>
    <col min="1" max="1" width="17.28515625" customWidth="1"/>
    <col min="2" max="2" width="16.7109375" bestFit="1" customWidth="1"/>
    <col min="3" max="14" width="6.85546875" customWidth="1"/>
  </cols>
  <sheetData>
    <row r="1" spans="1:14" ht="15.75" thickBot="1" x14ac:dyDescent="0.3">
      <c r="A1" s="72" t="s">
        <v>78</v>
      </c>
      <c r="B1" s="72"/>
      <c r="C1" s="72"/>
      <c r="D1" s="72"/>
      <c r="E1" s="72"/>
      <c r="F1" s="72"/>
      <c r="G1" s="72"/>
      <c r="H1" s="72"/>
    </row>
    <row r="2" spans="1:14" x14ac:dyDescent="0.25">
      <c r="A2" s="20" t="s">
        <v>54</v>
      </c>
      <c r="B2" s="21" t="s">
        <v>50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2">
        <v>12</v>
      </c>
    </row>
    <row r="3" spans="1:14" x14ac:dyDescent="0.25">
      <c r="A3" s="70" t="s">
        <v>55</v>
      </c>
      <c r="B3" s="8" t="s">
        <v>33</v>
      </c>
      <c r="C3" s="3">
        <v>162</v>
      </c>
      <c r="D3" s="3">
        <v>279</v>
      </c>
      <c r="E3" s="3">
        <v>442</v>
      </c>
      <c r="F3" s="3">
        <v>368</v>
      </c>
      <c r="G3" s="3">
        <v>251</v>
      </c>
      <c r="H3" s="3">
        <v>388</v>
      </c>
      <c r="I3" s="3">
        <v>121</v>
      </c>
      <c r="J3" s="3">
        <v>369</v>
      </c>
      <c r="K3" s="3">
        <v>265</v>
      </c>
      <c r="L3" s="3">
        <v>180</v>
      </c>
      <c r="M3" s="3">
        <v>135</v>
      </c>
      <c r="N3" s="24">
        <v>162</v>
      </c>
    </row>
    <row r="4" spans="1:14" x14ac:dyDescent="0.25">
      <c r="A4" s="70"/>
      <c r="B4" s="8" t="s">
        <v>32</v>
      </c>
      <c r="C4" s="3">
        <v>25</v>
      </c>
      <c r="D4" s="3">
        <v>18</v>
      </c>
      <c r="E4" s="3">
        <v>25</v>
      </c>
      <c r="F4" s="3">
        <v>40</v>
      </c>
      <c r="G4" s="3">
        <v>43</v>
      </c>
      <c r="H4" s="3">
        <v>37</v>
      </c>
      <c r="I4" s="3">
        <v>40</v>
      </c>
      <c r="J4" s="3">
        <v>1</v>
      </c>
      <c r="K4" s="3">
        <v>47</v>
      </c>
      <c r="L4" s="3">
        <v>20</v>
      </c>
      <c r="M4" s="3">
        <v>20</v>
      </c>
      <c r="N4" s="24">
        <v>38</v>
      </c>
    </row>
    <row r="5" spans="1:14" x14ac:dyDescent="0.25">
      <c r="A5" s="70"/>
      <c r="B5" s="8" t="s">
        <v>25</v>
      </c>
      <c r="C5" s="3">
        <v>927</v>
      </c>
      <c r="D5" s="3">
        <v>632</v>
      </c>
      <c r="E5" s="3">
        <v>984</v>
      </c>
      <c r="F5" s="3">
        <v>611</v>
      </c>
      <c r="G5" s="3">
        <v>562</v>
      </c>
      <c r="H5" s="3">
        <v>756</v>
      </c>
      <c r="I5" s="3">
        <v>712</v>
      </c>
      <c r="J5" s="3">
        <v>564</v>
      </c>
      <c r="K5" s="3">
        <v>790</v>
      </c>
      <c r="L5" s="3">
        <v>530</v>
      </c>
      <c r="M5" s="3">
        <v>563</v>
      </c>
      <c r="N5" s="24">
        <v>898</v>
      </c>
    </row>
    <row r="6" spans="1:14" x14ac:dyDescent="0.25">
      <c r="A6" s="70"/>
      <c r="B6" s="8" t="s">
        <v>26</v>
      </c>
      <c r="C6" s="3">
        <v>541</v>
      </c>
      <c r="D6" s="3">
        <v>474</v>
      </c>
      <c r="E6" s="3">
        <v>507</v>
      </c>
      <c r="F6" s="3">
        <v>359</v>
      </c>
      <c r="G6" s="3">
        <v>355</v>
      </c>
      <c r="H6" s="3">
        <v>383</v>
      </c>
      <c r="I6" s="3">
        <v>365</v>
      </c>
      <c r="J6" s="3">
        <v>565</v>
      </c>
      <c r="K6" s="3">
        <v>559</v>
      </c>
      <c r="L6" s="3">
        <v>510</v>
      </c>
      <c r="M6" s="3">
        <v>511</v>
      </c>
      <c r="N6" s="24">
        <v>457</v>
      </c>
    </row>
    <row r="7" spans="1:14" x14ac:dyDescent="0.25">
      <c r="A7" s="70"/>
      <c r="B7" s="8" t="s">
        <v>27</v>
      </c>
      <c r="C7" s="3">
        <v>36</v>
      </c>
      <c r="D7" s="3">
        <v>35</v>
      </c>
      <c r="E7" s="3">
        <v>37</v>
      </c>
      <c r="F7" s="3">
        <v>46</v>
      </c>
      <c r="G7" s="3">
        <v>57</v>
      </c>
      <c r="H7" s="3">
        <v>30</v>
      </c>
      <c r="I7" s="3">
        <v>45</v>
      </c>
      <c r="J7" s="3">
        <v>57</v>
      </c>
      <c r="K7" s="3">
        <v>42</v>
      </c>
      <c r="L7" s="3">
        <v>58</v>
      </c>
      <c r="M7" s="3">
        <v>47</v>
      </c>
      <c r="N7" s="24">
        <v>38</v>
      </c>
    </row>
    <row r="8" spans="1:14" x14ac:dyDescent="0.25">
      <c r="A8" s="70" t="s">
        <v>56</v>
      </c>
      <c r="B8" s="8" t="s">
        <v>33</v>
      </c>
      <c r="C8" s="3">
        <v>95</v>
      </c>
      <c r="D8" s="3">
        <v>108</v>
      </c>
      <c r="E8" s="3">
        <v>104</v>
      </c>
      <c r="F8" s="3">
        <v>57</v>
      </c>
      <c r="G8" s="3">
        <v>109</v>
      </c>
      <c r="H8" s="3">
        <v>69</v>
      </c>
      <c r="I8" s="3">
        <v>149</v>
      </c>
      <c r="J8" s="3">
        <v>145</v>
      </c>
      <c r="K8" s="3">
        <v>90</v>
      </c>
      <c r="L8" s="3">
        <v>99</v>
      </c>
      <c r="M8" s="3">
        <v>141</v>
      </c>
      <c r="N8" s="24">
        <v>65</v>
      </c>
    </row>
    <row r="9" spans="1:14" x14ac:dyDescent="0.25">
      <c r="A9" s="70"/>
      <c r="B9" s="8" t="s">
        <v>32</v>
      </c>
      <c r="C9" s="3">
        <v>36</v>
      </c>
      <c r="D9" s="3">
        <v>24</v>
      </c>
      <c r="E9" s="3">
        <v>2</v>
      </c>
      <c r="F9" s="3">
        <v>21</v>
      </c>
      <c r="G9" s="3">
        <v>36</v>
      </c>
      <c r="H9" s="3">
        <v>13</v>
      </c>
      <c r="I9" s="3">
        <v>34</v>
      </c>
      <c r="J9" s="3">
        <v>1</v>
      </c>
      <c r="K9" s="3">
        <v>35</v>
      </c>
      <c r="L9" s="3">
        <v>24</v>
      </c>
      <c r="M9" s="3">
        <v>30</v>
      </c>
      <c r="N9" s="24">
        <v>20</v>
      </c>
    </row>
    <row r="10" spans="1:14" x14ac:dyDescent="0.25">
      <c r="A10" s="70"/>
      <c r="B10" s="8" t="s">
        <v>25</v>
      </c>
      <c r="C10" s="3">
        <v>500</v>
      </c>
      <c r="D10" s="3">
        <v>829</v>
      </c>
      <c r="E10" s="3">
        <v>736</v>
      </c>
      <c r="F10" s="3">
        <v>984</v>
      </c>
      <c r="G10" s="3">
        <v>1000</v>
      </c>
      <c r="H10" s="3">
        <v>912</v>
      </c>
      <c r="I10" s="3">
        <v>546</v>
      </c>
      <c r="J10" s="3">
        <v>534</v>
      </c>
      <c r="K10" s="3">
        <v>745</v>
      </c>
      <c r="L10" s="3">
        <v>885</v>
      </c>
      <c r="M10" s="3">
        <v>955</v>
      </c>
      <c r="N10" s="24">
        <v>525</v>
      </c>
    </row>
    <row r="11" spans="1:14" x14ac:dyDescent="0.25">
      <c r="A11" s="70"/>
      <c r="B11" s="8" t="s">
        <v>26</v>
      </c>
      <c r="C11" s="3">
        <v>200</v>
      </c>
      <c r="D11" s="3">
        <v>411</v>
      </c>
      <c r="E11" s="3">
        <v>502</v>
      </c>
      <c r="F11" s="3">
        <v>455</v>
      </c>
      <c r="G11" s="3">
        <v>500</v>
      </c>
      <c r="H11" s="3">
        <v>352</v>
      </c>
      <c r="I11" s="3">
        <v>535</v>
      </c>
      <c r="J11" s="3">
        <v>473</v>
      </c>
      <c r="K11" s="3">
        <v>338</v>
      </c>
      <c r="L11" s="3">
        <v>546</v>
      </c>
      <c r="M11" s="3">
        <v>481</v>
      </c>
      <c r="N11" s="24">
        <v>302</v>
      </c>
    </row>
    <row r="12" spans="1:14" x14ac:dyDescent="0.25">
      <c r="A12" s="70"/>
      <c r="B12" s="8" t="s">
        <v>27</v>
      </c>
      <c r="C12" s="3">
        <v>114</v>
      </c>
      <c r="D12" s="3">
        <v>119</v>
      </c>
      <c r="E12" s="3">
        <v>69</v>
      </c>
      <c r="F12" s="3">
        <v>70</v>
      </c>
      <c r="G12" s="3">
        <v>97</v>
      </c>
      <c r="H12" s="3">
        <v>85</v>
      </c>
      <c r="I12" s="3">
        <v>88</v>
      </c>
      <c r="J12" s="3">
        <v>102</v>
      </c>
      <c r="K12" s="3">
        <v>71</v>
      </c>
      <c r="L12" s="3">
        <v>79</v>
      </c>
      <c r="M12" s="3">
        <v>63</v>
      </c>
      <c r="N12" s="24">
        <v>70</v>
      </c>
    </row>
    <row r="13" spans="1:14" x14ac:dyDescent="0.25">
      <c r="A13" s="70" t="s">
        <v>57</v>
      </c>
      <c r="B13" s="8" t="s">
        <v>33</v>
      </c>
      <c r="C13" s="3">
        <v>206</v>
      </c>
      <c r="D13" s="3">
        <v>210</v>
      </c>
      <c r="E13" s="3">
        <v>216</v>
      </c>
      <c r="F13" s="3">
        <v>239</v>
      </c>
      <c r="G13" s="3">
        <v>217</v>
      </c>
      <c r="H13" s="3">
        <v>234</v>
      </c>
      <c r="I13" s="3">
        <v>235</v>
      </c>
      <c r="J13" s="3">
        <v>215</v>
      </c>
      <c r="K13" s="3">
        <v>232</v>
      </c>
      <c r="L13" s="3">
        <v>229</v>
      </c>
      <c r="M13" s="3">
        <v>247</v>
      </c>
      <c r="N13" s="24">
        <v>245</v>
      </c>
    </row>
    <row r="14" spans="1:14" x14ac:dyDescent="0.25">
      <c r="A14" s="70"/>
      <c r="B14" s="8" t="s">
        <v>32</v>
      </c>
      <c r="C14" s="3">
        <v>13</v>
      </c>
      <c r="D14" s="3">
        <v>21</v>
      </c>
      <c r="E14" s="3">
        <v>26</v>
      </c>
      <c r="F14" s="3">
        <v>1</v>
      </c>
      <c r="G14" s="3">
        <v>8</v>
      </c>
      <c r="H14" s="3">
        <v>19</v>
      </c>
      <c r="I14" s="3">
        <v>16</v>
      </c>
      <c r="J14" s="3">
        <v>16</v>
      </c>
      <c r="K14" s="3">
        <v>40</v>
      </c>
      <c r="L14" s="3">
        <v>28</v>
      </c>
      <c r="M14" s="3">
        <v>11</v>
      </c>
      <c r="N14" s="24">
        <v>38</v>
      </c>
    </row>
    <row r="15" spans="1:14" x14ac:dyDescent="0.25">
      <c r="A15" s="70"/>
      <c r="B15" s="8" t="s">
        <v>25</v>
      </c>
      <c r="C15" s="3">
        <v>879</v>
      </c>
      <c r="D15" s="3">
        <v>529</v>
      </c>
      <c r="E15" s="3">
        <v>732</v>
      </c>
      <c r="F15" s="3">
        <v>607</v>
      </c>
      <c r="G15" s="3">
        <v>991</v>
      </c>
      <c r="H15" s="3">
        <v>709</v>
      </c>
      <c r="I15" s="3">
        <v>836</v>
      </c>
      <c r="J15" s="3">
        <v>900</v>
      </c>
      <c r="K15" s="3">
        <v>798</v>
      </c>
      <c r="L15" s="3">
        <v>965</v>
      </c>
      <c r="M15" s="3">
        <v>539</v>
      </c>
      <c r="N15" s="24">
        <v>733</v>
      </c>
    </row>
    <row r="16" spans="1:14" x14ac:dyDescent="0.25">
      <c r="A16" s="70"/>
      <c r="B16" s="8" t="s">
        <v>26</v>
      </c>
      <c r="C16" s="3">
        <v>318</v>
      </c>
      <c r="D16" s="3">
        <v>230</v>
      </c>
      <c r="E16" s="3">
        <v>278</v>
      </c>
      <c r="F16" s="3">
        <v>292</v>
      </c>
      <c r="G16" s="3">
        <v>356</v>
      </c>
      <c r="H16" s="3">
        <v>322</v>
      </c>
      <c r="I16" s="3">
        <v>320</v>
      </c>
      <c r="J16" s="3">
        <v>277</v>
      </c>
      <c r="K16" s="3">
        <v>259</v>
      </c>
      <c r="L16" s="3">
        <v>293</v>
      </c>
      <c r="M16" s="3">
        <v>218</v>
      </c>
      <c r="N16" s="24">
        <v>286</v>
      </c>
    </row>
    <row r="17" spans="1:14" ht="15.75" thickBot="1" x14ac:dyDescent="0.3">
      <c r="A17" s="71"/>
      <c r="B17" s="23" t="s">
        <v>27</v>
      </c>
      <c r="C17" s="25">
        <v>15</v>
      </c>
      <c r="D17" s="25">
        <v>13</v>
      </c>
      <c r="E17" s="25">
        <v>47</v>
      </c>
      <c r="F17" s="25">
        <v>42</v>
      </c>
      <c r="G17" s="25">
        <v>47</v>
      </c>
      <c r="H17" s="25">
        <v>13</v>
      </c>
      <c r="I17" s="25">
        <v>95</v>
      </c>
      <c r="J17" s="25">
        <v>52</v>
      </c>
      <c r="K17" s="25">
        <v>68</v>
      </c>
      <c r="L17" s="25">
        <v>78</v>
      </c>
      <c r="M17" s="25">
        <v>40</v>
      </c>
      <c r="N17" s="26">
        <v>94</v>
      </c>
    </row>
    <row r="20" spans="1:14" x14ac:dyDescent="0.25">
      <c r="E20" s="6"/>
    </row>
  </sheetData>
  <mergeCells count="4">
    <mergeCell ref="A3:A7"/>
    <mergeCell ref="A8:A12"/>
    <mergeCell ref="A13:A17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13" sqref="C13"/>
    </sheetView>
  </sheetViews>
  <sheetFormatPr baseColWidth="10" defaultRowHeight="15" x14ac:dyDescent="0.25"/>
  <cols>
    <col min="1" max="3" width="18" customWidth="1"/>
  </cols>
  <sheetData>
    <row r="1" spans="1:3" x14ac:dyDescent="0.25">
      <c r="A1" s="73" t="s">
        <v>79</v>
      </c>
      <c r="B1" s="73"/>
      <c r="C1" s="73"/>
    </row>
    <row r="2" spans="1:3" x14ac:dyDescent="0.25">
      <c r="A2" s="33" t="s">
        <v>50</v>
      </c>
      <c r="B2" s="33" t="s">
        <v>53</v>
      </c>
      <c r="C2" s="15" t="s">
        <v>60</v>
      </c>
    </row>
    <row r="3" spans="1:3" x14ac:dyDescent="0.25">
      <c r="A3" s="8" t="s">
        <v>33</v>
      </c>
      <c r="B3" s="18">
        <v>4620000</v>
      </c>
      <c r="C3" s="5">
        <v>0.1</v>
      </c>
    </row>
    <row r="4" spans="1:3" x14ac:dyDescent="0.25">
      <c r="A4" s="8" t="s">
        <v>32</v>
      </c>
      <c r="B4" s="18">
        <v>5062500</v>
      </c>
      <c r="C4" s="5">
        <v>0.11</v>
      </c>
    </row>
    <row r="5" spans="1:3" x14ac:dyDescent="0.25">
      <c r="A5" s="8" t="s">
        <v>25</v>
      </c>
      <c r="B5" s="18">
        <v>2117500</v>
      </c>
      <c r="C5" s="5">
        <v>0.9</v>
      </c>
    </row>
    <row r="6" spans="1:3" x14ac:dyDescent="0.25">
      <c r="A6" s="8" t="s">
        <v>26</v>
      </c>
      <c r="B6" s="18">
        <v>3840000</v>
      </c>
      <c r="C6" s="5">
        <v>0.11</v>
      </c>
    </row>
    <row r="7" spans="1:3" x14ac:dyDescent="0.25">
      <c r="A7" s="8" t="s">
        <v>27</v>
      </c>
      <c r="B7" s="18">
        <v>4907500</v>
      </c>
      <c r="C7" s="5">
        <v>0.12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Proveedores</vt:lpstr>
      <vt:lpstr>Plantas</vt:lpstr>
      <vt:lpstr>Transporte</vt:lpstr>
      <vt:lpstr>Bodega</vt:lpstr>
      <vt:lpstr>Demanda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Reyes Rueda</dc:creator>
  <cp:lastModifiedBy>Yenny Alexandra</cp:lastModifiedBy>
  <dcterms:created xsi:type="dcterms:W3CDTF">2018-02-10T22:46:46Z</dcterms:created>
  <dcterms:modified xsi:type="dcterms:W3CDTF">2018-02-17T22:10:41Z</dcterms:modified>
</cp:coreProperties>
</file>