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2"/>
  <workbookPr/>
  <mc:AlternateContent xmlns:mc="http://schemas.openxmlformats.org/markup-compatibility/2006">
    <mc:Choice Requires="x15">
      <x15ac:absPath xmlns:x15ac="http://schemas.microsoft.com/office/spreadsheetml/2010/11/ac" url="/Users/oorjakejriwal/Downloads/"/>
    </mc:Choice>
  </mc:AlternateContent>
  <xr:revisionPtr revIDLastSave="0" documentId="13_ncr:1_{EC4F39FA-FC49-1041-AF5B-2800C45055C8}" xr6:coauthVersionLast="47" xr6:coauthVersionMax="47" xr10:uidLastSave="{00000000-0000-0000-0000-000000000000}"/>
  <bookViews>
    <workbookView xWindow="0" yWindow="500" windowWidth="19400" windowHeight="10400" xr2:uid="{00000000-000D-0000-FFFF-FFFF00000000}"/>
  </bookViews>
  <sheets>
    <sheet name="Commerci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39" i="1" l="1"/>
  <c r="D435" i="1"/>
  <c r="D441" i="1"/>
  <c r="D437" i="1"/>
  <c r="D436" i="1"/>
  <c r="D440" i="1"/>
  <c r="D442" i="1"/>
  <c r="D136" i="1"/>
  <c r="D288" i="1"/>
  <c r="D184" i="1"/>
  <c r="D203" i="1"/>
  <c r="D15" i="1"/>
  <c r="D5" i="1"/>
  <c r="D139" i="1"/>
  <c r="D219" i="1"/>
  <c r="D297" i="1"/>
  <c r="D206" i="1"/>
  <c r="D26" i="1"/>
  <c r="D29" i="1"/>
  <c r="D356" i="1"/>
  <c r="D262" i="1"/>
  <c r="D333" i="1"/>
  <c r="D336" i="1"/>
  <c r="D191" i="1"/>
  <c r="D123" i="1"/>
  <c r="D117" i="1"/>
  <c r="D369" i="1"/>
  <c r="D403" i="1"/>
  <c r="D309" i="1"/>
  <c r="D73" i="1"/>
  <c r="D395" i="1"/>
  <c r="D308" i="1"/>
  <c r="D56" i="1"/>
  <c r="D360" i="1"/>
  <c r="D263" i="1"/>
  <c r="D301" i="1"/>
  <c r="D317" i="1"/>
  <c r="D361" i="1"/>
  <c r="D260" i="1"/>
  <c r="D406" i="1"/>
  <c r="D104" i="1"/>
  <c r="D400" i="1"/>
  <c r="D313" i="1"/>
  <c r="D397" i="1"/>
  <c r="D113" i="1"/>
  <c r="D186" i="1"/>
  <c r="D394" i="1"/>
  <c r="D271" i="1"/>
  <c r="D321" i="1"/>
  <c r="D108" i="1"/>
  <c r="D390" i="1"/>
  <c r="D348" i="1"/>
  <c r="D335" i="1"/>
  <c r="D415" i="1"/>
  <c r="D205" i="1"/>
  <c r="D352" i="1"/>
  <c r="D18" i="1"/>
  <c r="D299" i="1"/>
  <c r="D154" i="1"/>
  <c r="D328" i="1"/>
  <c r="D375" i="1"/>
  <c r="D407" i="1"/>
  <c r="D388" i="1"/>
  <c r="D140" i="1"/>
  <c r="D246" i="1"/>
  <c r="D310" i="1"/>
  <c r="D283" i="1"/>
  <c r="D303" i="1"/>
  <c r="D121" i="1"/>
  <c r="D430" i="1"/>
  <c r="D248" i="1"/>
  <c r="D199" i="1"/>
  <c r="D434" i="1"/>
  <c r="D242" i="1"/>
  <c r="D118" i="1"/>
  <c r="D81" i="1"/>
  <c r="D71" i="1"/>
  <c r="D396" i="1"/>
  <c r="D377" i="1"/>
  <c r="D224" i="1"/>
  <c r="D292" i="1"/>
  <c r="D279" i="1"/>
  <c r="D341" i="1"/>
  <c r="D418" i="1"/>
  <c r="D97" i="1"/>
  <c r="D52" i="1"/>
  <c r="D68" i="1"/>
  <c r="D45" i="1"/>
  <c r="D60" i="1"/>
  <c r="D368" i="1"/>
  <c r="D229" i="1"/>
  <c r="D182" i="1"/>
  <c r="D410" i="1"/>
  <c r="D281" i="1"/>
  <c r="D195" i="1"/>
  <c r="D89" i="1"/>
  <c r="D286" i="1"/>
  <c r="D33" i="1"/>
  <c r="D342" i="1"/>
  <c r="D131" i="1"/>
  <c r="D420" i="1"/>
  <c r="D90" i="1"/>
  <c r="D78" i="1"/>
  <c r="D22" i="1"/>
  <c r="D201" i="1"/>
  <c r="D53" i="1"/>
  <c r="D238" i="1"/>
  <c r="D172" i="1"/>
  <c r="D211" i="1"/>
  <c r="D290" i="1"/>
  <c r="D148" i="1"/>
  <c r="D63" i="1"/>
  <c r="D353" i="1"/>
  <c r="D427" i="1"/>
  <c r="D340" i="1"/>
  <c r="D259" i="1"/>
  <c r="D331" i="1"/>
  <c r="D59" i="1"/>
  <c r="D67" i="1"/>
  <c r="D349" i="1"/>
  <c r="D398" i="1"/>
  <c r="D133" i="1"/>
  <c r="D370" i="1"/>
  <c r="D54" i="1"/>
  <c r="D94" i="1"/>
  <c r="D212" i="1"/>
  <c r="D274" i="1"/>
  <c r="D150" i="1"/>
  <c r="D4" i="1"/>
  <c r="D125" i="1"/>
  <c r="D180" i="1"/>
  <c r="D72" i="1"/>
  <c r="D277" i="1"/>
  <c r="D354" i="1"/>
  <c r="D87" i="1"/>
  <c r="D237" i="1"/>
  <c r="D284" i="1"/>
  <c r="D142" i="1"/>
  <c r="D344" i="1"/>
  <c r="D181" i="1"/>
  <c r="D291" i="1"/>
  <c r="D200" i="1"/>
  <c r="D83" i="1"/>
  <c r="D243" i="1"/>
  <c r="D99" i="1"/>
  <c r="D376" i="1"/>
  <c r="D413" i="1"/>
  <c r="D392" i="1"/>
  <c r="D20" i="1"/>
  <c r="D402" i="1"/>
  <c r="D379" i="1"/>
  <c r="D311" i="1"/>
  <c r="D194" i="1"/>
  <c r="D34" i="1"/>
  <c r="D405" i="1"/>
  <c r="D27" i="1"/>
  <c r="D409" i="1"/>
  <c r="D389" i="1"/>
  <c r="D157" i="1"/>
  <c r="D226" i="1"/>
  <c r="D252" i="1"/>
  <c r="D13" i="1"/>
  <c r="D40" i="1"/>
  <c r="D432" i="1"/>
  <c r="D381" i="1"/>
  <c r="D161" i="1"/>
  <c r="D338" i="1"/>
  <c r="D147" i="1"/>
  <c r="D307" i="1"/>
  <c r="D145" i="1"/>
  <c r="D346" i="1"/>
  <c r="D247" i="1"/>
  <c r="D264" i="1"/>
  <c r="D433" i="1"/>
  <c r="D270" i="1"/>
  <c r="D19" i="1"/>
  <c r="D322" i="1"/>
  <c r="D329" i="1"/>
  <c r="D210" i="1"/>
  <c r="D428" i="1"/>
  <c r="D332" i="1"/>
  <c r="D189" i="1"/>
  <c r="D295" i="1"/>
  <c r="D152" i="1"/>
  <c r="D129" i="1"/>
  <c r="D74" i="1"/>
  <c r="D11" i="1"/>
  <c r="D273" i="1"/>
  <c r="D220" i="1"/>
  <c r="D115" i="1"/>
  <c r="D239" i="1"/>
  <c r="D327" i="1"/>
  <c r="D187" i="1"/>
  <c r="D362" i="1"/>
  <c r="D391" i="1"/>
  <c r="D10" i="1"/>
  <c r="D41" i="1"/>
  <c r="D143" i="1"/>
  <c r="D166" i="1"/>
  <c r="D162" i="1"/>
  <c r="D393" i="1"/>
  <c r="D351" i="1"/>
  <c r="D231" i="1"/>
  <c r="D318" i="1"/>
  <c r="D404" i="1"/>
  <c r="D314" i="1"/>
  <c r="D225" i="1"/>
  <c r="D202" i="1"/>
  <c r="D163" i="1"/>
  <c r="D169" i="1"/>
  <c r="D293" i="1"/>
  <c r="D426" i="1"/>
  <c r="D126" i="1"/>
  <c r="D305" i="1"/>
  <c r="D61" i="1"/>
  <c r="D134" i="1"/>
  <c r="D401" i="1"/>
  <c r="D234" i="1"/>
  <c r="D32" i="1"/>
  <c r="D30" i="1"/>
  <c r="D366" i="1"/>
  <c r="D254" i="1"/>
  <c r="D256" i="1"/>
  <c r="D138" i="1"/>
  <c r="D372" i="1"/>
  <c r="D276" i="1"/>
  <c r="D330" i="1"/>
  <c r="D261" i="1"/>
  <c r="D14" i="1"/>
  <c r="D144" i="1"/>
  <c r="D324" i="1"/>
  <c r="D137" i="1"/>
  <c r="D39" i="1"/>
  <c r="D197" i="1"/>
  <c r="D257" i="1"/>
  <c r="D289" i="1"/>
  <c r="D173" i="1"/>
  <c r="D233" i="1"/>
  <c r="D92" i="1"/>
  <c r="D130" i="1"/>
  <c r="D8" i="1"/>
  <c r="D175" i="1"/>
  <c r="D423" i="1"/>
  <c r="D280" i="1"/>
  <c r="D230" i="1"/>
  <c r="D275" i="1"/>
  <c r="D371" i="1"/>
  <c r="D179" i="1"/>
  <c r="D47" i="1"/>
  <c r="D382" i="1"/>
  <c r="D17" i="1"/>
  <c r="D37" i="1"/>
  <c r="D122" i="1"/>
  <c r="D334" i="1"/>
  <c r="D114" i="1"/>
  <c r="D69" i="1"/>
  <c r="D158" i="1"/>
  <c r="D387" i="1"/>
  <c r="D57" i="1"/>
  <c r="D269" i="1"/>
  <c r="D209" i="1"/>
  <c r="D95" i="1"/>
  <c r="D91" i="1"/>
  <c r="D6" i="1"/>
  <c r="D192" i="1"/>
  <c r="D196" i="1"/>
  <c r="D358" i="1"/>
  <c r="D355" i="1"/>
  <c r="D65" i="1"/>
  <c r="D156" i="1"/>
  <c r="D124" i="1"/>
  <c r="D245" i="1"/>
  <c r="D347" i="1"/>
  <c r="D82" i="1"/>
  <c r="D98" i="1"/>
  <c r="D96" i="1"/>
  <c r="D9" i="1"/>
  <c r="D16" i="1"/>
  <c r="D411" i="1"/>
  <c r="D272" i="1"/>
  <c r="D244" i="1"/>
  <c r="D116" i="1"/>
  <c r="D3" i="1"/>
  <c r="D300" i="1"/>
  <c r="D183" i="1"/>
  <c r="D23" i="1"/>
  <c r="D419" i="1"/>
  <c r="D111" i="1"/>
  <c r="D100" i="1"/>
  <c r="D44" i="1"/>
  <c r="D222" i="1"/>
  <c r="D48" i="1"/>
  <c r="D50" i="1"/>
  <c r="D380" i="1"/>
  <c r="D282" i="1"/>
  <c r="D424" i="1"/>
  <c r="D176" i="1"/>
  <c r="D223" i="1"/>
  <c r="D178" i="1"/>
  <c r="D102" i="1"/>
  <c r="D103" i="1"/>
  <c r="D268" i="1"/>
  <c r="D287" i="1"/>
  <c r="D294" i="1"/>
  <c r="D255" i="1"/>
  <c r="D383" i="1"/>
  <c r="D412" i="1"/>
  <c r="D86" i="1"/>
  <c r="D159" i="1"/>
  <c r="D198" i="1"/>
  <c r="D188" i="1"/>
  <c r="D235" i="1"/>
  <c r="D21" i="1"/>
  <c r="D359" i="1"/>
  <c r="D363" i="1"/>
  <c r="D127" i="1"/>
  <c r="D128" i="1"/>
  <c r="D315" i="1"/>
  <c r="D378" i="1"/>
  <c r="D258" i="1"/>
  <c r="D84" i="1"/>
  <c r="D76" i="1"/>
  <c r="D36" i="1"/>
  <c r="D35" i="1"/>
  <c r="D408" i="1"/>
  <c r="D93" i="1"/>
  <c r="D190" i="1"/>
  <c r="D85" i="1"/>
  <c r="D62" i="1"/>
  <c r="D298" i="1"/>
  <c r="D253" i="1"/>
  <c r="D165" i="1"/>
  <c r="D218" i="1"/>
  <c r="D119" i="1"/>
  <c r="D77" i="1"/>
  <c r="D416" i="1"/>
  <c r="D306" i="1"/>
  <c r="D204" i="1"/>
  <c r="D364" i="1"/>
  <c r="D55" i="1"/>
  <c r="D70" i="1"/>
  <c r="D217" i="1"/>
  <c r="D278" i="1"/>
  <c r="D374" i="1"/>
  <c r="D350" i="1"/>
  <c r="D38" i="1"/>
  <c r="D51" i="1"/>
  <c r="D101" i="1"/>
  <c r="D58" i="1"/>
  <c r="D75" i="1"/>
  <c r="D251" i="1"/>
  <c r="D79" i="1"/>
  <c r="D385" i="1"/>
  <c r="D425" i="1"/>
  <c r="D339" i="1"/>
  <c r="D232" i="1"/>
  <c r="D12" i="1"/>
  <c r="D414" i="1"/>
  <c r="D326" i="1"/>
  <c r="D193" i="1"/>
  <c r="D28" i="1"/>
  <c r="D373" i="1"/>
  <c r="D106" i="1"/>
  <c r="D431" i="1"/>
  <c r="D227" i="1"/>
  <c r="D214" i="1"/>
  <c r="D320" i="1"/>
  <c r="D155" i="1"/>
  <c r="D240" i="1"/>
  <c r="D345" i="1"/>
  <c r="D429" i="1"/>
  <c r="D357" i="1"/>
  <c r="D105" i="1"/>
  <c r="D215" i="1"/>
  <c r="D107" i="1"/>
  <c r="D80" i="1"/>
  <c r="D337" i="1"/>
  <c r="D417" i="1"/>
  <c r="D325" i="1"/>
  <c r="D171" i="1"/>
  <c r="D112" i="1"/>
  <c r="D110" i="1"/>
  <c r="D164" i="1"/>
  <c r="D7" i="1"/>
  <c r="D422" i="1"/>
  <c r="D438" i="1"/>
  <c r="B439" i="1"/>
  <c r="B435" i="1"/>
  <c r="B441" i="1"/>
  <c r="B437" i="1"/>
  <c r="B436" i="1"/>
  <c r="B440" i="1"/>
  <c r="B442" i="1"/>
  <c r="B343" i="1"/>
  <c r="B265" i="1"/>
  <c r="B304" i="1"/>
  <c r="B46" i="1"/>
  <c r="B146" i="1"/>
  <c r="B141" i="1"/>
  <c r="B249" i="1"/>
  <c r="B296" i="1"/>
  <c r="B177" i="1"/>
  <c r="B153" i="1"/>
  <c r="B399" i="1"/>
  <c r="B120" i="1"/>
  <c r="B421" i="1"/>
  <c r="B213" i="1"/>
  <c r="B31" i="1"/>
  <c r="B170" i="1"/>
  <c r="B43" i="1"/>
  <c r="B316" i="1"/>
  <c r="B160" i="1"/>
  <c r="B323" i="1"/>
  <c r="B319" i="1"/>
  <c r="B109" i="1"/>
  <c r="B66" i="1"/>
  <c r="B384" i="1"/>
  <c r="B167" i="1"/>
  <c r="B250" i="1"/>
  <c r="B208" i="1"/>
  <c r="B236" i="1"/>
  <c r="B151" i="1"/>
  <c r="B168" i="1"/>
  <c r="B228" i="1"/>
  <c r="B216" i="1"/>
  <c r="B88" i="1"/>
  <c r="B42" i="1"/>
  <c r="B386" i="1"/>
  <c r="B185" i="1"/>
  <c r="B302" i="1"/>
  <c r="B25" i="1"/>
  <c r="B149" i="1"/>
  <c r="B266" i="1"/>
  <c r="B174" i="1"/>
  <c r="B365" i="1"/>
  <c r="B367" i="1"/>
  <c r="B312" i="1"/>
  <c r="B207" i="1"/>
  <c r="B24" i="1"/>
  <c r="B132" i="1"/>
  <c r="B64" i="1"/>
  <c r="B267" i="1"/>
  <c r="B285" i="1"/>
  <c r="B135" i="1"/>
  <c r="B241" i="1"/>
  <c r="B221" i="1"/>
  <c r="B49" i="1"/>
  <c r="B136" i="1"/>
  <c r="B288" i="1"/>
  <c r="B184" i="1"/>
  <c r="B203" i="1"/>
  <c r="B15" i="1"/>
  <c r="B5" i="1"/>
  <c r="B139" i="1"/>
  <c r="B219" i="1"/>
  <c r="B297" i="1"/>
  <c r="B206" i="1"/>
  <c r="B26" i="1"/>
  <c r="B29" i="1"/>
  <c r="B356" i="1"/>
  <c r="B262" i="1"/>
  <c r="B333" i="1"/>
  <c r="B336" i="1"/>
  <c r="B191" i="1"/>
  <c r="B123" i="1"/>
  <c r="B117" i="1"/>
  <c r="B369" i="1"/>
  <c r="B403" i="1"/>
  <c r="B309" i="1"/>
  <c r="B73" i="1"/>
  <c r="B395" i="1"/>
  <c r="B308" i="1"/>
  <c r="B56" i="1"/>
  <c r="B360" i="1"/>
  <c r="B263" i="1"/>
  <c r="B301" i="1"/>
  <c r="B317" i="1"/>
  <c r="B361" i="1"/>
  <c r="B260" i="1"/>
  <c r="B406" i="1"/>
  <c r="B104" i="1"/>
  <c r="B400" i="1"/>
  <c r="B313" i="1"/>
  <c r="B397" i="1"/>
  <c r="B113" i="1"/>
  <c r="B186" i="1"/>
  <c r="B394" i="1"/>
  <c r="B271" i="1"/>
  <c r="B321" i="1"/>
  <c r="B108" i="1"/>
  <c r="B390" i="1"/>
  <c r="B348" i="1"/>
  <c r="B335" i="1"/>
  <c r="B415" i="1"/>
  <c r="B205" i="1"/>
  <c r="B352" i="1"/>
  <c r="B18" i="1"/>
  <c r="B299" i="1"/>
  <c r="B154" i="1"/>
  <c r="B328" i="1"/>
  <c r="B375" i="1"/>
  <c r="B407" i="1"/>
  <c r="B388" i="1"/>
  <c r="B140" i="1"/>
  <c r="B246" i="1"/>
  <c r="B310" i="1"/>
  <c r="B283" i="1"/>
  <c r="B303" i="1"/>
  <c r="B121" i="1"/>
  <c r="B430" i="1"/>
  <c r="B248" i="1"/>
  <c r="B199" i="1"/>
  <c r="B434" i="1"/>
  <c r="B242" i="1"/>
  <c r="B118" i="1"/>
  <c r="B81" i="1"/>
  <c r="B71" i="1"/>
  <c r="B396" i="1"/>
  <c r="B377" i="1"/>
  <c r="B224" i="1"/>
  <c r="B292" i="1"/>
  <c r="B279" i="1"/>
  <c r="B341" i="1"/>
  <c r="B418" i="1"/>
  <c r="B97" i="1"/>
  <c r="B52" i="1"/>
  <c r="B68" i="1"/>
  <c r="B45" i="1"/>
  <c r="B60" i="1"/>
  <c r="B368" i="1"/>
  <c r="B229" i="1"/>
  <c r="B182" i="1"/>
  <c r="B410" i="1"/>
  <c r="B281" i="1"/>
  <c r="B195" i="1"/>
  <c r="B89" i="1"/>
  <c r="B286" i="1"/>
  <c r="B33" i="1"/>
  <c r="B342" i="1"/>
  <c r="B131" i="1"/>
  <c r="B420" i="1"/>
  <c r="B90" i="1"/>
  <c r="B78" i="1"/>
  <c r="B22" i="1"/>
  <c r="B201" i="1"/>
  <c r="B53" i="1"/>
  <c r="B238" i="1"/>
  <c r="B172" i="1"/>
  <c r="B211" i="1"/>
  <c r="B290" i="1"/>
  <c r="B148" i="1"/>
  <c r="B63" i="1"/>
  <c r="B353" i="1"/>
  <c r="B427" i="1"/>
  <c r="B340" i="1"/>
  <c r="B259" i="1"/>
  <c r="B331" i="1"/>
  <c r="B59" i="1"/>
  <c r="B67" i="1"/>
  <c r="B349" i="1"/>
  <c r="B398" i="1"/>
  <c r="B133" i="1"/>
  <c r="B370" i="1"/>
  <c r="B54" i="1"/>
  <c r="B94" i="1"/>
  <c r="B212" i="1"/>
  <c r="B274" i="1"/>
  <c r="B150" i="1"/>
  <c r="B4" i="1"/>
  <c r="B125" i="1"/>
  <c r="B180" i="1"/>
  <c r="B72" i="1"/>
  <c r="B277" i="1"/>
  <c r="B354" i="1"/>
  <c r="B87" i="1"/>
  <c r="B237" i="1"/>
  <c r="B284" i="1"/>
  <c r="B142" i="1"/>
  <c r="B344" i="1"/>
  <c r="B181" i="1"/>
  <c r="B291" i="1"/>
  <c r="B200" i="1"/>
  <c r="B83" i="1"/>
  <c r="B243" i="1"/>
  <c r="B99" i="1"/>
  <c r="B376" i="1"/>
  <c r="B413" i="1"/>
  <c r="B392" i="1"/>
  <c r="B20" i="1"/>
  <c r="B402" i="1"/>
  <c r="B379" i="1"/>
  <c r="B311" i="1"/>
  <c r="B194" i="1"/>
  <c r="B34" i="1"/>
  <c r="B405" i="1"/>
  <c r="B27" i="1"/>
  <c r="B409" i="1"/>
  <c r="B389" i="1"/>
  <c r="B157" i="1"/>
  <c r="B226" i="1"/>
  <c r="B252" i="1"/>
  <c r="B13" i="1"/>
  <c r="B40" i="1"/>
  <c r="B432" i="1"/>
  <c r="B381" i="1"/>
  <c r="B161" i="1"/>
  <c r="B338" i="1"/>
  <c r="B147" i="1"/>
  <c r="B307" i="1"/>
  <c r="B145" i="1"/>
  <c r="B346" i="1"/>
  <c r="B247" i="1"/>
  <c r="B264" i="1"/>
  <c r="B433" i="1"/>
  <c r="B270" i="1"/>
  <c r="B19" i="1"/>
  <c r="B322" i="1"/>
  <c r="B329" i="1"/>
  <c r="B210" i="1"/>
  <c r="B428" i="1"/>
  <c r="B332" i="1"/>
  <c r="B189" i="1"/>
  <c r="B295" i="1"/>
  <c r="B152" i="1"/>
  <c r="B129" i="1"/>
  <c r="B74" i="1"/>
  <c r="B11" i="1"/>
  <c r="B273" i="1"/>
  <c r="B220" i="1"/>
  <c r="B115" i="1"/>
  <c r="B239" i="1"/>
  <c r="B327" i="1"/>
  <c r="B187" i="1"/>
  <c r="B362" i="1"/>
  <c r="B391" i="1"/>
  <c r="B10" i="1"/>
  <c r="B41" i="1"/>
  <c r="B143" i="1"/>
  <c r="B166" i="1"/>
  <c r="B162" i="1"/>
  <c r="B393" i="1"/>
  <c r="B351" i="1"/>
  <c r="B231" i="1"/>
  <c r="B318" i="1"/>
  <c r="B404" i="1"/>
  <c r="B314" i="1"/>
  <c r="B225" i="1"/>
  <c r="B202" i="1"/>
  <c r="B163" i="1"/>
  <c r="B169" i="1"/>
  <c r="B293" i="1"/>
  <c r="B426" i="1"/>
  <c r="B126" i="1"/>
  <c r="B305" i="1"/>
  <c r="B61" i="1"/>
  <c r="B134" i="1"/>
  <c r="B401" i="1"/>
  <c r="B234" i="1"/>
  <c r="B32" i="1"/>
  <c r="B30" i="1"/>
  <c r="B366" i="1"/>
  <c r="B254" i="1"/>
  <c r="B256" i="1"/>
  <c r="B138" i="1"/>
  <c r="B372" i="1"/>
  <c r="B276" i="1"/>
  <c r="B330" i="1"/>
  <c r="B261" i="1"/>
  <c r="B14" i="1"/>
  <c r="B144" i="1"/>
  <c r="B324" i="1"/>
  <c r="B137" i="1"/>
  <c r="B39" i="1"/>
  <c r="B197" i="1"/>
  <c r="B257" i="1"/>
  <c r="B289" i="1"/>
  <c r="B173" i="1"/>
  <c r="B233" i="1"/>
  <c r="B92" i="1"/>
  <c r="B130" i="1"/>
  <c r="B8" i="1"/>
  <c r="B175" i="1"/>
  <c r="B423" i="1"/>
  <c r="B280" i="1"/>
  <c r="B230" i="1"/>
  <c r="B275" i="1"/>
  <c r="B371" i="1"/>
  <c r="B179" i="1"/>
  <c r="B47" i="1"/>
  <c r="B382" i="1"/>
  <c r="B17" i="1"/>
  <c r="B37" i="1"/>
  <c r="B122" i="1"/>
  <c r="B334" i="1"/>
  <c r="B114" i="1"/>
  <c r="B69" i="1"/>
  <c r="B158" i="1"/>
  <c r="B387" i="1"/>
  <c r="B57" i="1"/>
  <c r="B269" i="1"/>
  <c r="B209" i="1"/>
  <c r="B95" i="1"/>
  <c r="B91" i="1"/>
  <c r="B6" i="1"/>
  <c r="B192" i="1"/>
  <c r="B196" i="1"/>
  <c r="B358" i="1"/>
  <c r="B355" i="1"/>
  <c r="B65" i="1"/>
  <c r="B156" i="1"/>
  <c r="B124" i="1"/>
  <c r="B245" i="1"/>
  <c r="B347" i="1"/>
  <c r="B82" i="1"/>
  <c r="B98" i="1"/>
  <c r="B96" i="1"/>
  <c r="B9" i="1"/>
  <c r="B16" i="1"/>
  <c r="B411" i="1"/>
  <c r="B272" i="1"/>
  <c r="B244" i="1"/>
  <c r="B116" i="1"/>
  <c r="B3" i="1"/>
  <c r="B300" i="1"/>
  <c r="B183" i="1"/>
  <c r="B23" i="1"/>
  <c r="B419" i="1"/>
  <c r="B111" i="1"/>
  <c r="B100" i="1"/>
  <c r="B44" i="1"/>
  <c r="B222" i="1"/>
  <c r="B48" i="1"/>
  <c r="B50" i="1"/>
  <c r="B380" i="1"/>
  <c r="B282" i="1"/>
  <c r="B424" i="1"/>
  <c r="B176" i="1"/>
  <c r="B223" i="1"/>
  <c r="B178" i="1"/>
  <c r="B102" i="1"/>
  <c r="B103" i="1"/>
  <c r="B268" i="1"/>
  <c r="B287" i="1"/>
  <c r="B294" i="1"/>
  <c r="B255" i="1"/>
  <c r="B383" i="1"/>
  <c r="B412" i="1"/>
  <c r="B86" i="1"/>
  <c r="B159" i="1"/>
  <c r="B198" i="1"/>
  <c r="B188" i="1"/>
  <c r="B235" i="1"/>
  <c r="B21" i="1"/>
  <c r="B359" i="1"/>
  <c r="B363" i="1"/>
  <c r="B127" i="1"/>
  <c r="B128" i="1"/>
  <c r="B315" i="1"/>
  <c r="B378" i="1"/>
  <c r="B258" i="1"/>
  <c r="B84" i="1"/>
  <c r="B76" i="1"/>
  <c r="B36" i="1"/>
  <c r="B35" i="1"/>
  <c r="B408" i="1"/>
  <c r="B93" i="1"/>
  <c r="B190" i="1"/>
  <c r="B85" i="1"/>
  <c r="B62" i="1"/>
  <c r="B298" i="1"/>
  <c r="B253" i="1"/>
  <c r="B165" i="1"/>
  <c r="B218" i="1"/>
  <c r="B119" i="1"/>
  <c r="B77" i="1"/>
  <c r="B416" i="1"/>
  <c r="B306" i="1"/>
  <c r="B204" i="1"/>
  <c r="B364" i="1"/>
  <c r="B55" i="1"/>
  <c r="B70" i="1"/>
  <c r="B217" i="1"/>
  <c r="B278" i="1"/>
  <c r="B374" i="1"/>
  <c r="B350" i="1"/>
  <c r="B38" i="1"/>
  <c r="B51" i="1"/>
  <c r="B101" i="1"/>
  <c r="B58" i="1"/>
  <c r="B75" i="1"/>
  <c r="B251" i="1"/>
  <c r="B79" i="1"/>
  <c r="B385" i="1"/>
  <c r="B425" i="1"/>
  <c r="B339" i="1"/>
  <c r="B232" i="1"/>
  <c r="B12" i="1"/>
  <c r="B414" i="1"/>
  <c r="B326" i="1"/>
  <c r="B193" i="1"/>
  <c r="B28" i="1"/>
  <c r="B373" i="1"/>
  <c r="B106" i="1"/>
  <c r="B431" i="1"/>
  <c r="B227" i="1"/>
  <c r="B214" i="1"/>
  <c r="B320" i="1"/>
  <c r="B155" i="1"/>
  <c r="B240" i="1"/>
  <c r="B345" i="1"/>
  <c r="B429" i="1"/>
  <c r="B357" i="1"/>
  <c r="B105" i="1"/>
  <c r="B215" i="1"/>
  <c r="B107" i="1"/>
  <c r="B80" i="1"/>
  <c r="B337" i="1"/>
  <c r="B417" i="1"/>
  <c r="B325" i="1"/>
  <c r="B171" i="1"/>
  <c r="B112" i="1"/>
  <c r="B110" i="1"/>
  <c r="B164" i="1"/>
  <c r="B7" i="1"/>
  <c r="B422" i="1"/>
  <c r="B438" i="1"/>
  <c r="H51" i="1"/>
  <c r="I51" i="1"/>
  <c r="J51" i="1"/>
  <c r="K51" i="1"/>
  <c r="L51" i="1"/>
  <c r="H101" i="1"/>
  <c r="I101" i="1"/>
  <c r="J101" i="1"/>
  <c r="K101" i="1"/>
  <c r="L101" i="1"/>
  <c r="H58" i="1"/>
  <c r="I58" i="1"/>
  <c r="J58" i="1"/>
  <c r="K58" i="1"/>
  <c r="L58" i="1"/>
  <c r="H75" i="1"/>
  <c r="I75" i="1"/>
  <c r="J75" i="1"/>
  <c r="K75" i="1"/>
  <c r="L75" i="1"/>
  <c r="H251" i="1"/>
  <c r="I251" i="1"/>
  <c r="J251" i="1"/>
  <c r="K251" i="1"/>
  <c r="L251" i="1"/>
  <c r="H79" i="1"/>
  <c r="I79" i="1"/>
  <c r="J79" i="1"/>
  <c r="K79" i="1"/>
  <c r="L79" i="1"/>
  <c r="H385" i="1"/>
  <c r="I385" i="1"/>
  <c r="J385" i="1"/>
  <c r="K385" i="1"/>
  <c r="L385" i="1"/>
  <c r="H425" i="1"/>
  <c r="I425" i="1"/>
  <c r="J425" i="1"/>
  <c r="K425" i="1"/>
  <c r="L425" i="1"/>
  <c r="H339" i="1"/>
  <c r="I339" i="1"/>
  <c r="J339" i="1"/>
  <c r="K339" i="1"/>
  <c r="L339" i="1"/>
  <c r="H232" i="1"/>
  <c r="I232" i="1"/>
  <c r="J232" i="1"/>
  <c r="K232" i="1"/>
  <c r="L232" i="1"/>
  <c r="H12" i="1"/>
  <c r="I12" i="1"/>
  <c r="J12" i="1"/>
  <c r="K12" i="1"/>
  <c r="L12" i="1"/>
  <c r="H414" i="1"/>
  <c r="I414" i="1"/>
  <c r="J414" i="1"/>
  <c r="K414" i="1"/>
  <c r="L414" i="1"/>
  <c r="H326" i="1"/>
  <c r="I326" i="1"/>
  <c r="J326" i="1"/>
  <c r="K326" i="1"/>
  <c r="L326" i="1"/>
  <c r="H193" i="1"/>
  <c r="I193" i="1"/>
  <c r="J193" i="1"/>
  <c r="K193" i="1"/>
  <c r="L193" i="1"/>
  <c r="H28" i="1"/>
  <c r="I28" i="1"/>
  <c r="J28" i="1"/>
  <c r="K28" i="1"/>
  <c r="L28" i="1"/>
  <c r="H373" i="1"/>
  <c r="I373" i="1"/>
  <c r="J373" i="1"/>
  <c r="K373" i="1"/>
  <c r="L373" i="1"/>
  <c r="H106" i="1"/>
  <c r="I106" i="1"/>
  <c r="J106" i="1"/>
  <c r="K106" i="1"/>
  <c r="L106" i="1"/>
  <c r="H431" i="1"/>
  <c r="I431" i="1"/>
  <c r="J431" i="1"/>
  <c r="K431" i="1"/>
  <c r="L431" i="1"/>
  <c r="H227" i="1"/>
  <c r="I227" i="1"/>
  <c r="J227" i="1"/>
  <c r="K227" i="1"/>
  <c r="L227" i="1"/>
  <c r="H214" i="1"/>
  <c r="I214" i="1"/>
  <c r="J214" i="1"/>
  <c r="K214" i="1"/>
  <c r="L214" i="1"/>
  <c r="H320" i="1"/>
  <c r="I320" i="1"/>
  <c r="J320" i="1"/>
  <c r="K320" i="1"/>
  <c r="L320" i="1"/>
  <c r="H155" i="1"/>
  <c r="I155" i="1"/>
  <c r="J155" i="1"/>
  <c r="K155" i="1"/>
  <c r="L155" i="1"/>
  <c r="H240" i="1"/>
  <c r="I240" i="1"/>
  <c r="J240" i="1"/>
  <c r="K240" i="1"/>
  <c r="L240" i="1"/>
  <c r="H345" i="1"/>
  <c r="I345" i="1"/>
  <c r="J345" i="1"/>
  <c r="K345" i="1"/>
  <c r="L345" i="1"/>
  <c r="H429" i="1"/>
  <c r="I429" i="1"/>
  <c r="J429" i="1"/>
  <c r="K429" i="1"/>
  <c r="L429" i="1"/>
  <c r="H357" i="1"/>
  <c r="I357" i="1"/>
  <c r="J357" i="1"/>
  <c r="K357" i="1"/>
  <c r="L357" i="1"/>
  <c r="H105" i="1"/>
  <c r="I105" i="1"/>
  <c r="J105" i="1"/>
  <c r="K105" i="1"/>
  <c r="L105" i="1"/>
  <c r="H215" i="1"/>
  <c r="I215" i="1"/>
  <c r="J215" i="1"/>
  <c r="K215" i="1"/>
  <c r="L215" i="1"/>
  <c r="H107" i="1"/>
  <c r="I107" i="1"/>
  <c r="J107" i="1"/>
  <c r="K107" i="1"/>
  <c r="L107" i="1"/>
  <c r="H80" i="1"/>
  <c r="I80" i="1"/>
  <c r="J80" i="1"/>
  <c r="K80" i="1"/>
  <c r="L80" i="1"/>
  <c r="H337" i="1"/>
  <c r="I337" i="1"/>
  <c r="J337" i="1"/>
  <c r="K337" i="1"/>
  <c r="L337" i="1"/>
  <c r="H417" i="1"/>
  <c r="I417" i="1"/>
  <c r="J417" i="1"/>
  <c r="K417" i="1"/>
  <c r="L417" i="1"/>
  <c r="H325" i="1"/>
  <c r="I325" i="1"/>
  <c r="J325" i="1"/>
  <c r="K325" i="1"/>
  <c r="L325" i="1"/>
  <c r="H171" i="1"/>
  <c r="I171" i="1"/>
  <c r="J171" i="1"/>
  <c r="K171" i="1"/>
  <c r="L171" i="1"/>
  <c r="H112" i="1"/>
  <c r="I112" i="1"/>
  <c r="J112" i="1"/>
  <c r="K112" i="1"/>
  <c r="L112" i="1"/>
  <c r="H110" i="1"/>
  <c r="I110" i="1"/>
  <c r="J110" i="1"/>
  <c r="K110" i="1"/>
  <c r="L110" i="1"/>
  <c r="H164" i="1"/>
  <c r="I164" i="1"/>
  <c r="J164" i="1"/>
  <c r="K164" i="1"/>
  <c r="L164" i="1"/>
  <c r="H7" i="1"/>
  <c r="I7" i="1"/>
  <c r="J7" i="1"/>
  <c r="K7" i="1"/>
  <c r="L7" i="1"/>
  <c r="H422" i="1"/>
  <c r="I422" i="1"/>
  <c r="J422" i="1"/>
  <c r="K422" i="1"/>
  <c r="L422" i="1"/>
  <c r="I38" i="1"/>
  <c r="J38" i="1"/>
  <c r="K38" i="1"/>
  <c r="L38" i="1"/>
  <c r="H38" i="1"/>
  <c r="A251" i="1"/>
  <c r="F251" i="1"/>
  <c r="G251" i="1"/>
  <c r="A79" i="1"/>
  <c r="F79" i="1"/>
  <c r="G79" i="1"/>
  <c r="A385" i="1"/>
  <c r="F385" i="1"/>
  <c r="G385" i="1"/>
  <c r="A425" i="1"/>
  <c r="F425" i="1"/>
  <c r="G425" i="1"/>
  <c r="A339" i="1"/>
  <c r="F339" i="1"/>
  <c r="G339" i="1"/>
  <c r="A232" i="1"/>
  <c r="F232" i="1"/>
  <c r="G232" i="1"/>
  <c r="A12" i="1"/>
  <c r="F12" i="1"/>
  <c r="G12" i="1"/>
  <c r="A414" i="1"/>
  <c r="F414" i="1"/>
  <c r="G414" i="1"/>
  <c r="A326" i="1"/>
  <c r="F326" i="1"/>
  <c r="G326" i="1"/>
  <c r="A193" i="1"/>
  <c r="F193" i="1"/>
  <c r="G193" i="1"/>
  <c r="A28" i="1"/>
  <c r="F28" i="1"/>
  <c r="G28" i="1"/>
  <c r="A373" i="1"/>
  <c r="F373" i="1"/>
  <c r="G373" i="1"/>
  <c r="A106" i="1"/>
  <c r="F106" i="1"/>
  <c r="G106" i="1"/>
  <c r="A431" i="1"/>
  <c r="F431" i="1"/>
  <c r="G431" i="1"/>
  <c r="A227" i="1"/>
  <c r="F227" i="1"/>
  <c r="G227" i="1"/>
  <c r="A214" i="1"/>
  <c r="F214" i="1"/>
  <c r="G214" i="1"/>
  <c r="A320" i="1"/>
  <c r="F320" i="1"/>
  <c r="G320" i="1"/>
  <c r="A155" i="1"/>
  <c r="F155" i="1"/>
  <c r="G155" i="1"/>
  <c r="A240" i="1"/>
  <c r="F240" i="1"/>
  <c r="G240" i="1"/>
  <c r="A345" i="1"/>
  <c r="F345" i="1"/>
  <c r="G345" i="1"/>
  <c r="A429" i="1"/>
  <c r="F429" i="1"/>
  <c r="G429" i="1"/>
  <c r="A357" i="1"/>
  <c r="F357" i="1"/>
  <c r="G357" i="1"/>
  <c r="A105" i="1"/>
  <c r="F105" i="1"/>
  <c r="G105" i="1"/>
  <c r="A215" i="1"/>
  <c r="F215" i="1"/>
  <c r="G215" i="1"/>
  <c r="A107" i="1"/>
  <c r="F107" i="1"/>
  <c r="G107" i="1"/>
  <c r="A80" i="1"/>
  <c r="F80" i="1"/>
  <c r="G80" i="1"/>
  <c r="A337" i="1"/>
  <c r="F337" i="1"/>
  <c r="G337" i="1"/>
  <c r="A417" i="1"/>
  <c r="F417" i="1"/>
  <c r="G417" i="1"/>
  <c r="A325" i="1"/>
  <c r="F325" i="1"/>
  <c r="G325" i="1"/>
  <c r="A171" i="1"/>
  <c r="F171" i="1"/>
  <c r="G171" i="1"/>
  <c r="A112" i="1"/>
  <c r="F112" i="1"/>
  <c r="G112" i="1"/>
  <c r="A110" i="1"/>
  <c r="F110" i="1"/>
  <c r="G110" i="1"/>
  <c r="A164" i="1"/>
  <c r="F164" i="1"/>
  <c r="G164" i="1"/>
  <c r="A7" i="1"/>
  <c r="F7" i="1"/>
  <c r="G7" i="1"/>
  <c r="A422" i="1"/>
  <c r="F422" i="1"/>
  <c r="G422" i="1"/>
  <c r="A253" i="1"/>
  <c r="F253" i="1"/>
  <c r="G253" i="1"/>
  <c r="H253" i="1"/>
  <c r="I253" i="1"/>
  <c r="J253" i="1"/>
  <c r="K253" i="1"/>
  <c r="L253" i="1"/>
  <c r="A165" i="1"/>
  <c r="F165" i="1"/>
  <c r="G165" i="1"/>
  <c r="H165" i="1"/>
  <c r="I165" i="1"/>
  <c r="J165" i="1"/>
  <c r="K165" i="1"/>
  <c r="L165" i="1"/>
  <c r="A218" i="1"/>
  <c r="F218" i="1"/>
  <c r="G218" i="1"/>
  <c r="H218" i="1"/>
  <c r="I218" i="1"/>
  <c r="J218" i="1"/>
  <c r="K218" i="1"/>
  <c r="L218" i="1"/>
  <c r="A119" i="1"/>
  <c r="F119" i="1"/>
  <c r="G119" i="1"/>
  <c r="H119" i="1"/>
  <c r="I119" i="1"/>
  <c r="J119" i="1"/>
  <c r="K119" i="1"/>
  <c r="L119" i="1"/>
  <c r="A77" i="1"/>
  <c r="F77" i="1"/>
  <c r="G77" i="1"/>
  <c r="H77" i="1"/>
  <c r="I77" i="1"/>
  <c r="J77" i="1"/>
  <c r="K77" i="1"/>
  <c r="L77" i="1"/>
  <c r="A416" i="1"/>
  <c r="F416" i="1"/>
  <c r="G416" i="1"/>
  <c r="H416" i="1"/>
  <c r="I416" i="1"/>
  <c r="J416" i="1"/>
  <c r="K416" i="1"/>
  <c r="L416" i="1"/>
  <c r="A306" i="1"/>
  <c r="F306" i="1"/>
  <c r="G306" i="1"/>
  <c r="H306" i="1"/>
  <c r="I306" i="1"/>
  <c r="J306" i="1"/>
  <c r="K306" i="1"/>
  <c r="L306" i="1"/>
  <c r="A204" i="1"/>
  <c r="F204" i="1"/>
  <c r="G204" i="1"/>
  <c r="H204" i="1"/>
  <c r="I204" i="1"/>
  <c r="J204" i="1"/>
  <c r="K204" i="1"/>
  <c r="L204" i="1"/>
  <c r="A364" i="1"/>
  <c r="F364" i="1"/>
  <c r="G364" i="1"/>
  <c r="H364" i="1"/>
  <c r="I364" i="1"/>
  <c r="J364" i="1"/>
  <c r="K364" i="1"/>
  <c r="L364" i="1"/>
  <c r="A55" i="1"/>
  <c r="F55" i="1"/>
  <c r="G55" i="1"/>
  <c r="H55" i="1"/>
  <c r="I55" i="1"/>
  <c r="J55" i="1"/>
  <c r="K55" i="1"/>
  <c r="L55" i="1"/>
  <c r="A70" i="1"/>
  <c r="F70" i="1"/>
  <c r="G70" i="1"/>
  <c r="H70" i="1"/>
  <c r="I70" i="1"/>
  <c r="J70" i="1"/>
  <c r="K70" i="1"/>
  <c r="L70" i="1"/>
  <c r="A217" i="1"/>
  <c r="F217" i="1"/>
  <c r="G217" i="1"/>
  <c r="H217" i="1"/>
  <c r="I217" i="1"/>
  <c r="J217" i="1"/>
  <c r="K217" i="1"/>
  <c r="L217" i="1"/>
  <c r="A278" i="1"/>
  <c r="F278" i="1"/>
  <c r="G278" i="1"/>
  <c r="H278" i="1"/>
  <c r="I278" i="1"/>
  <c r="J278" i="1"/>
  <c r="K278" i="1"/>
  <c r="L278" i="1"/>
  <c r="A374" i="1"/>
  <c r="F374" i="1"/>
  <c r="G374" i="1"/>
  <c r="H374" i="1"/>
  <c r="I374" i="1"/>
  <c r="J374" i="1"/>
  <c r="K374" i="1"/>
  <c r="L374" i="1"/>
  <c r="A350" i="1"/>
  <c r="F350" i="1"/>
  <c r="G350" i="1"/>
  <c r="H350" i="1"/>
  <c r="I350" i="1"/>
  <c r="J350" i="1"/>
  <c r="K350" i="1"/>
  <c r="L350" i="1"/>
  <c r="A287" i="1"/>
  <c r="F287" i="1"/>
  <c r="G287" i="1"/>
  <c r="H287" i="1"/>
  <c r="I287" i="1"/>
  <c r="J287" i="1"/>
  <c r="K287" i="1"/>
  <c r="L287" i="1"/>
  <c r="A294" i="1"/>
  <c r="F294" i="1"/>
  <c r="G294" i="1"/>
  <c r="H294" i="1"/>
  <c r="I294" i="1"/>
  <c r="J294" i="1"/>
  <c r="K294" i="1"/>
  <c r="L294" i="1"/>
  <c r="A255" i="1"/>
  <c r="F255" i="1"/>
  <c r="G255" i="1"/>
  <c r="H255" i="1"/>
  <c r="I255" i="1"/>
  <c r="J255" i="1"/>
  <c r="K255" i="1"/>
  <c r="L255" i="1"/>
  <c r="A383" i="1"/>
  <c r="F383" i="1"/>
  <c r="G383" i="1"/>
  <c r="H383" i="1"/>
  <c r="I383" i="1"/>
  <c r="J383" i="1"/>
  <c r="K383" i="1"/>
  <c r="L383" i="1"/>
  <c r="A412" i="1"/>
  <c r="F412" i="1"/>
  <c r="G412" i="1"/>
  <c r="H412" i="1"/>
  <c r="I412" i="1"/>
  <c r="J412" i="1"/>
  <c r="K412" i="1"/>
  <c r="L412" i="1"/>
  <c r="A86" i="1"/>
  <c r="F86" i="1"/>
  <c r="G86" i="1"/>
  <c r="H86" i="1"/>
  <c r="I86" i="1"/>
  <c r="J86" i="1"/>
  <c r="K86" i="1"/>
  <c r="L86" i="1"/>
  <c r="A159" i="1"/>
  <c r="F159" i="1"/>
  <c r="G159" i="1"/>
  <c r="H159" i="1"/>
  <c r="I159" i="1"/>
  <c r="J159" i="1"/>
  <c r="K159" i="1"/>
  <c r="L159" i="1"/>
  <c r="A198" i="1"/>
  <c r="F198" i="1"/>
  <c r="G198" i="1"/>
  <c r="H198" i="1"/>
  <c r="I198" i="1"/>
  <c r="J198" i="1"/>
  <c r="K198" i="1"/>
  <c r="L198" i="1"/>
  <c r="A188" i="1"/>
  <c r="F188" i="1"/>
  <c r="G188" i="1"/>
  <c r="H188" i="1"/>
  <c r="I188" i="1"/>
  <c r="J188" i="1"/>
  <c r="K188" i="1"/>
  <c r="L188" i="1"/>
  <c r="A235" i="1"/>
  <c r="F235" i="1"/>
  <c r="G235" i="1"/>
  <c r="H235" i="1"/>
  <c r="I235" i="1"/>
  <c r="J235" i="1"/>
  <c r="K235" i="1"/>
  <c r="L235" i="1"/>
  <c r="A21" i="1"/>
  <c r="F21" i="1"/>
  <c r="G21" i="1"/>
  <c r="H21" i="1"/>
  <c r="I21" i="1"/>
  <c r="J21" i="1"/>
  <c r="K21" i="1"/>
  <c r="L21" i="1"/>
  <c r="A359" i="1"/>
  <c r="F359" i="1"/>
  <c r="G359" i="1"/>
  <c r="H359" i="1"/>
  <c r="I359" i="1"/>
  <c r="J359" i="1"/>
  <c r="K359" i="1"/>
  <c r="L359" i="1"/>
  <c r="A363" i="1"/>
  <c r="F363" i="1"/>
  <c r="G363" i="1"/>
  <c r="H363" i="1"/>
  <c r="I363" i="1"/>
  <c r="J363" i="1"/>
  <c r="K363" i="1"/>
  <c r="L363" i="1"/>
  <c r="A127" i="1"/>
  <c r="F127" i="1"/>
  <c r="G127" i="1"/>
  <c r="H127" i="1"/>
  <c r="I127" i="1"/>
  <c r="J127" i="1"/>
  <c r="K127" i="1"/>
  <c r="L127" i="1"/>
  <c r="A128" i="1"/>
  <c r="F128" i="1"/>
  <c r="G128" i="1"/>
  <c r="H128" i="1"/>
  <c r="I128" i="1"/>
  <c r="J128" i="1"/>
  <c r="K128" i="1"/>
  <c r="L128" i="1"/>
  <c r="A315" i="1"/>
  <c r="F315" i="1"/>
  <c r="G315" i="1"/>
  <c r="H315" i="1"/>
  <c r="I315" i="1"/>
  <c r="J315" i="1"/>
  <c r="K315" i="1"/>
  <c r="L315" i="1"/>
  <c r="A378" i="1"/>
  <c r="F378" i="1"/>
  <c r="G378" i="1"/>
  <c r="H378" i="1"/>
  <c r="I378" i="1"/>
  <c r="J378" i="1"/>
  <c r="K378" i="1"/>
  <c r="L378" i="1"/>
  <c r="A258" i="1"/>
  <c r="F258" i="1"/>
  <c r="G258" i="1"/>
  <c r="H258" i="1"/>
  <c r="I258" i="1"/>
  <c r="J258" i="1"/>
  <c r="K258" i="1"/>
  <c r="L258" i="1"/>
  <c r="A84" i="1"/>
  <c r="F84" i="1"/>
  <c r="G84" i="1"/>
  <c r="H84" i="1"/>
  <c r="I84" i="1"/>
  <c r="J84" i="1"/>
  <c r="K84" i="1"/>
  <c r="L84" i="1"/>
  <c r="A76" i="1"/>
  <c r="F76" i="1"/>
  <c r="G76" i="1"/>
  <c r="H76" i="1"/>
  <c r="I76" i="1"/>
  <c r="J76" i="1"/>
  <c r="K76" i="1"/>
  <c r="L76" i="1"/>
  <c r="A36" i="1"/>
  <c r="F36" i="1"/>
  <c r="G36" i="1"/>
  <c r="H36" i="1"/>
  <c r="I36" i="1"/>
  <c r="J36" i="1"/>
  <c r="K36" i="1"/>
  <c r="L36" i="1"/>
  <c r="A244" i="1"/>
  <c r="F244" i="1"/>
  <c r="G244" i="1"/>
  <c r="H244" i="1"/>
  <c r="I244" i="1"/>
  <c r="J244" i="1"/>
  <c r="K244" i="1"/>
  <c r="L244" i="1"/>
  <c r="A116" i="1"/>
  <c r="F116" i="1"/>
  <c r="G116" i="1"/>
  <c r="H116" i="1"/>
  <c r="I116" i="1"/>
  <c r="J116" i="1"/>
  <c r="K116" i="1"/>
  <c r="L116" i="1"/>
  <c r="A3" i="1"/>
  <c r="F3" i="1"/>
  <c r="G3" i="1"/>
  <c r="H3" i="1"/>
  <c r="I3" i="1"/>
  <c r="J3" i="1"/>
  <c r="K3" i="1"/>
  <c r="L3" i="1"/>
  <c r="A300" i="1"/>
  <c r="F300" i="1"/>
  <c r="G300" i="1"/>
  <c r="H300" i="1"/>
  <c r="I300" i="1"/>
  <c r="J300" i="1"/>
  <c r="K300" i="1"/>
  <c r="L300" i="1"/>
  <c r="A183" i="1"/>
  <c r="F183" i="1"/>
  <c r="G183" i="1"/>
  <c r="H183" i="1"/>
  <c r="I183" i="1"/>
  <c r="J183" i="1"/>
  <c r="K183" i="1"/>
  <c r="L183" i="1"/>
  <c r="A23" i="1"/>
  <c r="F23" i="1"/>
  <c r="G23" i="1"/>
  <c r="H23" i="1"/>
  <c r="I23" i="1"/>
  <c r="J23" i="1"/>
  <c r="K23" i="1"/>
  <c r="L23" i="1"/>
  <c r="A419" i="1"/>
  <c r="F419" i="1"/>
  <c r="G419" i="1"/>
  <c r="H419" i="1"/>
  <c r="I419" i="1"/>
  <c r="J419" i="1"/>
  <c r="K419" i="1"/>
  <c r="L419" i="1"/>
  <c r="A111" i="1"/>
  <c r="F111" i="1"/>
  <c r="G111" i="1"/>
  <c r="H111" i="1"/>
  <c r="I111" i="1"/>
  <c r="J111" i="1"/>
  <c r="K111" i="1"/>
  <c r="L111" i="1"/>
  <c r="A100" i="1"/>
  <c r="F100" i="1"/>
  <c r="G100" i="1"/>
  <c r="H100" i="1"/>
  <c r="I100" i="1"/>
  <c r="J100" i="1"/>
  <c r="K100" i="1"/>
  <c r="L100" i="1"/>
  <c r="A44" i="1"/>
  <c r="F44" i="1"/>
  <c r="G44" i="1"/>
  <c r="H44" i="1"/>
  <c r="I44" i="1"/>
  <c r="J44" i="1"/>
  <c r="K44" i="1"/>
  <c r="L44" i="1"/>
  <c r="A222" i="1"/>
  <c r="F222" i="1"/>
  <c r="G222" i="1"/>
  <c r="H222" i="1"/>
  <c r="I222" i="1"/>
  <c r="J222" i="1"/>
  <c r="K222" i="1"/>
  <c r="L222" i="1"/>
  <c r="A48" i="1"/>
  <c r="F48" i="1"/>
  <c r="G48" i="1"/>
  <c r="H48" i="1"/>
  <c r="I48" i="1"/>
  <c r="J48" i="1"/>
  <c r="K48" i="1"/>
  <c r="L48" i="1"/>
  <c r="A50" i="1"/>
  <c r="F50" i="1"/>
  <c r="G50" i="1"/>
  <c r="H50" i="1"/>
  <c r="I50" i="1"/>
  <c r="J50" i="1"/>
  <c r="K50" i="1"/>
  <c r="L50" i="1"/>
  <c r="A380" i="1"/>
  <c r="F380" i="1"/>
  <c r="G380" i="1"/>
  <c r="H380" i="1"/>
  <c r="I380" i="1"/>
  <c r="J380" i="1"/>
  <c r="K380" i="1"/>
  <c r="L380" i="1"/>
  <c r="A282" i="1"/>
  <c r="F282" i="1"/>
  <c r="G282" i="1"/>
  <c r="H282" i="1"/>
  <c r="I282" i="1"/>
  <c r="J282" i="1"/>
  <c r="K282" i="1"/>
  <c r="L282" i="1"/>
  <c r="A424" i="1"/>
  <c r="F424" i="1"/>
  <c r="G424" i="1"/>
  <c r="H424" i="1"/>
  <c r="I424" i="1"/>
  <c r="J424" i="1"/>
  <c r="K424" i="1"/>
  <c r="L424" i="1"/>
  <c r="A176" i="1"/>
  <c r="F176" i="1"/>
  <c r="G176" i="1"/>
  <c r="H176" i="1"/>
  <c r="I176" i="1"/>
  <c r="J176" i="1"/>
  <c r="K176" i="1"/>
  <c r="L176" i="1"/>
  <c r="A37" i="1"/>
  <c r="F37" i="1"/>
  <c r="G37" i="1"/>
  <c r="H37" i="1"/>
  <c r="I37" i="1"/>
  <c r="J37" i="1"/>
  <c r="K37" i="1"/>
  <c r="L37" i="1"/>
  <c r="A122" i="1"/>
  <c r="F122" i="1"/>
  <c r="G122" i="1"/>
  <c r="H122" i="1"/>
  <c r="I122" i="1"/>
  <c r="J122" i="1"/>
  <c r="K122" i="1"/>
  <c r="L122" i="1"/>
  <c r="A334" i="1"/>
  <c r="F334" i="1"/>
  <c r="G334" i="1"/>
  <c r="H334" i="1"/>
  <c r="I334" i="1"/>
  <c r="J334" i="1"/>
  <c r="K334" i="1"/>
  <c r="L334" i="1"/>
  <c r="A114" i="1"/>
  <c r="F114" i="1"/>
  <c r="G114" i="1"/>
  <c r="H114" i="1"/>
  <c r="I114" i="1"/>
  <c r="J114" i="1"/>
  <c r="K114" i="1"/>
  <c r="L114" i="1"/>
  <c r="A69" i="1"/>
  <c r="F69" i="1"/>
  <c r="G69" i="1"/>
  <c r="H69" i="1"/>
  <c r="I69" i="1"/>
  <c r="J69" i="1"/>
  <c r="K69" i="1"/>
  <c r="L69" i="1"/>
  <c r="A158" i="1"/>
  <c r="F158" i="1"/>
  <c r="G158" i="1"/>
  <c r="H158" i="1"/>
  <c r="I158" i="1"/>
  <c r="J158" i="1"/>
  <c r="K158" i="1"/>
  <c r="L158" i="1"/>
  <c r="A387" i="1"/>
  <c r="F387" i="1"/>
  <c r="G387" i="1"/>
  <c r="H387" i="1"/>
  <c r="I387" i="1"/>
  <c r="J387" i="1"/>
  <c r="K387" i="1"/>
  <c r="L387" i="1"/>
  <c r="A57" i="1"/>
  <c r="F57" i="1"/>
  <c r="G57" i="1"/>
  <c r="H57" i="1"/>
  <c r="I57" i="1"/>
  <c r="J57" i="1"/>
  <c r="K57" i="1"/>
  <c r="L57" i="1"/>
  <c r="A269" i="1"/>
  <c r="F269" i="1"/>
  <c r="G269" i="1"/>
  <c r="H269" i="1"/>
  <c r="I269" i="1"/>
  <c r="J269" i="1"/>
  <c r="K269" i="1"/>
  <c r="L269" i="1"/>
  <c r="A209" i="1"/>
  <c r="F209" i="1"/>
  <c r="G209" i="1"/>
  <c r="H209" i="1"/>
  <c r="I209" i="1"/>
  <c r="J209" i="1"/>
  <c r="K209" i="1"/>
  <c r="L209" i="1"/>
  <c r="A95" i="1"/>
  <c r="F95" i="1"/>
  <c r="G95" i="1"/>
  <c r="H95" i="1"/>
  <c r="I95" i="1"/>
  <c r="J95" i="1"/>
  <c r="K95" i="1"/>
  <c r="L95" i="1"/>
  <c r="A91" i="1"/>
  <c r="F91" i="1"/>
  <c r="G91" i="1"/>
  <c r="H91" i="1"/>
  <c r="I91" i="1"/>
  <c r="J91" i="1"/>
  <c r="K91" i="1"/>
  <c r="L91" i="1"/>
  <c r="A6" i="1"/>
  <c r="F6" i="1"/>
  <c r="G6" i="1"/>
  <c r="H6" i="1"/>
  <c r="I6" i="1"/>
  <c r="J6" i="1"/>
  <c r="K6" i="1"/>
  <c r="L6" i="1"/>
  <c r="A192" i="1"/>
  <c r="F192" i="1"/>
  <c r="G192" i="1"/>
  <c r="H192" i="1"/>
  <c r="I192" i="1"/>
  <c r="J192" i="1"/>
  <c r="K192" i="1"/>
  <c r="L192" i="1"/>
  <c r="A196" i="1"/>
  <c r="F196" i="1"/>
  <c r="G196" i="1"/>
  <c r="H196" i="1"/>
  <c r="I196" i="1"/>
  <c r="J196" i="1"/>
  <c r="K196" i="1"/>
  <c r="L196" i="1"/>
  <c r="A358" i="1"/>
  <c r="F358" i="1"/>
  <c r="G358" i="1"/>
  <c r="H358" i="1"/>
  <c r="I358" i="1"/>
  <c r="J358" i="1"/>
  <c r="K358" i="1"/>
  <c r="L358" i="1"/>
  <c r="A355" i="1"/>
  <c r="F355" i="1"/>
  <c r="G355" i="1"/>
  <c r="H355" i="1"/>
  <c r="I355" i="1"/>
  <c r="J355" i="1"/>
  <c r="K355" i="1"/>
  <c r="L355" i="1"/>
  <c r="A65" i="1"/>
  <c r="F65" i="1"/>
  <c r="G65" i="1"/>
  <c r="H65" i="1"/>
  <c r="I65" i="1"/>
  <c r="J65" i="1"/>
  <c r="K65" i="1"/>
  <c r="L65" i="1"/>
  <c r="A156" i="1"/>
  <c r="F156" i="1"/>
  <c r="G156" i="1"/>
  <c r="H156" i="1"/>
  <c r="I156" i="1"/>
  <c r="J156" i="1"/>
  <c r="K156" i="1"/>
  <c r="L156" i="1"/>
  <c r="A124" i="1"/>
  <c r="F124" i="1"/>
  <c r="G124" i="1"/>
  <c r="H124" i="1"/>
  <c r="I124" i="1"/>
  <c r="J124" i="1"/>
  <c r="K124" i="1"/>
  <c r="L124" i="1"/>
  <c r="A245" i="1"/>
  <c r="F245" i="1"/>
  <c r="G245" i="1"/>
  <c r="H245" i="1"/>
  <c r="I245" i="1"/>
  <c r="J245" i="1"/>
  <c r="K245" i="1"/>
  <c r="L245" i="1"/>
  <c r="A347" i="1"/>
  <c r="F347" i="1"/>
  <c r="G347" i="1"/>
  <c r="H347" i="1"/>
  <c r="I347" i="1"/>
  <c r="J347" i="1"/>
  <c r="K347" i="1"/>
  <c r="L347" i="1"/>
  <c r="A82" i="1"/>
  <c r="F82" i="1"/>
  <c r="G82" i="1"/>
  <c r="H82" i="1"/>
  <c r="I82" i="1"/>
  <c r="J82" i="1"/>
  <c r="K82" i="1"/>
  <c r="L82" i="1"/>
  <c r="A256" i="1"/>
  <c r="F256" i="1"/>
  <c r="G256" i="1"/>
  <c r="H256" i="1"/>
  <c r="I256" i="1"/>
  <c r="J256" i="1"/>
  <c r="K256" i="1"/>
  <c r="L256" i="1"/>
  <c r="A138" i="1"/>
  <c r="F138" i="1"/>
  <c r="G138" i="1"/>
  <c r="H138" i="1"/>
  <c r="I138" i="1"/>
  <c r="J138" i="1"/>
  <c r="K138" i="1"/>
  <c r="L138" i="1"/>
  <c r="A372" i="1"/>
  <c r="F372" i="1"/>
  <c r="G372" i="1"/>
  <c r="H372" i="1"/>
  <c r="I372" i="1"/>
  <c r="J372" i="1"/>
  <c r="K372" i="1"/>
  <c r="L372" i="1"/>
  <c r="A276" i="1"/>
  <c r="F276" i="1"/>
  <c r="G276" i="1"/>
  <c r="H276" i="1"/>
  <c r="I276" i="1"/>
  <c r="J276" i="1"/>
  <c r="K276" i="1"/>
  <c r="L276" i="1"/>
  <c r="A330" i="1"/>
  <c r="F330" i="1"/>
  <c r="G330" i="1"/>
  <c r="H330" i="1"/>
  <c r="I330" i="1"/>
  <c r="J330" i="1"/>
  <c r="K330" i="1"/>
  <c r="L330" i="1"/>
  <c r="A261" i="1"/>
  <c r="F261" i="1"/>
  <c r="G261" i="1"/>
  <c r="H261" i="1"/>
  <c r="I261" i="1"/>
  <c r="J261" i="1"/>
  <c r="K261" i="1"/>
  <c r="L261" i="1"/>
  <c r="A14" i="1"/>
  <c r="F14" i="1"/>
  <c r="G14" i="1"/>
  <c r="H14" i="1"/>
  <c r="I14" i="1"/>
  <c r="J14" i="1"/>
  <c r="K14" i="1"/>
  <c r="L14" i="1"/>
  <c r="A144" i="1"/>
  <c r="F144" i="1"/>
  <c r="G144" i="1"/>
  <c r="H144" i="1"/>
  <c r="I144" i="1"/>
  <c r="J144" i="1"/>
  <c r="K144" i="1"/>
  <c r="L144" i="1"/>
  <c r="A324" i="1"/>
  <c r="F324" i="1"/>
  <c r="G324" i="1"/>
  <c r="H324" i="1"/>
  <c r="I324" i="1"/>
  <c r="J324" i="1"/>
  <c r="K324" i="1"/>
  <c r="L324" i="1"/>
  <c r="A137" i="1"/>
  <c r="F137" i="1"/>
  <c r="G137" i="1"/>
  <c r="H137" i="1"/>
  <c r="I137" i="1"/>
  <c r="J137" i="1"/>
  <c r="K137" i="1"/>
  <c r="L137" i="1"/>
  <c r="A39" i="1"/>
  <c r="F39" i="1"/>
  <c r="G39" i="1"/>
  <c r="H39" i="1"/>
  <c r="I39" i="1"/>
  <c r="J39" i="1"/>
  <c r="K39" i="1"/>
  <c r="L39" i="1"/>
  <c r="A197" i="1"/>
  <c r="F197" i="1"/>
  <c r="G197" i="1"/>
  <c r="H197" i="1"/>
  <c r="I197" i="1"/>
  <c r="J197" i="1"/>
  <c r="K197" i="1"/>
  <c r="L197" i="1"/>
  <c r="A257" i="1"/>
  <c r="F257" i="1"/>
  <c r="G257" i="1"/>
  <c r="H257" i="1"/>
  <c r="I257" i="1"/>
  <c r="J257" i="1"/>
  <c r="K257" i="1"/>
  <c r="L257" i="1"/>
  <c r="A289" i="1"/>
  <c r="F289" i="1"/>
  <c r="G289" i="1"/>
  <c r="H289" i="1"/>
  <c r="I289" i="1"/>
  <c r="J289" i="1"/>
  <c r="K289" i="1"/>
  <c r="L289" i="1"/>
  <c r="A173" i="1"/>
  <c r="F173" i="1"/>
  <c r="G173" i="1"/>
  <c r="H173" i="1"/>
  <c r="I173" i="1"/>
  <c r="J173" i="1"/>
  <c r="K173" i="1"/>
  <c r="L173" i="1"/>
  <c r="A233" i="1"/>
  <c r="F233" i="1"/>
  <c r="G233" i="1"/>
  <c r="H233" i="1"/>
  <c r="I233" i="1"/>
  <c r="J233" i="1"/>
  <c r="K233" i="1"/>
  <c r="L233" i="1"/>
  <c r="A92" i="1"/>
  <c r="F92" i="1"/>
  <c r="G92" i="1"/>
  <c r="H92" i="1"/>
  <c r="I92" i="1"/>
  <c r="J92" i="1"/>
  <c r="K92" i="1"/>
  <c r="L92" i="1"/>
  <c r="A130" i="1"/>
  <c r="F130" i="1"/>
  <c r="G130" i="1"/>
  <c r="H130" i="1"/>
  <c r="I130" i="1"/>
  <c r="J130" i="1"/>
  <c r="K130" i="1"/>
  <c r="L130" i="1"/>
  <c r="A8" i="1"/>
  <c r="F8" i="1"/>
  <c r="G8" i="1"/>
  <c r="H8" i="1"/>
  <c r="I8" i="1"/>
  <c r="J8" i="1"/>
  <c r="K8" i="1"/>
  <c r="L8" i="1"/>
  <c r="A175" i="1"/>
  <c r="F175" i="1"/>
  <c r="G175" i="1"/>
  <c r="H175" i="1"/>
  <c r="I175" i="1"/>
  <c r="J175" i="1"/>
  <c r="K175" i="1"/>
  <c r="L175" i="1"/>
  <c r="A423" i="1"/>
  <c r="F423" i="1"/>
  <c r="G423" i="1"/>
  <c r="H423" i="1"/>
  <c r="I423" i="1"/>
  <c r="J423" i="1"/>
  <c r="K423" i="1"/>
  <c r="L423" i="1"/>
  <c r="A280" i="1"/>
  <c r="F280" i="1"/>
  <c r="G280" i="1"/>
  <c r="H280" i="1"/>
  <c r="I280" i="1"/>
  <c r="J280" i="1"/>
  <c r="K280" i="1"/>
  <c r="L280" i="1"/>
  <c r="A230" i="1"/>
  <c r="F230" i="1"/>
  <c r="G230" i="1"/>
  <c r="H230" i="1"/>
  <c r="I230" i="1"/>
  <c r="J230" i="1"/>
  <c r="K230" i="1"/>
  <c r="L230" i="1"/>
  <c r="A275" i="1"/>
  <c r="F275" i="1"/>
  <c r="G275" i="1"/>
  <c r="H275" i="1"/>
  <c r="I275" i="1"/>
  <c r="J275" i="1"/>
  <c r="K275" i="1"/>
  <c r="L275" i="1"/>
  <c r="A371" i="1"/>
  <c r="F371" i="1"/>
  <c r="G371" i="1"/>
  <c r="H371" i="1"/>
  <c r="I371" i="1"/>
  <c r="J371" i="1"/>
  <c r="K371" i="1"/>
  <c r="L371" i="1"/>
  <c r="A179" i="1"/>
  <c r="F179" i="1"/>
  <c r="G179" i="1"/>
  <c r="H179" i="1"/>
  <c r="I179" i="1"/>
  <c r="J179" i="1"/>
  <c r="K179" i="1"/>
  <c r="L179" i="1"/>
  <c r="A220" i="1"/>
  <c r="F220" i="1"/>
  <c r="G220" i="1"/>
  <c r="H220" i="1"/>
  <c r="I220" i="1"/>
  <c r="J220" i="1"/>
  <c r="K220" i="1"/>
  <c r="L220" i="1"/>
  <c r="A115" i="1"/>
  <c r="F115" i="1"/>
  <c r="G115" i="1"/>
  <c r="H115" i="1"/>
  <c r="I115" i="1"/>
  <c r="J115" i="1"/>
  <c r="K115" i="1"/>
  <c r="L115" i="1"/>
  <c r="A239" i="1"/>
  <c r="F239" i="1"/>
  <c r="G239" i="1"/>
  <c r="H239" i="1"/>
  <c r="I239" i="1"/>
  <c r="J239" i="1"/>
  <c r="K239" i="1"/>
  <c r="L239" i="1"/>
  <c r="A327" i="1"/>
  <c r="F327" i="1"/>
  <c r="G327" i="1"/>
  <c r="H327" i="1"/>
  <c r="I327" i="1"/>
  <c r="J327" i="1"/>
  <c r="K327" i="1"/>
  <c r="L327" i="1"/>
  <c r="A187" i="1"/>
  <c r="F187" i="1"/>
  <c r="G187" i="1"/>
  <c r="H187" i="1"/>
  <c r="I187" i="1"/>
  <c r="J187" i="1"/>
  <c r="K187" i="1"/>
  <c r="L187" i="1"/>
  <c r="A362" i="1"/>
  <c r="F362" i="1"/>
  <c r="G362" i="1"/>
  <c r="H362" i="1"/>
  <c r="I362" i="1"/>
  <c r="J362" i="1"/>
  <c r="K362" i="1"/>
  <c r="L362" i="1"/>
  <c r="A391" i="1"/>
  <c r="F391" i="1"/>
  <c r="G391" i="1"/>
  <c r="H391" i="1"/>
  <c r="I391" i="1"/>
  <c r="J391" i="1"/>
  <c r="K391" i="1"/>
  <c r="L391" i="1"/>
  <c r="A10" i="1"/>
  <c r="F10" i="1"/>
  <c r="G10" i="1"/>
  <c r="H10" i="1"/>
  <c r="I10" i="1"/>
  <c r="J10" i="1"/>
  <c r="K10" i="1"/>
  <c r="L10" i="1"/>
  <c r="A41" i="1"/>
  <c r="F41" i="1"/>
  <c r="G41" i="1"/>
  <c r="H41" i="1"/>
  <c r="I41" i="1"/>
  <c r="J41" i="1"/>
  <c r="K41" i="1"/>
  <c r="L41" i="1"/>
  <c r="A143" i="1"/>
  <c r="F143" i="1"/>
  <c r="G143" i="1"/>
  <c r="H143" i="1"/>
  <c r="I143" i="1"/>
  <c r="J143" i="1"/>
  <c r="K143" i="1"/>
  <c r="L143" i="1"/>
  <c r="A166" i="1"/>
  <c r="F166" i="1"/>
  <c r="G166" i="1"/>
  <c r="H166" i="1"/>
  <c r="I166" i="1"/>
  <c r="J166" i="1"/>
  <c r="K166" i="1"/>
  <c r="L166" i="1"/>
  <c r="A162" i="1"/>
  <c r="F162" i="1"/>
  <c r="G162" i="1"/>
  <c r="H162" i="1"/>
  <c r="I162" i="1"/>
  <c r="J162" i="1"/>
  <c r="K162" i="1"/>
  <c r="L162" i="1"/>
  <c r="A393" i="1"/>
  <c r="F393" i="1"/>
  <c r="G393" i="1"/>
  <c r="H393" i="1"/>
  <c r="I393" i="1"/>
  <c r="J393" i="1"/>
  <c r="K393" i="1"/>
  <c r="L393" i="1"/>
  <c r="A351" i="1"/>
  <c r="F351" i="1"/>
  <c r="G351" i="1"/>
  <c r="H351" i="1"/>
  <c r="I351" i="1"/>
  <c r="J351" i="1"/>
  <c r="K351" i="1"/>
  <c r="L351" i="1"/>
  <c r="A231" i="1"/>
  <c r="F231" i="1"/>
  <c r="G231" i="1"/>
  <c r="H231" i="1"/>
  <c r="I231" i="1"/>
  <c r="J231" i="1"/>
  <c r="K231" i="1"/>
  <c r="L231" i="1"/>
  <c r="A318" i="1"/>
  <c r="F318" i="1"/>
  <c r="G318" i="1"/>
  <c r="H318" i="1"/>
  <c r="I318" i="1"/>
  <c r="J318" i="1"/>
  <c r="K318" i="1"/>
  <c r="L318" i="1"/>
  <c r="A404" i="1"/>
  <c r="F404" i="1"/>
  <c r="G404" i="1"/>
  <c r="H404" i="1"/>
  <c r="I404" i="1"/>
  <c r="J404" i="1"/>
  <c r="K404" i="1"/>
  <c r="L404" i="1"/>
  <c r="A314" i="1"/>
  <c r="F314" i="1"/>
  <c r="G314" i="1"/>
  <c r="H314" i="1"/>
  <c r="I314" i="1"/>
  <c r="J314" i="1"/>
  <c r="K314" i="1"/>
  <c r="L314" i="1"/>
  <c r="A225" i="1"/>
  <c r="F225" i="1"/>
  <c r="G225" i="1"/>
  <c r="H225" i="1"/>
  <c r="I225" i="1"/>
  <c r="J225" i="1"/>
  <c r="K225" i="1"/>
  <c r="L225" i="1"/>
  <c r="A202" i="1"/>
  <c r="F202" i="1"/>
  <c r="G202" i="1"/>
  <c r="H202" i="1"/>
  <c r="I202" i="1"/>
  <c r="J202" i="1"/>
  <c r="K202" i="1"/>
  <c r="L202" i="1"/>
  <c r="A163" i="1"/>
  <c r="F163" i="1"/>
  <c r="G163" i="1"/>
  <c r="H163" i="1"/>
  <c r="I163" i="1"/>
  <c r="J163" i="1"/>
  <c r="K163" i="1"/>
  <c r="L163" i="1"/>
  <c r="A169" i="1"/>
  <c r="F169" i="1"/>
  <c r="G169" i="1"/>
  <c r="H169" i="1"/>
  <c r="I169" i="1"/>
  <c r="J169" i="1"/>
  <c r="K169" i="1"/>
  <c r="L169" i="1"/>
  <c r="A293" i="1"/>
  <c r="F293" i="1"/>
  <c r="G293" i="1"/>
  <c r="H293" i="1"/>
  <c r="I293" i="1"/>
  <c r="J293" i="1"/>
  <c r="K293" i="1"/>
  <c r="L293" i="1"/>
  <c r="A426" i="1"/>
  <c r="F426" i="1"/>
  <c r="G426" i="1"/>
  <c r="H426" i="1"/>
  <c r="I426" i="1"/>
  <c r="J426" i="1"/>
  <c r="K426" i="1"/>
  <c r="L426" i="1"/>
  <c r="A126" i="1"/>
  <c r="F126" i="1"/>
  <c r="G126" i="1"/>
  <c r="H126" i="1"/>
  <c r="I126" i="1"/>
  <c r="J126" i="1"/>
  <c r="K126" i="1"/>
  <c r="L126" i="1"/>
  <c r="A305" i="1"/>
  <c r="F305" i="1"/>
  <c r="G305" i="1"/>
  <c r="H305" i="1"/>
  <c r="I305" i="1"/>
  <c r="J305" i="1"/>
  <c r="K305" i="1"/>
  <c r="L305" i="1"/>
  <c r="A61" i="1"/>
  <c r="F61" i="1"/>
  <c r="G61" i="1"/>
  <c r="H61" i="1"/>
  <c r="I61" i="1"/>
  <c r="J61" i="1"/>
  <c r="K61" i="1"/>
  <c r="L61" i="1"/>
  <c r="A134" i="1"/>
  <c r="F134" i="1"/>
  <c r="G134" i="1"/>
  <c r="H134" i="1"/>
  <c r="I134" i="1"/>
  <c r="J134" i="1"/>
  <c r="K134" i="1"/>
  <c r="L134" i="1"/>
  <c r="A401" i="1"/>
  <c r="F401" i="1"/>
  <c r="G401" i="1"/>
  <c r="H401" i="1"/>
  <c r="I401" i="1"/>
  <c r="J401" i="1"/>
  <c r="K401" i="1"/>
  <c r="L401" i="1"/>
  <c r="A234" i="1"/>
  <c r="F234" i="1"/>
  <c r="G234" i="1"/>
  <c r="H234" i="1"/>
  <c r="I234" i="1"/>
  <c r="J234" i="1"/>
  <c r="K234" i="1"/>
  <c r="L234" i="1"/>
  <c r="A379" i="1"/>
  <c r="F379" i="1"/>
  <c r="G379" i="1"/>
  <c r="H379" i="1"/>
  <c r="I379" i="1"/>
  <c r="J379" i="1"/>
  <c r="K379" i="1"/>
  <c r="L379" i="1"/>
  <c r="A311" i="1"/>
  <c r="F311" i="1"/>
  <c r="G311" i="1"/>
  <c r="H311" i="1"/>
  <c r="I311" i="1"/>
  <c r="J311" i="1"/>
  <c r="K311" i="1"/>
  <c r="L311" i="1"/>
  <c r="A194" i="1"/>
  <c r="F194" i="1"/>
  <c r="G194" i="1"/>
  <c r="H194" i="1"/>
  <c r="I194" i="1"/>
  <c r="J194" i="1"/>
  <c r="K194" i="1"/>
  <c r="L194" i="1"/>
  <c r="A34" i="1"/>
  <c r="F34" i="1"/>
  <c r="G34" i="1"/>
  <c r="H34" i="1"/>
  <c r="I34" i="1"/>
  <c r="J34" i="1"/>
  <c r="K34" i="1"/>
  <c r="L34" i="1"/>
  <c r="A405" i="1"/>
  <c r="F405" i="1"/>
  <c r="G405" i="1"/>
  <c r="H405" i="1"/>
  <c r="I405" i="1"/>
  <c r="J405" i="1"/>
  <c r="K405" i="1"/>
  <c r="L405" i="1"/>
  <c r="A27" i="1"/>
  <c r="F27" i="1"/>
  <c r="G27" i="1"/>
  <c r="H27" i="1"/>
  <c r="I27" i="1"/>
  <c r="J27" i="1"/>
  <c r="K27" i="1"/>
  <c r="L27" i="1"/>
  <c r="A409" i="1"/>
  <c r="F409" i="1"/>
  <c r="G409" i="1"/>
  <c r="H409" i="1"/>
  <c r="I409" i="1"/>
  <c r="J409" i="1"/>
  <c r="K409" i="1"/>
  <c r="L409" i="1"/>
  <c r="A389" i="1"/>
  <c r="F389" i="1"/>
  <c r="G389" i="1"/>
  <c r="H389" i="1"/>
  <c r="I389" i="1"/>
  <c r="J389" i="1"/>
  <c r="K389" i="1"/>
  <c r="L389" i="1"/>
  <c r="A157" i="1"/>
  <c r="F157" i="1"/>
  <c r="G157" i="1"/>
  <c r="H157" i="1"/>
  <c r="I157" i="1"/>
  <c r="J157" i="1"/>
  <c r="K157" i="1"/>
  <c r="L157" i="1"/>
  <c r="A226" i="1"/>
  <c r="F226" i="1"/>
  <c r="G226" i="1"/>
  <c r="H226" i="1"/>
  <c r="I226" i="1"/>
  <c r="J226" i="1"/>
  <c r="K226" i="1"/>
  <c r="L226" i="1"/>
  <c r="A252" i="1"/>
  <c r="F252" i="1"/>
  <c r="G252" i="1"/>
  <c r="H252" i="1"/>
  <c r="I252" i="1"/>
  <c r="J252" i="1"/>
  <c r="K252" i="1"/>
  <c r="L252" i="1"/>
  <c r="A13" i="1"/>
  <c r="F13" i="1"/>
  <c r="G13" i="1"/>
  <c r="H13" i="1"/>
  <c r="I13" i="1"/>
  <c r="J13" i="1"/>
  <c r="K13" i="1"/>
  <c r="L13" i="1"/>
  <c r="A40" i="1"/>
  <c r="F40" i="1"/>
  <c r="G40" i="1"/>
  <c r="H40" i="1"/>
  <c r="I40" i="1"/>
  <c r="J40" i="1"/>
  <c r="K40" i="1"/>
  <c r="L40" i="1"/>
  <c r="A432" i="1"/>
  <c r="F432" i="1"/>
  <c r="G432" i="1"/>
  <c r="H432" i="1"/>
  <c r="I432" i="1"/>
  <c r="J432" i="1"/>
  <c r="K432" i="1"/>
  <c r="L432" i="1"/>
  <c r="A381" i="1"/>
  <c r="F381" i="1"/>
  <c r="G381" i="1"/>
  <c r="H381" i="1"/>
  <c r="I381" i="1"/>
  <c r="J381" i="1"/>
  <c r="K381" i="1"/>
  <c r="L381" i="1"/>
  <c r="A161" i="1"/>
  <c r="F161" i="1"/>
  <c r="G161" i="1"/>
  <c r="H161" i="1"/>
  <c r="I161" i="1"/>
  <c r="J161" i="1"/>
  <c r="K161" i="1"/>
  <c r="L161" i="1"/>
  <c r="A338" i="1"/>
  <c r="F338" i="1"/>
  <c r="G338" i="1"/>
  <c r="H338" i="1"/>
  <c r="I338" i="1"/>
  <c r="J338" i="1"/>
  <c r="K338" i="1"/>
  <c r="L338" i="1"/>
  <c r="A147" i="1"/>
  <c r="F147" i="1"/>
  <c r="G147" i="1"/>
  <c r="H147" i="1"/>
  <c r="I147" i="1"/>
  <c r="J147" i="1"/>
  <c r="K147" i="1"/>
  <c r="L147" i="1"/>
  <c r="A307" i="1"/>
  <c r="F307" i="1"/>
  <c r="G307" i="1"/>
  <c r="H307" i="1"/>
  <c r="I307" i="1"/>
  <c r="J307" i="1"/>
  <c r="K307" i="1"/>
  <c r="L307" i="1"/>
  <c r="A145" i="1"/>
  <c r="F145" i="1"/>
  <c r="G145" i="1"/>
  <c r="H145" i="1"/>
  <c r="I145" i="1"/>
  <c r="J145" i="1"/>
  <c r="K145" i="1"/>
  <c r="L145" i="1"/>
  <c r="A346" i="1"/>
  <c r="F346" i="1"/>
  <c r="G346" i="1"/>
  <c r="H346" i="1"/>
  <c r="I346" i="1"/>
  <c r="J346" i="1"/>
  <c r="K346" i="1"/>
  <c r="L346" i="1"/>
  <c r="A247" i="1"/>
  <c r="F247" i="1"/>
  <c r="G247" i="1"/>
  <c r="H247" i="1"/>
  <c r="I247" i="1"/>
  <c r="J247" i="1"/>
  <c r="K247" i="1"/>
  <c r="L247" i="1"/>
  <c r="A264" i="1"/>
  <c r="F264" i="1"/>
  <c r="G264" i="1"/>
  <c r="H264" i="1"/>
  <c r="I264" i="1"/>
  <c r="J264" i="1"/>
  <c r="K264" i="1"/>
  <c r="L264" i="1"/>
  <c r="A433" i="1"/>
  <c r="F433" i="1"/>
  <c r="G433" i="1"/>
  <c r="H433" i="1"/>
  <c r="I433" i="1"/>
  <c r="J433" i="1"/>
  <c r="K433" i="1"/>
  <c r="L433" i="1"/>
  <c r="A270" i="1"/>
  <c r="F270" i="1"/>
  <c r="G270" i="1"/>
  <c r="H270" i="1"/>
  <c r="I270" i="1"/>
  <c r="J270" i="1"/>
  <c r="K270" i="1"/>
  <c r="L270" i="1"/>
  <c r="A19" i="1"/>
  <c r="F19" i="1"/>
  <c r="G19" i="1"/>
  <c r="H19" i="1"/>
  <c r="I19" i="1"/>
  <c r="J19" i="1"/>
  <c r="K19" i="1"/>
  <c r="L19" i="1"/>
  <c r="A322" i="1"/>
  <c r="F322" i="1"/>
  <c r="G322" i="1"/>
  <c r="H322" i="1"/>
  <c r="I322" i="1"/>
  <c r="J322" i="1"/>
  <c r="K322" i="1"/>
  <c r="L322" i="1"/>
  <c r="A329" i="1"/>
  <c r="F329" i="1"/>
  <c r="G329" i="1"/>
  <c r="H329" i="1"/>
  <c r="I329" i="1"/>
  <c r="J329" i="1"/>
  <c r="K329" i="1"/>
  <c r="L329" i="1"/>
  <c r="A210" i="1"/>
  <c r="F210" i="1"/>
  <c r="G210" i="1"/>
  <c r="H210" i="1"/>
  <c r="I210" i="1"/>
  <c r="J210" i="1"/>
  <c r="K210" i="1"/>
  <c r="L210" i="1"/>
  <c r="A428" i="1"/>
  <c r="F428" i="1"/>
  <c r="G428" i="1"/>
  <c r="H428" i="1"/>
  <c r="I428" i="1"/>
  <c r="J428" i="1"/>
  <c r="K428" i="1"/>
  <c r="L428" i="1"/>
  <c r="A332" i="1"/>
  <c r="F332" i="1"/>
  <c r="G332" i="1"/>
  <c r="H332" i="1"/>
  <c r="I332" i="1"/>
  <c r="J332" i="1"/>
  <c r="K332" i="1"/>
  <c r="L332" i="1"/>
  <c r="A189" i="1"/>
  <c r="F189" i="1"/>
  <c r="G189" i="1"/>
  <c r="H189" i="1"/>
  <c r="I189" i="1"/>
  <c r="J189" i="1"/>
  <c r="K189" i="1"/>
  <c r="L189" i="1"/>
  <c r="A295" i="1"/>
  <c r="F295" i="1"/>
  <c r="G295" i="1"/>
  <c r="H295" i="1"/>
  <c r="I295" i="1"/>
  <c r="J295" i="1"/>
  <c r="K295" i="1"/>
  <c r="L295" i="1"/>
  <c r="A152" i="1"/>
  <c r="F152" i="1"/>
  <c r="G152" i="1"/>
  <c r="H152" i="1"/>
  <c r="I152" i="1"/>
  <c r="J152" i="1"/>
  <c r="K152" i="1"/>
  <c r="L152" i="1"/>
  <c r="A148" i="1"/>
  <c r="F148" i="1"/>
  <c r="G148" i="1"/>
  <c r="H148" i="1"/>
  <c r="I148" i="1"/>
  <c r="J148" i="1"/>
  <c r="K148" i="1"/>
  <c r="L148" i="1"/>
  <c r="A63" i="1"/>
  <c r="F63" i="1"/>
  <c r="G63" i="1"/>
  <c r="H63" i="1"/>
  <c r="I63" i="1"/>
  <c r="J63" i="1"/>
  <c r="K63" i="1"/>
  <c r="L63" i="1"/>
  <c r="A353" i="1"/>
  <c r="F353" i="1"/>
  <c r="G353" i="1"/>
  <c r="H353" i="1"/>
  <c r="I353" i="1"/>
  <c r="J353" i="1"/>
  <c r="K353" i="1"/>
  <c r="L353" i="1"/>
  <c r="A427" i="1"/>
  <c r="F427" i="1"/>
  <c r="G427" i="1"/>
  <c r="H427" i="1"/>
  <c r="I427" i="1"/>
  <c r="J427" i="1"/>
  <c r="K427" i="1"/>
  <c r="L427" i="1"/>
  <c r="A340" i="1"/>
  <c r="F340" i="1"/>
  <c r="G340" i="1"/>
  <c r="H340" i="1"/>
  <c r="I340" i="1"/>
  <c r="J340" i="1"/>
  <c r="K340" i="1"/>
  <c r="L340" i="1"/>
  <c r="A259" i="1"/>
  <c r="F259" i="1"/>
  <c r="G259" i="1"/>
  <c r="H259" i="1"/>
  <c r="I259" i="1"/>
  <c r="J259" i="1"/>
  <c r="K259" i="1"/>
  <c r="L259" i="1"/>
  <c r="A331" i="1"/>
  <c r="F331" i="1"/>
  <c r="G331" i="1"/>
  <c r="H331" i="1"/>
  <c r="I331" i="1"/>
  <c r="J331" i="1"/>
  <c r="K331" i="1"/>
  <c r="L331" i="1"/>
  <c r="A59" i="1"/>
  <c r="F59" i="1"/>
  <c r="G59" i="1"/>
  <c r="H59" i="1"/>
  <c r="I59" i="1"/>
  <c r="J59" i="1"/>
  <c r="K59" i="1"/>
  <c r="L59" i="1"/>
  <c r="A67" i="1"/>
  <c r="F67" i="1"/>
  <c r="G67" i="1"/>
  <c r="H67" i="1"/>
  <c r="I67" i="1"/>
  <c r="J67" i="1"/>
  <c r="K67" i="1"/>
  <c r="L67" i="1"/>
  <c r="A349" i="1"/>
  <c r="F349" i="1"/>
  <c r="G349" i="1"/>
  <c r="H349" i="1"/>
  <c r="I349" i="1"/>
  <c r="J349" i="1"/>
  <c r="K349" i="1"/>
  <c r="L349" i="1"/>
  <c r="A398" i="1"/>
  <c r="F398" i="1"/>
  <c r="G398" i="1"/>
  <c r="H398" i="1"/>
  <c r="I398" i="1"/>
  <c r="J398" i="1"/>
  <c r="K398" i="1"/>
  <c r="L398" i="1"/>
  <c r="A133" i="1"/>
  <c r="F133" i="1"/>
  <c r="G133" i="1"/>
  <c r="H133" i="1"/>
  <c r="I133" i="1"/>
  <c r="J133" i="1"/>
  <c r="K133" i="1"/>
  <c r="L133" i="1"/>
  <c r="A370" i="1"/>
  <c r="F370" i="1"/>
  <c r="G370" i="1"/>
  <c r="H370" i="1"/>
  <c r="I370" i="1"/>
  <c r="J370" i="1"/>
  <c r="K370" i="1"/>
  <c r="L370" i="1"/>
  <c r="A54" i="1"/>
  <c r="F54" i="1"/>
  <c r="G54" i="1"/>
  <c r="H54" i="1"/>
  <c r="I54" i="1"/>
  <c r="J54" i="1"/>
  <c r="K54" i="1"/>
  <c r="L54" i="1"/>
  <c r="A94" i="1"/>
  <c r="F94" i="1"/>
  <c r="G94" i="1"/>
  <c r="H94" i="1"/>
  <c r="I94" i="1"/>
  <c r="J94" i="1"/>
  <c r="K94" i="1"/>
  <c r="L94" i="1"/>
  <c r="A212" i="1"/>
  <c r="F212" i="1"/>
  <c r="G212" i="1"/>
  <c r="H212" i="1"/>
  <c r="I212" i="1"/>
  <c r="J212" i="1"/>
  <c r="K212" i="1"/>
  <c r="L212" i="1"/>
  <c r="A274" i="1"/>
  <c r="F274" i="1"/>
  <c r="G274" i="1"/>
  <c r="H274" i="1"/>
  <c r="I274" i="1"/>
  <c r="J274" i="1"/>
  <c r="K274" i="1"/>
  <c r="L274" i="1"/>
  <c r="A150" i="1"/>
  <c r="F150" i="1"/>
  <c r="G150" i="1"/>
  <c r="H150" i="1"/>
  <c r="I150" i="1"/>
  <c r="J150" i="1"/>
  <c r="K150" i="1"/>
  <c r="L150" i="1"/>
  <c r="A4" i="1"/>
  <c r="F4" i="1"/>
  <c r="G4" i="1"/>
  <c r="H4" i="1"/>
  <c r="I4" i="1"/>
  <c r="J4" i="1"/>
  <c r="K4" i="1"/>
  <c r="L4" i="1"/>
  <c r="A125" i="1"/>
  <c r="F125" i="1"/>
  <c r="G125" i="1"/>
  <c r="H125" i="1"/>
  <c r="I125" i="1"/>
  <c r="J125" i="1"/>
  <c r="K125" i="1"/>
  <c r="L125" i="1"/>
  <c r="A180" i="1"/>
  <c r="F180" i="1"/>
  <c r="G180" i="1"/>
  <c r="H180" i="1"/>
  <c r="I180" i="1"/>
  <c r="J180" i="1"/>
  <c r="K180" i="1"/>
  <c r="L180" i="1"/>
  <c r="A72" i="1"/>
  <c r="F72" i="1"/>
  <c r="G72" i="1"/>
  <c r="H72" i="1"/>
  <c r="I72" i="1"/>
  <c r="J72" i="1"/>
  <c r="K72" i="1"/>
  <c r="L72" i="1"/>
  <c r="A277" i="1"/>
  <c r="F277" i="1"/>
  <c r="G277" i="1"/>
  <c r="H277" i="1"/>
  <c r="I277" i="1"/>
  <c r="J277" i="1"/>
  <c r="K277" i="1"/>
  <c r="L277" i="1"/>
  <c r="A354" i="1"/>
  <c r="F354" i="1"/>
  <c r="G354" i="1"/>
  <c r="H354" i="1"/>
  <c r="I354" i="1"/>
  <c r="J354" i="1"/>
  <c r="K354" i="1"/>
  <c r="L354" i="1"/>
  <c r="A87" i="1"/>
  <c r="F87" i="1"/>
  <c r="G87" i="1"/>
  <c r="H87" i="1"/>
  <c r="I87" i="1"/>
  <c r="J87" i="1"/>
  <c r="K87" i="1"/>
  <c r="L87" i="1"/>
  <c r="A237" i="1"/>
  <c r="F237" i="1"/>
  <c r="G237" i="1"/>
  <c r="H237" i="1"/>
  <c r="I237" i="1"/>
  <c r="J237" i="1"/>
  <c r="K237" i="1"/>
  <c r="L237" i="1"/>
  <c r="A284" i="1"/>
  <c r="F284" i="1"/>
  <c r="G284" i="1"/>
  <c r="H284" i="1"/>
  <c r="I284" i="1"/>
  <c r="J284" i="1"/>
  <c r="K284" i="1"/>
  <c r="L284" i="1"/>
  <c r="A142" i="1"/>
  <c r="F142" i="1"/>
  <c r="G142" i="1"/>
  <c r="H142" i="1"/>
  <c r="I142" i="1"/>
  <c r="J142" i="1"/>
  <c r="K142" i="1"/>
  <c r="L142" i="1"/>
  <c r="A344" i="1"/>
  <c r="F344" i="1"/>
  <c r="G344" i="1"/>
  <c r="H344" i="1"/>
  <c r="I344" i="1"/>
  <c r="J344" i="1"/>
  <c r="K344" i="1"/>
  <c r="L344" i="1"/>
  <c r="A181" i="1"/>
  <c r="F181" i="1"/>
  <c r="G181" i="1"/>
  <c r="H181" i="1"/>
  <c r="I181" i="1"/>
  <c r="J181" i="1"/>
  <c r="K181" i="1"/>
  <c r="L181" i="1"/>
  <c r="A291" i="1"/>
  <c r="F291" i="1"/>
  <c r="G291" i="1"/>
  <c r="H291" i="1"/>
  <c r="I291" i="1"/>
  <c r="J291" i="1"/>
  <c r="K291" i="1"/>
  <c r="L291" i="1"/>
  <c r="A200" i="1"/>
  <c r="F200" i="1"/>
  <c r="G200" i="1"/>
  <c r="H200" i="1"/>
  <c r="I200" i="1"/>
  <c r="J200" i="1"/>
  <c r="K200" i="1"/>
  <c r="L200" i="1"/>
  <c r="A83" i="1"/>
  <c r="F83" i="1"/>
  <c r="G83" i="1"/>
  <c r="H83" i="1"/>
  <c r="I83" i="1"/>
  <c r="J83" i="1"/>
  <c r="K83" i="1"/>
  <c r="L83" i="1"/>
  <c r="A243" i="1"/>
  <c r="F243" i="1"/>
  <c r="G243" i="1"/>
  <c r="H243" i="1"/>
  <c r="I243" i="1"/>
  <c r="J243" i="1"/>
  <c r="K243" i="1"/>
  <c r="L243" i="1"/>
  <c r="A99" i="1"/>
  <c r="F99" i="1"/>
  <c r="G99" i="1"/>
  <c r="H99" i="1"/>
  <c r="I99" i="1"/>
  <c r="J99" i="1"/>
  <c r="K99" i="1"/>
  <c r="L99" i="1"/>
  <c r="A376" i="1"/>
  <c r="F376" i="1"/>
  <c r="G376" i="1"/>
  <c r="H376" i="1"/>
  <c r="I376" i="1"/>
  <c r="J376" i="1"/>
  <c r="K376" i="1"/>
  <c r="L376" i="1"/>
  <c r="A413" i="1"/>
  <c r="F413" i="1"/>
  <c r="G413" i="1"/>
  <c r="H413" i="1"/>
  <c r="I413" i="1"/>
  <c r="J413" i="1"/>
  <c r="K413" i="1"/>
  <c r="L413" i="1"/>
  <c r="A310" i="1"/>
  <c r="F310" i="1"/>
  <c r="G310" i="1"/>
  <c r="H310" i="1"/>
  <c r="I310" i="1"/>
  <c r="J310" i="1"/>
  <c r="K310" i="1"/>
  <c r="L310" i="1"/>
  <c r="A283" i="1"/>
  <c r="F283" i="1"/>
  <c r="G283" i="1"/>
  <c r="H283" i="1"/>
  <c r="I283" i="1"/>
  <c r="J283" i="1"/>
  <c r="K283" i="1"/>
  <c r="L283" i="1"/>
  <c r="A303" i="1"/>
  <c r="F303" i="1"/>
  <c r="G303" i="1"/>
  <c r="H303" i="1"/>
  <c r="I303" i="1"/>
  <c r="J303" i="1"/>
  <c r="K303" i="1"/>
  <c r="L303" i="1"/>
  <c r="A121" i="1"/>
  <c r="F121" i="1"/>
  <c r="G121" i="1"/>
  <c r="H121" i="1"/>
  <c r="I121" i="1"/>
  <c r="J121" i="1"/>
  <c r="K121" i="1"/>
  <c r="L121" i="1"/>
  <c r="A430" i="1"/>
  <c r="F430" i="1"/>
  <c r="G430" i="1"/>
  <c r="H430" i="1"/>
  <c r="I430" i="1"/>
  <c r="J430" i="1"/>
  <c r="K430" i="1"/>
  <c r="L430" i="1"/>
  <c r="A248" i="1"/>
  <c r="F248" i="1"/>
  <c r="G248" i="1"/>
  <c r="H248" i="1"/>
  <c r="I248" i="1"/>
  <c r="J248" i="1"/>
  <c r="K248" i="1"/>
  <c r="L248" i="1"/>
  <c r="A199" i="1"/>
  <c r="F199" i="1"/>
  <c r="G199" i="1"/>
  <c r="H199" i="1"/>
  <c r="I199" i="1"/>
  <c r="J199" i="1"/>
  <c r="K199" i="1"/>
  <c r="L199" i="1"/>
  <c r="A434" i="1"/>
  <c r="F434" i="1"/>
  <c r="G434" i="1"/>
  <c r="H434" i="1"/>
  <c r="I434" i="1"/>
  <c r="J434" i="1"/>
  <c r="K434" i="1"/>
  <c r="L434" i="1"/>
  <c r="A242" i="1"/>
  <c r="F242" i="1"/>
  <c r="G242" i="1"/>
  <c r="H242" i="1"/>
  <c r="I242" i="1"/>
  <c r="J242" i="1"/>
  <c r="K242" i="1"/>
  <c r="L242" i="1"/>
  <c r="A118" i="1"/>
  <c r="F118" i="1"/>
  <c r="G118" i="1"/>
  <c r="H118" i="1"/>
  <c r="I118" i="1"/>
  <c r="J118" i="1"/>
  <c r="K118" i="1"/>
  <c r="L118" i="1"/>
  <c r="A81" i="1"/>
  <c r="F81" i="1"/>
  <c r="G81" i="1"/>
  <c r="H81" i="1"/>
  <c r="I81" i="1"/>
  <c r="J81" i="1"/>
  <c r="K81" i="1"/>
  <c r="L81" i="1"/>
  <c r="A71" i="1"/>
  <c r="F71" i="1"/>
  <c r="G71" i="1"/>
  <c r="H71" i="1"/>
  <c r="I71" i="1"/>
  <c r="J71" i="1"/>
  <c r="K71" i="1"/>
  <c r="L71" i="1"/>
  <c r="A396" i="1"/>
  <c r="F396" i="1"/>
  <c r="G396" i="1"/>
  <c r="H396" i="1"/>
  <c r="I396" i="1"/>
  <c r="J396" i="1"/>
  <c r="K396" i="1"/>
  <c r="L396" i="1"/>
  <c r="A377" i="1"/>
  <c r="F377" i="1"/>
  <c r="G377" i="1"/>
  <c r="H377" i="1"/>
  <c r="I377" i="1"/>
  <c r="J377" i="1"/>
  <c r="K377" i="1"/>
  <c r="L377" i="1"/>
  <c r="A224" i="1"/>
  <c r="F224" i="1"/>
  <c r="G224" i="1"/>
  <c r="H224" i="1"/>
  <c r="I224" i="1"/>
  <c r="J224" i="1"/>
  <c r="K224" i="1"/>
  <c r="L224" i="1"/>
  <c r="A292" i="1"/>
  <c r="F292" i="1"/>
  <c r="G292" i="1"/>
  <c r="H292" i="1"/>
  <c r="I292" i="1"/>
  <c r="J292" i="1"/>
  <c r="K292" i="1"/>
  <c r="L292" i="1"/>
  <c r="A279" i="1"/>
  <c r="F279" i="1"/>
  <c r="G279" i="1"/>
  <c r="H279" i="1"/>
  <c r="I279" i="1"/>
  <c r="J279" i="1"/>
  <c r="K279" i="1"/>
  <c r="L279" i="1"/>
  <c r="A341" i="1"/>
  <c r="F341" i="1"/>
  <c r="G341" i="1"/>
  <c r="H341" i="1"/>
  <c r="I341" i="1"/>
  <c r="J341" i="1"/>
  <c r="K341" i="1"/>
  <c r="L341" i="1"/>
  <c r="A418" i="1"/>
  <c r="F418" i="1"/>
  <c r="G418" i="1"/>
  <c r="H418" i="1"/>
  <c r="I418" i="1"/>
  <c r="J418" i="1"/>
  <c r="K418" i="1"/>
  <c r="L418" i="1"/>
  <c r="A97" i="1"/>
  <c r="F97" i="1"/>
  <c r="G97" i="1"/>
  <c r="H97" i="1"/>
  <c r="I97" i="1"/>
  <c r="J97" i="1"/>
  <c r="K97" i="1"/>
  <c r="L97" i="1"/>
  <c r="A52" i="1"/>
  <c r="F52" i="1"/>
  <c r="G52" i="1"/>
  <c r="H52" i="1"/>
  <c r="I52" i="1"/>
  <c r="J52" i="1"/>
  <c r="K52" i="1"/>
  <c r="L52" i="1"/>
  <c r="A68" i="1"/>
  <c r="F68" i="1"/>
  <c r="G68" i="1"/>
  <c r="H68" i="1"/>
  <c r="I68" i="1"/>
  <c r="J68" i="1"/>
  <c r="K68" i="1"/>
  <c r="L68" i="1"/>
  <c r="A45" i="1"/>
  <c r="F45" i="1"/>
  <c r="G45" i="1"/>
  <c r="H45" i="1"/>
  <c r="I45" i="1"/>
  <c r="J45" i="1"/>
  <c r="K45" i="1"/>
  <c r="L45" i="1"/>
  <c r="A60" i="1"/>
  <c r="F60" i="1"/>
  <c r="G60" i="1"/>
  <c r="H60" i="1"/>
  <c r="I60" i="1"/>
  <c r="J60" i="1"/>
  <c r="K60" i="1"/>
  <c r="L60" i="1"/>
  <c r="A368" i="1"/>
  <c r="F368" i="1"/>
  <c r="G368" i="1"/>
  <c r="H368" i="1"/>
  <c r="I368" i="1"/>
  <c r="J368" i="1"/>
  <c r="K368" i="1"/>
  <c r="L368" i="1"/>
  <c r="A229" i="1"/>
  <c r="F229" i="1"/>
  <c r="G229" i="1"/>
  <c r="H229" i="1"/>
  <c r="I229" i="1"/>
  <c r="J229" i="1"/>
  <c r="K229" i="1"/>
  <c r="L229" i="1"/>
  <c r="A182" i="1"/>
  <c r="F182" i="1"/>
  <c r="G182" i="1"/>
  <c r="H182" i="1"/>
  <c r="I182" i="1"/>
  <c r="J182" i="1"/>
  <c r="K182" i="1"/>
  <c r="L182" i="1"/>
  <c r="A410" i="1"/>
  <c r="F410" i="1"/>
  <c r="G410" i="1"/>
  <c r="H410" i="1"/>
  <c r="I410" i="1"/>
  <c r="J410" i="1"/>
  <c r="K410" i="1"/>
  <c r="L410" i="1"/>
  <c r="A281" i="1"/>
  <c r="F281" i="1"/>
  <c r="G281" i="1"/>
  <c r="H281" i="1"/>
  <c r="I281" i="1"/>
  <c r="J281" i="1"/>
  <c r="K281" i="1"/>
  <c r="L281" i="1"/>
  <c r="A195" i="1"/>
  <c r="F195" i="1"/>
  <c r="G195" i="1"/>
  <c r="H195" i="1"/>
  <c r="I195" i="1"/>
  <c r="J195" i="1"/>
  <c r="K195" i="1"/>
  <c r="L195" i="1"/>
  <c r="A89" i="1"/>
  <c r="F89" i="1"/>
  <c r="G89" i="1"/>
  <c r="H89" i="1"/>
  <c r="I89" i="1"/>
  <c r="J89" i="1"/>
  <c r="K89" i="1"/>
  <c r="L89" i="1"/>
  <c r="A286" i="1"/>
  <c r="F286" i="1"/>
  <c r="G286" i="1"/>
  <c r="H286" i="1"/>
  <c r="I286" i="1"/>
  <c r="J286" i="1"/>
  <c r="K286" i="1"/>
  <c r="L286" i="1"/>
  <c r="A33" i="1"/>
  <c r="F33" i="1"/>
  <c r="G33" i="1"/>
  <c r="H33" i="1"/>
  <c r="I33" i="1"/>
  <c r="J33" i="1"/>
  <c r="K33" i="1"/>
  <c r="L33" i="1"/>
  <c r="A342" i="1"/>
  <c r="F342" i="1"/>
  <c r="G342" i="1"/>
  <c r="H342" i="1"/>
  <c r="I342" i="1"/>
  <c r="J342" i="1"/>
  <c r="K342" i="1"/>
  <c r="L342" i="1"/>
  <c r="A131" i="1"/>
  <c r="F131" i="1"/>
  <c r="G131" i="1"/>
  <c r="H131" i="1"/>
  <c r="I131" i="1"/>
  <c r="J131" i="1"/>
  <c r="K131" i="1"/>
  <c r="L131" i="1"/>
  <c r="A420" i="1"/>
  <c r="F420" i="1"/>
  <c r="G420" i="1"/>
  <c r="H420" i="1"/>
  <c r="I420" i="1"/>
  <c r="J420" i="1"/>
  <c r="K420" i="1"/>
  <c r="L420" i="1"/>
  <c r="A90" i="1"/>
  <c r="F90" i="1"/>
  <c r="G90" i="1"/>
  <c r="H90" i="1"/>
  <c r="I90" i="1"/>
  <c r="J90" i="1"/>
  <c r="K90" i="1"/>
  <c r="L90" i="1"/>
  <c r="A78" i="1"/>
  <c r="F78" i="1"/>
  <c r="G78" i="1"/>
  <c r="H78" i="1"/>
  <c r="I78" i="1"/>
  <c r="J78" i="1"/>
  <c r="K78" i="1"/>
  <c r="L78" i="1"/>
  <c r="A22" i="1"/>
  <c r="F22" i="1"/>
  <c r="G22" i="1"/>
  <c r="H22" i="1"/>
  <c r="I22" i="1"/>
  <c r="J22" i="1"/>
  <c r="K22" i="1"/>
  <c r="L22" i="1"/>
  <c r="A201" i="1"/>
  <c r="F201" i="1"/>
  <c r="G201" i="1"/>
  <c r="H201" i="1"/>
  <c r="I201" i="1"/>
  <c r="J201" i="1"/>
  <c r="K201" i="1"/>
  <c r="L201" i="1"/>
  <c r="A53" i="1"/>
  <c r="F53" i="1"/>
  <c r="G53" i="1"/>
  <c r="H53" i="1"/>
  <c r="I53" i="1"/>
  <c r="J53" i="1"/>
  <c r="K53" i="1"/>
  <c r="L53" i="1"/>
  <c r="A317" i="1"/>
  <c r="F317" i="1"/>
  <c r="G317" i="1"/>
  <c r="H317" i="1"/>
  <c r="I317" i="1"/>
  <c r="J317" i="1"/>
  <c r="K317" i="1"/>
  <c r="L317" i="1"/>
  <c r="A361" i="1"/>
  <c r="F361" i="1"/>
  <c r="G361" i="1"/>
  <c r="H361" i="1"/>
  <c r="I361" i="1"/>
  <c r="J361" i="1"/>
  <c r="K361" i="1"/>
  <c r="L361" i="1"/>
  <c r="A260" i="1"/>
  <c r="F260" i="1"/>
  <c r="G260" i="1"/>
  <c r="H260" i="1"/>
  <c r="I260" i="1"/>
  <c r="J260" i="1"/>
  <c r="K260" i="1"/>
  <c r="L260" i="1"/>
  <c r="A406" i="1"/>
  <c r="F406" i="1"/>
  <c r="G406" i="1"/>
  <c r="H406" i="1"/>
  <c r="I406" i="1"/>
  <c r="J406" i="1"/>
  <c r="K406" i="1"/>
  <c r="L406" i="1"/>
  <c r="A104" i="1"/>
  <c r="F104" i="1"/>
  <c r="G104" i="1"/>
  <c r="H104" i="1"/>
  <c r="I104" i="1"/>
  <c r="J104" i="1"/>
  <c r="K104" i="1"/>
  <c r="L104" i="1"/>
  <c r="A400" i="1"/>
  <c r="F400" i="1"/>
  <c r="G400" i="1"/>
  <c r="H400" i="1"/>
  <c r="I400" i="1"/>
  <c r="J400" i="1"/>
  <c r="K400" i="1"/>
  <c r="L400" i="1"/>
  <c r="A313" i="1"/>
  <c r="F313" i="1"/>
  <c r="G313" i="1"/>
  <c r="H313" i="1"/>
  <c r="I313" i="1"/>
  <c r="J313" i="1"/>
  <c r="K313" i="1"/>
  <c r="L313" i="1"/>
  <c r="A397" i="1"/>
  <c r="F397" i="1"/>
  <c r="G397" i="1"/>
  <c r="H397" i="1"/>
  <c r="I397" i="1"/>
  <c r="J397" i="1"/>
  <c r="K397" i="1"/>
  <c r="L397" i="1"/>
  <c r="A113" i="1"/>
  <c r="F113" i="1"/>
  <c r="G113" i="1"/>
  <c r="H113" i="1"/>
  <c r="I113" i="1"/>
  <c r="J113" i="1"/>
  <c r="K113" i="1"/>
  <c r="L113" i="1"/>
  <c r="A186" i="1"/>
  <c r="F186" i="1"/>
  <c r="G186" i="1"/>
  <c r="H186" i="1"/>
  <c r="I186" i="1"/>
  <c r="J186" i="1"/>
  <c r="K186" i="1"/>
  <c r="L186" i="1"/>
  <c r="A394" i="1"/>
  <c r="F394" i="1"/>
  <c r="G394" i="1"/>
  <c r="H394" i="1"/>
  <c r="I394" i="1"/>
  <c r="J394" i="1"/>
  <c r="K394" i="1"/>
  <c r="L394" i="1"/>
  <c r="A271" i="1"/>
  <c r="F271" i="1"/>
  <c r="G271" i="1"/>
  <c r="H271" i="1"/>
  <c r="I271" i="1"/>
  <c r="J271" i="1"/>
  <c r="K271" i="1"/>
  <c r="L271" i="1"/>
  <c r="A321" i="1"/>
  <c r="F321" i="1"/>
  <c r="G321" i="1"/>
  <c r="H321" i="1"/>
  <c r="I321" i="1"/>
  <c r="J321" i="1"/>
  <c r="K321" i="1"/>
  <c r="L321" i="1"/>
  <c r="A108" i="1"/>
  <c r="F108" i="1"/>
  <c r="G108" i="1"/>
  <c r="H108" i="1"/>
  <c r="I108" i="1"/>
  <c r="J108" i="1"/>
  <c r="K108" i="1"/>
  <c r="L108" i="1"/>
  <c r="A390" i="1"/>
  <c r="F390" i="1"/>
  <c r="G390" i="1"/>
  <c r="H390" i="1"/>
  <c r="I390" i="1"/>
  <c r="J390" i="1"/>
  <c r="K390" i="1"/>
  <c r="L390" i="1"/>
  <c r="A348" i="1"/>
  <c r="F348" i="1"/>
  <c r="G348" i="1"/>
  <c r="H348" i="1"/>
  <c r="I348" i="1"/>
  <c r="J348" i="1"/>
  <c r="K348" i="1"/>
  <c r="L348" i="1"/>
  <c r="A335" i="1"/>
  <c r="F335" i="1"/>
  <c r="G335" i="1"/>
  <c r="H335" i="1"/>
  <c r="I335" i="1"/>
  <c r="J335" i="1"/>
  <c r="K335" i="1"/>
  <c r="L335" i="1"/>
  <c r="A415" i="1"/>
  <c r="F415" i="1"/>
  <c r="G415" i="1"/>
  <c r="H415" i="1"/>
  <c r="I415" i="1"/>
  <c r="J415" i="1"/>
  <c r="K415" i="1"/>
  <c r="L415" i="1"/>
  <c r="A205" i="1"/>
  <c r="F205" i="1"/>
  <c r="G205" i="1"/>
  <c r="H205" i="1"/>
  <c r="I205" i="1"/>
  <c r="J205" i="1"/>
  <c r="K205" i="1"/>
  <c r="L205" i="1"/>
  <c r="A352" i="1"/>
  <c r="F352" i="1"/>
  <c r="G352" i="1"/>
  <c r="H352" i="1"/>
  <c r="I352" i="1"/>
  <c r="J352" i="1"/>
  <c r="K352" i="1"/>
  <c r="L352" i="1"/>
  <c r="A18" i="1"/>
  <c r="F18" i="1"/>
  <c r="G18" i="1"/>
  <c r="H18" i="1"/>
  <c r="I18" i="1"/>
  <c r="J18" i="1"/>
  <c r="K18" i="1"/>
  <c r="L18" i="1"/>
  <c r="A299" i="1"/>
  <c r="F299" i="1"/>
  <c r="G299" i="1"/>
  <c r="H299" i="1"/>
  <c r="I299" i="1"/>
  <c r="J299" i="1"/>
  <c r="K299" i="1"/>
  <c r="L299" i="1"/>
  <c r="A154" i="1"/>
  <c r="F154" i="1"/>
  <c r="G154" i="1"/>
  <c r="H154" i="1"/>
  <c r="I154" i="1"/>
  <c r="J154" i="1"/>
  <c r="K154" i="1"/>
  <c r="L154" i="1"/>
  <c r="A328" i="1"/>
  <c r="F328" i="1"/>
  <c r="G328" i="1"/>
  <c r="H328" i="1"/>
  <c r="I328" i="1"/>
  <c r="J328" i="1"/>
  <c r="K328" i="1"/>
  <c r="L328" i="1"/>
  <c r="A375" i="1"/>
  <c r="F375" i="1"/>
  <c r="G375" i="1"/>
  <c r="H375" i="1"/>
  <c r="I375" i="1"/>
  <c r="J375" i="1"/>
  <c r="K375" i="1"/>
  <c r="L375" i="1"/>
  <c r="A288" i="1"/>
  <c r="F288" i="1"/>
  <c r="G288" i="1"/>
  <c r="H288" i="1"/>
  <c r="I288" i="1"/>
  <c r="J288" i="1"/>
  <c r="K288" i="1"/>
  <c r="L288" i="1"/>
  <c r="A184" i="1"/>
  <c r="F184" i="1"/>
  <c r="G184" i="1"/>
  <c r="H184" i="1"/>
  <c r="I184" i="1"/>
  <c r="J184" i="1"/>
  <c r="K184" i="1"/>
  <c r="L184" i="1"/>
  <c r="A203" i="1"/>
  <c r="F203" i="1"/>
  <c r="G203" i="1"/>
  <c r="H203" i="1"/>
  <c r="I203" i="1"/>
  <c r="J203" i="1"/>
  <c r="K203" i="1"/>
  <c r="L203" i="1"/>
  <c r="A15" i="1"/>
  <c r="F15" i="1"/>
  <c r="G15" i="1"/>
  <c r="H15" i="1"/>
  <c r="I15" i="1"/>
  <c r="J15" i="1"/>
  <c r="K15" i="1"/>
  <c r="L15" i="1"/>
  <c r="A5" i="1"/>
  <c r="F5" i="1"/>
  <c r="G5" i="1"/>
  <c r="H5" i="1"/>
  <c r="I5" i="1"/>
  <c r="J5" i="1"/>
  <c r="K5" i="1"/>
  <c r="L5" i="1"/>
  <c r="A139" i="1"/>
  <c r="F139" i="1"/>
  <c r="G139" i="1"/>
  <c r="H139" i="1"/>
  <c r="I139" i="1"/>
  <c r="J139" i="1"/>
  <c r="K139" i="1"/>
  <c r="L139" i="1"/>
  <c r="A219" i="1"/>
  <c r="F219" i="1"/>
  <c r="G219" i="1"/>
  <c r="H219" i="1"/>
  <c r="I219" i="1"/>
  <c r="J219" i="1"/>
  <c r="K219" i="1"/>
  <c r="L219" i="1"/>
  <c r="A297" i="1"/>
  <c r="F297" i="1"/>
  <c r="G297" i="1"/>
  <c r="H297" i="1"/>
  <c r="I297" i="1"/>
  <c r="J297" i="1"/>
  <c r="K297" i="1"/>
  <c r="L297" i="1"/>
  <c r="A206" i="1"/>
  <c r="F206" i="1"/>
  <c r="G206" i="1"/>
  <c r="H206" i="1"/>
  <c r="I206" i="1"/>
  <c r="J206" i="1"/>
  <c r="K206" i="1"/>
  <c r="L206" i="1"/>
  <c r="A26" i="1"/>
  <c r="F26" i="1"/>
  <c r="G26" i="1"/>
  <c r="H26" i="1"/>
  <c r="I26" i="1"/>
  <c r="J26" i="1"/>
  <c r="K26" i="1"/>
  <c r="L26" i="1"/>
  <c r="A29" i="1"/>
  <c r="F29" i="1"/>
  <c r="G29" i="1"/>
  <c r="H29" i="1"/>
  <c r="I29" i="1"/>
  <c r="J29" i="1"/>
  <c r="K29" i="1"/>
  <c r="L29" i="1"/>
  <c r="A356" i="1"/>
  <c r="F356" i="1"/>
  <c r="G356" i="1"/>
  <c r="H356" i="1"/>
  <c r="I356" i="1"/>
  <c r="J356" i="1"/>
  <c r="K356" i="1"/>
  <c r="L356" i="1"/>
  <c r="A262" i="1"/>
  <c r="F262" i="1"/>
  <c r="G262" i="1"/>
  <c r="H262" i="1"/>
  <c r="I262" i="1"/>
  <c r="J262" i="1"/>
  <c r="K262" i="1"/>
  <c r="L262" i="1"/>
  <c r="A333" i="1"/>
  <c r="F333" i="1"/>
  <c r="G333" i="1"/>
  <c r="H333" i="1"/>
  <c r="I333" i="1"/>
  <c r="J333" i="1"/>
  <c r="K333" i="1"/>
  <c r="L333" i="1"/>
  <c r="A336" i="1"/>
  <c r="F336" i="1"/>
  <c r="G336" i="1"/>
  <c r="H336" i="1"/>
  <c r="I336" i="1"/>
  <c r="J336" i="1"/>
  <c r="K336" i="1"/>
  <c r="L336" i="1"/>
  <c r="A191" i="1"/>
  <c r="F191" i="1"/>
  <c r="G191" i="1"/>
  <c r="H191" i="1"/>
  <c r="I191" i="1"/>
  <c r="J191" i="1"/>
  <c r="K191" i="1"/>
  <c r="L191" i="1"/>
  <c r="A123" i="1"/>
  <c r="F123" i="1"/>
  <c r="G123" i="1"/>
  <c r="H123" i="1"/>
  <c r="I123" i="1"/>
  <c r="J123" i="1"/>
  <c r="K123" i="1"/>
  <c r="L123" i="1"/>
  <c r="A117" i="1"/>
  <c r="F117" i="1"/>
  <c r="G117" i="1"/>
  <c r="H117" i="1"/>
  <c r="I117" i="1"/>
  <c r="J117" i="1"/>
  <c r="K117" i="1"/>
  <c r="L117" i="1"/>
  <c r="A369" i="1"/>
  <c r="F369" i="1"/>
  <c r="G369" i="1"/>
  <c r="H369" i="1"/>
  <c r="I369" i="1"/>
  <c r="J369" i="1"/>
  <c r="K369" i="1"/>
  <c r="L369" i="1"/>
  <c r="A403" i="1"/>
  <c r="F403" i="1"/>
  <c r="G403" i="1"/>
  <c r="H403" i="1"/>
  <c r="I403" i="1"/>
  <c r="J403" i="1"/>
  <c r="K403" i="1"/>
  <c r="L403" i="1"/>
  <c r="A309" i="1"/>
  <c r="F309" i="1"/>
  <c r="G309" i="1"/>
  <c r="H309" i="1"/>
  <c r="I309" i="1"/>
  <c r="J309" i="1"/>
  <c r="K309" i="1"/>
  <c r="L309" i="1"/>
  <c r="A73" i="1"/>
  <c r="F73" i="1"/>
  <c r="G73" i="1"/>
  <c r="H73" i="1"/>
  <c r="I73" i="1"/>
  <c r="J73" i="1"/>
  <c r="K73" i="1"/>
  <c r="L73" i="1"/>
  <c r="A395" i="1"/>
  <c r="F395" i="1"/>
  <c r="G395" i="1"/>
  <c r="H395" i="1"/>
  <c r="I395" i="1"/>
  <c r="J395" i="1"/>
  <c r="K395" i="1"/>
  <c r="L395" i="1"/>
  <c r="A308" i="1"/>
  <c r="F308" i="1"/>
  <c r="G308" i="1"/>
  <c r="H308" i="1"/>
  <c r="I308" i="1"/>
  <c r="J308" i="1"/>
  <c r="K308" i="1"/>
  <c r="L308" i="1"/>
  <c r="E265" i="1"/>
  <c r="F265" i="1" s="1"/>
  <c r="E304" i="1"/>
  <c r="F304" i="1" s="1"/>
  <c r="E46" i="1"/>
  <c r="F46" i="1" s="1"/>
  <c r="E146" i="1"/>
  <c r="F146" i="1" s="1"/>
  <c r="E141" i="1"/>
  <c r="F141" i="1" s="1"/>
  <c r="E249" i="1"/>
  <c r="F249" i="1" s="1"/>
  <c r="E296" i="1"/>
  <c r="F296" i="1" s="1"/>
  <c r="E177" i="1"/>
  <c r="F177" i="1" s="1"/>
  <c r="E153" i="1"/>
  <c r="F153" i="1" s="1"/>
  <c r="E399" i="1"/>
  <c r="F399" i="1" s="1"/>
  <c r="E120" i="1"/>
  <c r="F120" i="1" s="1"/>
  <c r="E421" i="1"/>
  <c r="F421" i="1" s="1"/>
  <c r="E213" i="1"/>
  <c r="F213" i="1" s="1"/>
  <c r="E31" i="1"/>
  <c r="F31" i="1" s="1"/>
  <c r="E170" i="1"/>
  <c r="F170" i="1" s="1"/>
  <c r="E43" i="1"/>
  <c r="F43" i="1" s="1"/>
  <c r="E316" i="1"/>
  <c r="F316" i="1" s="1"/>
  <c r="E160" i="1"/>
  <c r="F160" i="1" s="1"/>
  <c r="E323" i="1"/>
  <c r="F323" i="1" s="1"/>
  <c r="E319" i="1"/>
  <c r="F319" i="1" s="1"/>
  <c r="E109" i="1"/>
  <c r="F109" i="1" s="1"/>
  <c r="E66" i="1"/>
  <c r="F66" i="1" s="1"/>
  <c r="E384" i="1"/>
  <c r="F384" i="1" s="1"/>
  <c r="E167" i="1"/>
  <c r="F167" i="1" s="1"/>
  <c r="E250" i="1"/>
  <c r="F250" i="1" s="1"/>
  <c r="E208" i="1"/>
  <c r="F208" i="1" s="1"/>
  <c r="E236" i="1"/>
  <c r="F236" i="1" s="1"/>
  <c r="E151" i="1"/>
  <c r="F151" i="1" s="1"/>
  <c r="E168" i="1"/>
  <c r="F168" i="1" s="1"/>
  <c r="E228" i="1"/>
  <c r="F228" i="1" s="1"/>
  <c r="E216" i="1"/>
  <c r="F216" i="1" s="1"/>
  <c r="E88" i="1"/>
  <c r="F88" i="1" s="1"/>
  <c r="E42" i="1"/>
  <c r="F42" i="1" s="1"/>
  <c r="E386" i="1"/>
  <c r="F386" i="1" s="1"/>
  <c r="E185" i="1"/>
  <c r="F185" i="1" s="1"/>
  <c r="E302" i="1"/>
  <c r="F302" i="1" s="1"/>
  <c r="E25" i="1"/>
  <c r="F25" i="1" s="1"/>
  <c r="E149" i="1"/>
  <c r="F149" i="1" s="1"/>
  <c r="E266" i="1"/>
  <c r="F266" i="1" s="1"/>
  <c r="E174" i="1"/>
  <c r="F174" i="1" s="1"/>
  <c r="E365" i="1"/>
  <c r="F365" i="1" s="1"/>
  <c r="E367" i="1"/>
  <c r="F367" i="1" s="1"/>
  <c r="E312" i="1"/>
  <c r="F312" i="1" s="1"/>
  <c r="E207" i="1"/>
  <c r="F207" i="1" s="1"/>
  <c r="E24" i="1"/>
  <c r="F24" i="1" s="1"/>
  <c r="E132" i="1"/>
  <c r="F132" i="1" s="1"/>
  <c r="E64" i="1"/>
  <c r="F64" i="1" s="1"/>
  <c r="E267" i="1"/>
  <c r="F267" i="1" s="1"/>
  <c r="E285" i="1"/>
  <c r="F285" i="1" s="1"/>
  <c r="E135" i="1"/>
  <c r="F135" i="1" s="1"/>
  <c r="E241" i="1"/>
  <c r="F241" i="1" s="1"/>
  <c r="E221" i="1"/>
  <c r="F221" i="1" s="1"/>
  <c r="E49" i="1"/>
  <c r="F49" i="1" s="1"/>
  <c r="E343" i="1"/>
  <c r="F343" i="1" s="1"/>
  <c r="A343" i="1"/>
  <c r="A265" i="1"/>
  <c r="A304" i="1"/>
  <c r="A46" i="1"/>
  <c r="A146" i="1"/>
  <c r="A141" i="1"/>
  <c r="A249" i="1"/>
  <c r="A296" i="1"/>
  <c r="A177" i="1"/>
  <c r="A153" i="1"/>
  <c r="A399" i="1"/>
  <c r="A120" i="1"/>
  <c r="A421" i="1"/>
  <c r="A213" i="1"/>
  <c r="A31" i="1"/>
  <c r="A170" i="1"/>
  <c r="A43" i="1"/>
  <c r="A316" i="1"/>
  <c r="A160" i="1"/>
  <c r="A323" i="1"/>
  <c r="A319" i="1"/>
  <c r="A109" i="1"/>
  <c r="A66" i="1"/>
  <c r="A384" i="1"/>
  <c r="A167" i="1"/>
  <c r="A250" i="1"/>
  <c r="A208" i="1"/>
  <c r="A236" i="1"/>
  <c r="A151" i="1"/>
  <c r="A168" i="1"/>
  <c r="A228" i="1"/>
  <c r="A216" i="1"/>
  <c r="A88" i="1"/>
  <c r="A42" i="1"/>
  <c r="A386" i="1"/>
  <c r="A185" i="1"/>
  <c r="A302" i="1"/>
  <c r="A25" i="1"/>
  <c r="A149" i="1"/>
  <c r="A266" i="1"/>
  <c r="A174" i="1"/>
  <c r="A365" i="1"/>
  <c r="A367" i="1"/>
  <c r="A312" i="1"/>
  <c r="A207" i="1"/>
  <c r="A24" i="1"/>
  <c r="A132" i="1"/>
  <c r="A64" i="1"/>
  <c r="A267" i="1"/>
  <c r="A285" i="1"/>
  <c r="A135" i="1"/>
  <c r="A241" i="1"/>
  <c r="A221" i="1"/>
  <c r="A49" i="1"/>
  <c r="A56" i="1"/>
  <c r="A360" i="1"/>
  <c r="A263" i="1"/>
  <c r="A301" i="1"/>
  <c r="A407" i="1"/>
  <c r="A388" i="1"/>
  <c r="A140" i="1"/>
  <c r="A246" i="1"/>
  <c r="A238" i="1"/>
  <c r="A172" i="1"/>
  <c r="A211" i="1"/>
  <c r="A290" i="1"/>
  <c r="A392" i="1"/>
  <c r="A20" i="1"/>
  <c r="A402" i="1"/>
  <c r="A129" i="1"/>
  <c r="A74" i="1"/>
  <c r="A11" i="1"/>
  <c r="A273" i="1"/>
  <c r="A32" i="1"/>
  <c r="A30" i="1"/>
  <c r="A366" i="1"/>
  <c r="A254" i="1"/>
  <c r="A47" i="1"/>
  <c r="A382" i="1"/>
  <c r="A17" i="1"/>
  <c r="A98" i="1"/>
  <c r="A96" i="1"/>
  <c r="A9" i="1"/>
  <c r="A16" i="1"/>
  <c r="A411" i="1"/>
  <c r="A272" i="1"/>
  <c r="A223" i="1"/>
  <c r="A178" i="1"/>
  <c r="A102" i="1"/>
  <c r="A103" i="1"/>
  <c r="A268" i="1"/>
  <c r="A35" i="1"/>
  <c r="A408" i="1"/>
  <c r="A93" i="1"/>
  <c r="A190" i="1"/>
  <c r="A85" i="1"/>
  <c r="A62" i="1"/>
  <c r="A298" i="1"/>
  <c r="A38" i="1"/>
  <c r="A51" i="1"/>
  <c r="A101" i="1"/>
  <c r="A58" i="1"/>
  <c r="A75" i="1"/>
  <c r="A136" i="1"/>
  <c r="H408" i="1"/>
  <c r="I408" i="1"/>
  <c r="J408" i="1"/>
  <c r="K408" i="1"/>
  <c r="L408" i="1"/>
  <c r="H93" i="1"/>
  <c r="I93" i="1"/>
  <c r="J93" i="1"/>
  <c r="K93" i="1"/>
  <c r="L93" i="1"/>
  <c r="H190" i="1"/>
  <c r="I190" i="1"/>
  <c r="J190" i="1"/>
  <c r="K190" i="1"/>
  <c r="L190" i="1"/>
  <c r="H85" i="1"/>
  <c r="I85" i="1"/>
  <c r="J85" i="1"/>
  <c r="K85" i="1"/>
  <c r="L85" i="1"/>
  <c r="H62" i="1"/>
  <c r="I62" i="1"/>
  <c r="J62" i="1"/>
  <c r="K62" i="1"/>
  <c r="L62" i="1"/>
  <c r="H298" i="1"/>
  <c r="I298" i="1"/>
  <c r="J298" i="1"/>
  <c r="K298" i="1"/>
  <c r="L298" i="1"/>
  <c r="I35" i="1"/>
  <c r="J35" i="1"/>
  <c r="K35" i="1"/>
  <c r="L35" i="1"/>
  <c r="H35" i="1"/>
  <c r="H178" i="1"/>
  <c r="I178" i="1"/>
  <c r="J178" i="1"/>
  <c r="K178" i="1"/>
  <c r="L178" i="1"/>
  <c r="H102" i="1"/>
  <c r="I102" i="1"/>
  <c r="J102" i="1"/>
  <c r="K102" i="1"/>
  <c r="L102" i="1"/>
  <c r="H103" i="1"/>
  <c r="I103" i="1"/>
  <c r="J103" i="1"/>
  <c r="K103" i="1"/>
  <c r="L103" i="1"/>
  <c r="H268" i="1"/>
  <c r="I268" i="1"/>
  <c r="J268" i="1"/>
  <c r="K268" i="1"/>
  <c r="L268" i="1"/>
  <c r="I223" i="1"/>
  <c r="J223" i="1"/>
  <c r="K223" i="1"/>
  <c r="L223" i="1"/>
  <c r="H223" i="1"/>
  <c r="H96" i="1"/>
  <c r="I96" i="1"/>
  <c r="J96" i="1"/>
  <c r="K96" i="1"/>
  <c r="L96" i="1"/>
  <c r="H9" i="1"/>
  <c r="I9" i="1"/>
  <c r="J9" i="1"/>
  <c r="K9" i="1"/>
  <c r="L9" i="1"/>
  <c r="H16" i="1"/>
  <c r="I16" i="1"/>
  <c r="J16" i="1"/>
  <c r="K16" i="1"/>
  <c r="L16" i="1"/>
  <c r="H411" i="1"/>
  <c r="I411" i="1"/>
  <c r="J411" i="1"/>
  <c r="K411" i="1"/>
  <c r="L411" i="1"/>
  <c r="H272" i="1"/>
  <c r="I272" i="1"/>
  <c r="J272" i="1"/>
  <c r="K272" i="1"/>
  <c r="L272" i="1"/>
  <c r="I98" i="1"/>
  <c r="J98" i="1"/>
  <c r="K98" i="1"/>
  <c r="L98" i="1"/>
  <c r="H98" i="1"/>
  <c r="H382" i="1"/>
  <c r="I382" i="1"/>
  <c r="J382" i="1"/>
  <c r="K382" i="1"/>
  <c r="L382" i="1"/>
  <c r="H17" i="1"/>
  <c r="I17" i="1"/>
  <c r="J17" i="1"/>
  <c r="K17" i="1"/>
  <c r="L17" i="1"/>
  <c r="I47" i="1"/>
  <c r="J47" i="1"/>
  <c r="K47" i="1"/>
  <c r="L47" i="1"/>
  <c r="H47" i="1"/>
  <c r="H30" i="1"/>
  <c r="I30" i="1"/>
  <c r="J30" i="1"/>
  <c r="K30" i="1"/>
  <c r="L30" i="1"/>
  <c r="H366" i="1"/>
  <c r="I366" i="1"/>
  <c r="J366" i="1"/>
  <c r="K366" i="1"/>
  <c r="L366" i="1"/>
  <c r="H254" i="1"/>
  <c r="I254" i="1"/>
  <c r="J254" i="1"/>
  <c r="K254" i="1"/>
  <c r="L254" i="1"/>
  <c r="I32" i="1"/>
  <c r="J32" i="1"/>
  <c r="K32" i="1"/>
  <c r="L32" i="1"/>
  <c r="H32" i="1"/>
  <c r="H74" i="1"/>
  <c r="I74" i="1"/>
  <c r="J74" i="1"/>
  <c r="K74" i="1"/>
  <c r="L74" i="1"/>
  <c r="H11" i="1"/>
  <c r="I11" i="1"/>
  <c r="J11" i="1"/>
  <c r="K11" i="1"/>
  <c r="L11" i="1"/>
  <c r="H273" i="1"/>
  <c r="I273" i="1"/>
  <c r="J273" i="1"/>
  <c r="K273" i="1"/>
  <c r="L273" i="1"/>
  <c r="I129" i="1"/>
  <c r="J129" i="1"/>
  <c r="K129" i="1"/>
  <c r="L129" i="1"/>
  <c r="H129" i="1"/>
  <c r="H20" i="1"/>
  <c r="I20" i="1"/>
  <c r="J20" i="1"/>
  <c r="K20" i="1"/>
  <c r="L20" i="1"/>
  <c r="H402" i="1"/>
  <c r="I402" i="1"/>
  <c r="J402" i="1"/>
  <c r="K402" i="1"/>
  <c r="L402" i="1"/>
  <c r="I392" i="1"/>
  <c r="J392" i="1"/>
  <c r="K392" i="1"/>
  <c r="L392" i="1"/>
  <c r="H392" i="1"/>
  <c r="H172" i="1"/>
  <c r="I172" i="1"/>
  <c r="J172" i="1"/>
  <c r="K172" i="1"/>
  <c r="L172" i="1"/>
  <c r="H211" i="1"/>
  <c r="I211" i="1"/>
  <c r="J211" i="1"/>
  <c r="K211" i="1"/>
  <c r="L211" i="1"/>
  <c r="H290" i="1"/>
  <c r="I290" i="1"/>
  <c r="J290" i="1"/>
  <c r="K290" i="1"/>
  <c r="L290" i="1"/>
  <c r="I238" i="1"/>
  <c r="J238" i="1"/>
  <c r="K238" i="1"/>
  <c r="L238" i="1"/>
  <c r="H238" i="1"/>
  <c r="H388" i="1"/>
  <c r="I388" i="1"/>
  <c r="J388" i="1"/>
  <c r="K388" i="1"/>
  <c r="L388" i="1"/>
  <c r="H140" i="1"/>
  <c r="I140" i="1"/>
  <c r="J140" i="1"/>
  <c r="K140" i="1"/>
  <c r="L140" i="1"/>
  <c r="H246" i="1"/>
  <c r="I246" i="1"/>
  <c r="J246" i="1"/>
  <c r="K246" i="1"/>
  <c r="L246" i="1"/>
  <c r="I407" i="1"/>
  <c r="J407" i="1"/>
  <c r="K407" i="1"/>
  <c r="L407" i="1"/>
  <c r="H407" i="1"/>
  <c r="H360" i="1"/>
  <c r="I360" i="1"/>
  <c r="J360" i="1"/>
  <c r="K360" i="1"/>
  <c r="L360" i="1"/>
  <c r="H263" i="1"/>
  <c r="I263" i="1"/>
  <c r="J263" i="1"/>
  <c r="K263" i="1"/>
  <c r="L263" i="1"/>
  <c r="H301" i="1"/>
  <c r="I301" i="1"/>
  <c r="J301" i="1"/>
  <c r="K301" i="1"/>
  <c r="L301" i="1"/>
  <c r="I56" i="1"/>
  <c r="J56" i="1"/>
  <c r="K56" i="1"/>
  <c r="L56" i="1"/>
  <c r="H56" i="1"/>
  <c r="I136" i="1"/>
  <c r="J136" i="1"/>
  <c r="K136" i="1"/>
  <c r="L136" i="1"/>
  <c r="H136" i="1"/>
  <c r="G35" i="1"/>
  <c r="G408" i="1"/>
  <c r="G93" i="1"/>
  <c r="G190" i="1"/>
  <c r="G85" i="1"/>
  <c r="G62" i="1"/>
  <c r="G298" i="1"/>
  <c r="G38" i="1"/>
  <c r="G51" i="1"/>
  <c r="G101" i="1"/>
  <c r="G58" i="1"/>
  <c r="G75" i="1"/>
  <c r="G223" i="1"/>
  <c r="G178" i="1"/>
  <c r="G102" i="1"/>
  <c r="G103" i="1"/>
  <c r="G268" i="1"/>
  <c r="G96" i="1"/>
  <c r="G9" i="1"/>
  <c r="G16" i="1"/>
  <c r="G411" i="1"/>
  <c r="G272" i="1"/>
  <c r="G98" i="1"/>
  <c r="G47" i="1"/>
  <c r="G382" i="1"/>
  <c r="G17" i="1"/>
  <c r="G30" i="1"/>
  <c r="G366" i="1"/>
  <c r="G254" i="1"/>
  <c r="G32" i="1"/>
  <c r="G74" i="1"/>
  <c r="G11" i="1"/>
  <c r="G273" i="1"/>
  <c r="G129" i="1"/>
  <c r="G20" i="1"/>
  <c r="G402" i="1"/>
  <c r="G392" i="1"/>
  <c r="G172" i="1"/>
  <c r="G211" i="1"/>
  <c r="G290" i="1"/>
  <c r="G238" i="1"/>
  <c r="G388" i="1"/>
  <c r="G140" i="1"/>
  <c r="G246" i="1"/>
  <c r="G407" i="1"/>
  <c r="G360" i="1"/>
  <c r="G263" i="1"/>
  <c r="G301" i="1"/>
  <c r="G56" i="1"/>
  <c r="G136" i="1"/>
  <c r="F51" i="1"/>
  <c r="F101" i="1"/>
  <c r="F58" i="1"/>
  <c r="F75" i="1"/>
  <c r="F38" i="1"/>
  <c r="F408" i="1"/>
  <c r="F93" i="1"/>
  <c r="F190" i="1"/>
  <c r="F85" i="1"/>
  <c r="F62" i="1"/>
  <c r="F298" i="1"/>
  <c r="F35" i="1"/>
  <c r="F178" i="1"/>
  <c r="F102" i="1"/>
  <c r="F103" i="1"/>
  <c r="F268" i="1"/>
  <c r="F223" i="1"/>
  <c r="F272" i="1"/>
  <c r="F96" i="1"/>
  <c r="F9" i="1"/>
  <c r="F16" i="1"/>
  <c r="F411" i="1"/>
  <c r="F98" i="1"/>
  <c r="F382" i="1"/>
  <c r="F17" i="1"/>
  <c r="F47" i="1"/>
  <c r="F30" i="1"/>
  <c r="F366" i="1"/>
  <c r="F254" i="1"/>
  <c r="F32" i="1"/>
  <c r="F74" i="1"/>
  <c r="F11" i="1"/>
  <c r="F273" i="1"/>
  <c r="F129" i="1"/>
  <c r="F20" i="1"/>
  <c r="F402" i="1"/>
  <c r="F392" i="1"/>
  <c r="F172" i="1"/>
  <c r="F211" i="1"/>
  <c r="F290" i="1"/>
  <c r="F238" i="1"/>
  <c r="F388" i="1"/>
  <c r="F140" i="1"/>
  <c r="F246" i="1"/>
  <c r="F407" i="1"/>
  <c r="F136" i="1"/>
  <c r="F360" i="1"/>
  <c r="F263" i="1"/>
  <c r="F301" i="1"/>
  <c r="F56" i="1"/>
  <c r="M439" i="1"/>
  <c r="N439" i="1" s="1"/>
  <c r="M435" i="1"/>
  <c r="N435" i="1" s="1"/>
  <c r="M441" i="1"/>
  <c r="N441" i="1" s="1"/>
  <c r="M437" i="1"/>
  <c r="N437" i="1" s="1"/>
  <c r="M436" i="1"/>
  <c r="N436" i="1" s="1"/>
  <c r="M440" i="1"/>
  <c r="N440" i="1" s="1"/>
  <c r="M442" i="1"/>
  <c r="N442" i="1" s="1"/>
  <c r="M438" i="1"/>
  <c r="N438" i="1" s="1"/>
  <c r="D221" i="1" l="1"/>
  <c r="D146" i="1"/>
  <c r="D267" i="1"/>
  <c r="D88" i="1"/>
  <c r="D43" i="1"/>
  <c r="D343" i="1"/>
  <c r="D302" i="1"/>
  <c r="D319" i="1"/>
  <c r="D207" i="1"/>
  <c r="D151" i="1"/>
  <c r="D421" i="1"/>
  <c r="D174" i="1"/>
  <c r="D167" i="1"/>
  <c r="D177" i="1"/>
  <c r="D241" i="1"/>
  <c r="D64" i="1"/>
  <c r="D312" i="1"/>
  <c r="D266" i="1"/>
  <c r="D185" i="1"/>
  <c r="D216" i="1"/>
  <c r="D236" i="1"/>
  <c r="D384" i="1"/>
  <c r="D323" i="1"/>
  <c r="D170" i="1"/>
  <c r="D120" i="1"/>
  <c r="D296" i="1"/>
  <c r="D46" i="1"/>
  <c r="D135" i="1"/>
  <c r="D132" i="1"/>
  <c r="D367" i="1"/>
  <c r="D149" i="1"/>
  <c r="D386" i="1"/>
  <c r="D228" i="1"/>
  <c r="D208" i="1"/>
  <c r="D66" i="1"/>
  <c r="D160" i="1"/>
  <c r="D31" i="1"/>
  <c r="D399" i="1"/>
  <c r="D249" i="1"/>
  <c r="D304" i="1"/>
  <c r="D49" i="1"/>
  <c r="D285" i="1"/>
  <c r="D24" i="1"/>
  <c r="D365" i="1"/>
  <c r="D25" i="1"/>
  <c r="D42" i="1"/>
  <c r="D168" i="1"/>
  <c r="D250" i="1"/>
  <c r="D109" i="1"/>
  <c r="D316" i="1"/>
  <c r="D213" i="1"/>
  <c r="D153" i="1"/>
  <c r="D141" i="1"/>
  <c r="D265" i="1"/>
  <c r="M374" i="1"/>
  <c r="N374" i="1" s="1"/>
  <c r="M217" i="1"/>
  <c r="N217" i="1" s="1"/>
  <c r="M55" i="1"/>
  <c r="N55" i="1" s="1"/>
  <c r="M204" i="1"/>
  <c r="N204" i="1" s="1"/>
  <c r="M416" i="1"/>
  <c r="N416" i="1" s="1"/>
  <c r="M119" i="1"/>
  <c r="N119" i="1" s="1"/>
  <c r="M165" i="1"/>
  <c r="N165" i="1" s="1"/>
  <c r="M7" i="1"/>
  <c r="N7" i="1" s="1"/>
  <c r="M110" i="1"/>
  <c r="N110" i="1" s="1"/>
  <c r="M171" i="1"/>
  <c r="N171" i="1" s="1"/>
  <c r="M417" i="1"/>
  <c r="N417" i="1" s="1"/>
  <c r="M80" i="1"/>
  <c r="N80" i="1" s="1"/>
  <c r="M215" i="1"/>
  <c r="N215" i="1" s="1"/>
  <c r="M357" i="1"/>
  <c r="N357" i="1" s="1"/>
  <c r="M345" i="1"/>
  <c r="N345" i="1" s="1"/>
  <c r="M155" i="1"/>
  <c r="N155" i="1" s="1"/>
  <c r="M214" i="1"/>
  <c r="N214" i="1" s="1"/>
  <c r="M431" i="1"/>
  <c r="N431" i="1" s="1"/>
  <c r="M373" i="1"/>
  <c r="N373" i="1" s="1"/>
  <c r="M193" i="1"/>
  <c r="N193" i="1" s="1"/>
  <c r="M414" i="1"/>
  <c r="N414" i="1" s="1"/>
  <c r="M232" i="1"/>
  <c r="N232" i="1" s="1"/>
  <c r="M425" i="1"/>
  <c r="N425" i="1" s="1"/>
  <c r="M79" i="1"/>
  <c r="N79" i="1" s="1"/>
  <c r="M422" i="1"/>
  <c r="N422" i="1" s="1"/>
  <c r="M164" i="1"/>
  <c r="N164" i="1" s="1"/>
  <c r="M112" i="1"/>
  <c r="N112" i="1" s="1"/>
  <c r="M325" i="1"/>
  <c r="N325" i="1" s="1"/>
  <c r="M337" i="1"/>
  <c r="N337" i="1" s="1"/>
  <c r="M107" i="1"/>
  <c r="N107" i="1" s="1"/>
  <c r="M105" i="1"/>
  <c r="N105" i="1" s="1"/>
  <c r="M429" i="1"/>
  <c r="N429" i="1" s="1"/>
  <c r="M240" i="1"/>
  <c r="N240" i="1" s="1"/>
  <c r="M320" i="1"/>
  <c r="N320" i="1" s="1"/>
  <c r="M227" i="1"/>
  <c r="N227" i="1" s="1"/>
  <c r="M106" i="1"/>
  <c r="N106" i="1" s="1"/>
  <c r="M28" i="1"/>
  <c r="N28" i="1" s="1"/>
  <c r="M326" i="1"/>
  <c r="N326" i="1" s="1"/>
  <c r="M12" i="1"/>
  <c r="N12" i="1" s="1"/>
  <c r="M339" i="1"/>
  <c r="N339" i="1" s="1"/>
  <c r="M385" i="1"/>
  <c r="N385" i="1" s="1"/>
  <c r="M251" i="1"/>
  <c r="N251" i="1" s="1"/>
  <c r="M350" i="1"/>
  <c r="N350" i="1" s="1"/>
  <c r="M278" i="1"/>
  <c r="N278" i="1" s="1"/>
  <c r="M70" i="1"/>
  <c r="N70" i="1" s="1"/>
  <c r="M364" i="1"/>
  <c r="N364" i="1" s="1"/>
  <c r="M306" i="1"/>
  <c r="N306" i="1" s="1"/>
  <c r="M77" i="1"/>
  <c r="N77" i="1" s="1"/>
  <c r="M218" i="1"/>
  <c r="N218" i="1" s="1"/>
  <c r="M253" i="1"/>
  <c r="N253" i="1" s="1"/>
  <c r="M36" i="1"/>
  <c r="N36" i="1" s="1"/>
  <c r="M84" i="1"/>
  <c r="N84" i="1" s="1"/>
  <c r="M378" i="1"/>
  <c r="N378" i="1" s="1"/>
  <c r="M128" i="1"/>
  <c r="N128" i="1" s="1"/>
  <c r="M363" i="1"/>
  <c r="N363" i="1" s="1"/>
  <c r="M21" i="1"/>
  <c r="N21" i="1" s="1"/>
  <c r="M188" i="1"/>
  <c r="N188" i="1" s="1"/>
  <c r="M159" i="1"/>
  <c r="N159" i="1" s="1"/>
  <c r="M412" i="1"/>
  <c r="N412" i="1" s="1"/>
  <c r="M255" i="1"/>
  <c r="N255" i="1" s="1"/>
  <c r="M287" i="1"/>
  <c r="N287" i="1" s="1"/>
  <c r="M76" i="1"/>
  <c r="N76" i="1" s="1"/>
  <c r="M258" i="1"/>
  <c r="N258" i="1" s="1"/>
  <c r="M315" i="1"/>
  <c r="N315" i="1" s="1"/>
  <c r="M127" i="1"/>
  <c r="N127" i="1" s="1"/>
  <c r="M359" i="1"/>
  <c r="N359" i="1" s="1"/>
  <c r="M235" i="1"/>
  <c r="N235" i="1" s="1"/>
  <c r="M198" i="1"/>
  <c r="N198" i="1" s="1"/>
  <c r="M86" i="1"/>
  <c r="N86" i="1" s="1"/>
  <c r="M383" i="1"/>
  <c r="N383" i="1" s="1"/>
  <c r="M294" i="1"/>
  <c r="N294" i="1" s="1"/>
  <c r="M282" i="1"/>
  <c r="N282" i="1" s="1"/>
  <c r="M222" i="1"/>
  <c r="N222" i="1" s="1"/>
  <c r="M100" i="1"/>
  <c r="N100" i="1" s="1"/>
  <c r="M244" i="1"/>
  <c r="N244" i="1" s="1"/>
  <c r="M176" i="1"/>
  <c r="N176" i="1" s="1"/>
  <c r="M44" i="1"/>
  <c r="N44" i="1" s="1"/>
  <c r="M111" i="1"/>
  <c r="N111" i="1" s="1"/>
  <c r="M419" i="1"/>
  <c r="N419" i="1" s="1"/>
  <c r="M183" i="1"/>
  <c r="N183" i="1" s="1"/>
  <c r="M3" i="1"/>
  <c r="N3" i="1" s="1"/>
  <c r="M50" i="1"/>
  <c r="N50" i="1" s="1"/>
  <c r="M424" i="1"/>
  <c r="N424" i="1" s="1"/>
  <c r="M380" i="1"/>
  <c r="N380" i="1" s="1"/>
  <c r="M48" i="1"/>
  <c r="N48" i="1" s="1"/>
  <c r="M23" i="1"/>
  <c r="N23" i="1" s="1"/>
  <c r="M300" i="1"/>
  <c r="N300" i="1" s="1"/>
  <c r="M116" i="1"/>
  <c r="N116" i="1" s="1"/>
  <c r="M82" i="1"/>
  <c r="N82" i="1" s="1"/>
  <c r="M156" i="1"/>
  <c r="N156" i="1" s="1"/>
  <c r="M196" i="1"/>
  <c r="N196" i="1" s="1"/>
  <c r="M6" i="1"/>
  <c r="N6" i="1" s="1"/>
  <c r="M95" i="1"/>
  <c r="N95" i="1" s="1"/>
  <c r="M387" i="1"/>
  <c r="N387" i="1" s="1"/>
  <c r="M37" i="1"/>
  <c r="N37" i="1" s="1"/>
  <c r="M69" i="1"/>
  <c r="N69" i="1" s="1"/>
  <c r="M334" i="1"/>
  <c r="N334" i="1" s="1"/>
  <c r="M245" i="1"/>
  <c r="N245" i="1" s="1"/>
  <c r="M355" i="1"/>
  <c r="N355" i="1" s="1"/>
  <c r="M269" i="1"/>
  <c r="N269" i="1" s="1"/>
  <c r="M347" i="1"/>
  <c r="N347" i="1" s="1"/>
  <c r="M124" i="1"/>
  <c r="N124" i="1" s="1"/>
  <c r="M65" i="1"/>
  <c r="N65" i="1" s="1"/>
  <c r="M358" i="1"/>
  <c r="N358" i="1" s="1"/>
  <c r="M192" i="1"/>
  <c r="N192" i="1" s="1"/>
  <c r="M91" i="1"/>
  <c r="N91" i="1" s="1"/>
  <c r="M209" i="1"/>
  <c r="N209" i="1" s="1"/>
  <c r="M57" i="1"/>
  <c r="N57" i="1" s="1"/>
  <c r="M158" i="1"/>
  <c r="N158" i="1" s="1"/>
  <c r="M114" i="1"/>
  <c r="N114" i="1" s="1"/>
  <c r="M122" i="1"/>
  <c r="N122" i="1" s="1"/>
  <c r="M99" i="1"/>
  <c r="N99" i="1" s="1"/>
  <c r="M291" i="1"/>
  <c r="N291" i="1" s="1"/>
  <c r="M284" i="1"/>
  <c r="N284" i="1" s="1"/>
  <c r="M277" i="1"/>
  <c r="N277" i="1" s="1"/>
  <c r="M4" i="1"/>
  <c r="N4" i="1" s="1"/>
  <c r="M94" i="1"/>
  <c r="N94" i="1" s="1"/>
  <c r="M398" i="1"/>
  <c r="N398" i="1" s="1"/>
  <c r="M148" i="1"/>
  <c r="N148" i="1" s="1"/>
  <c r="M332" i="1"/>
  <c r="N332" i="1" s="1"/>
  <c r="M322" i="1"/>
  <c r="N322" i="1" s="1"/>
  <c r="M264" i="1"/>
  <c r="N264" i="1" s="1"/>
  <c r="M307" i="1"/>
  <c r="N307" i="1" s="1"/>
  <c r="M252" i="1"/>
  <c r="N252" i="1" s="1"/>
  <c r="M379" i="1"/>
  <c r="N379" i="1" s="1"/>
  <c r="M61" i="1"/>
  <c r="N61" i="1" s="1"/>
  <c r="M163" i="1"/>
  <c r="N163" i="1" s="1"/>
  <c r="M404" i="1"/>
  <c r="N404" i="1" s="1"/>
  <c r="M393" i="1"/>
  <c r="N393" i="1" s="1"/>
  <c r="M391" i="1"/>
  <c r="N391" i="1" s="1"/>
  <c r="M220" i="1"/>
  <c r="N220" i="1" s="1"/>
  <c r="M371" i="1"/>
  <c r="N371" i="1" s="1"/>
  <c r="M423" i="1"/>
  <c r="N423" i="1" s="1"/>
  <c r="M173" i="1"/>
  <c r="N173" i="1" s="1"/>
  <c r="M39" i="1"/>
  <c r="N39" i="1" s="1"/>
  <c r="M256" i="1"/>
  <c r="N256" i="1" s="1"/>
  <c r="M257" i="1"/>
  <c r="N257" i="1" s="1"/>
  <c r="M324" i="1"/>
  <c r="N324" i="1" s="1"/>
  <c r="M14" i="1"/>
  <c r="N14" i="1" s="1"/>
  <c r="M330" i="1"/>
  <c r="N330" i="1" s="1"/>
  <c r="M372" i="1"/>
  <c r="N372" i="1" s="1"/>
  <c r="M381" i="1"/>
  <c r="N381" i="1" s="1"/>
  <c r="M230" i="1"/>
  <c r="N230" i="1" s="1"/>
  <c r="M8" i="1"/>
  <c r="N8" i="1" s="1"/>
  <c r="M92" i="1"/>
  <c r="N92" i="1" s="1"/>
  <c r="M179" i="1"/>
  <c r="N179" i="1" s="1"/>
  <c r="M275" i="1"/>
  <c r="N275" i="1" s="1"/>
  <c r="M280" i="1"/>
  <c r="N280" i="1" s="1"/>
  <c r="M175" i="1"/>
  <c r="N175" i="1" s="1"/>
  <c r="M130" i="1"/>
  <c r="N130" i="1" s="1"/>
  <c r="M233" i="1"/>
  <c r="N233" i="1" s="1"/>
  <c r="M289" i="1"/>
  <c r="N289" i="1" s="1"/>
  <c r="M197" i="1"/>
  <c r="N197" i="1" s="1"/>
  <c r="M137" i="1"/>
  <c r="N137" i="1" s="1"/>
  <c r="M144" i="1"/>
  <c r="N144" i="1" s="1"/>
  <c r="M261" i="1"/>
  <c r="N261" i="1" s="1"/>
  <c r="M276" i="1"/>
  <c r="N276" i="1" s="1"/>
  <c r="M138" i="1"/>
  <c r="N138" i="1" s="1"/>
  <c r="M126" i="1"/>
  <c r="N126" i="1" s="1"/>
  <c r="M293" i="1"/>
  <c r="N293" i="1" s="1"/>
  <c r="M231" i="1"/>
  <c r="N231" i="1" s="1"/>
  <c r="M166" i="1"/>
  <c r="N166" i="1" s="1"/>
  <c r="M41" i="1"/>
  <c r="N41" i="1" s="1"/>
  <c r="M187" i="1"/>
  <c r="N187" i="1" s="1"/>
  <c r="M239" i="1"/>
  <c r="N239" i="1" s="1"/>
  <c r="M401" i="1"/>
  <c r="N401" i="1" s="1"/>
  <c r="M225" i="1"/>
  <c r="N225" i="1" s="1"/>
  <c r="M234" i="1"/>
  <c r="N234" i="1" s="1"/>
  <c r="M134" i="1"/>
  <c r="N134" i="1" s="1"/>
  <c r="M305" i="1"/>
  <c r="N305" i="1" s="1"/>
  <c r="M426" i="1"/>
  <c r="N426" i="1" s="1"/>
  <c r="M169" i="1"/>
  <c r="N169" i="1" s="1"/>
  <c r="M202" i="1"/>
  <c r="N202" i="1" s="1"/>
  <c r="M314" i="1"/>
  <c r="N314" i="1" s="1"/>
  <c r="M318" i="1"/>
  <c r="N318" i="1" s="1"/>
  <c r="M351" i="1"/>
  <c r="N351" i="1" s="1"/>
  <c r="M162" i="1"/>
  <c r="N162" i="1" s="1"/>
  <c r="M143" i="1"/>
  <c r="N143" i="1" s="1"/>
  <c r="M10" i="1"/>
  <c r="N10" i="1" s="1"/>
  <c r="M362" i="1"/>
  <c r="N362" i="1" s="1"/>
  <c r="M327" i="1"/>
  <c r="N327" i="1" s="1"/>
  <c r="M115" i="1"/>
  <c r="N115" i="1" s="1"/>
  <c r="M409" i="1"/>
  <c r="N409" i="1" s="1"/>
  <c r="M295" i="1"/>
  <c r="N295" i="1" s="1"/>
  <c r="M270" i="1"/>
  <c r="N270" i="1" s="1"/>
  <c r="M346" i="1"/>
  <c r="N346" i="1" s="1"/>
  <c r="M40" i="1"/>
  <c r="N40" i="1" s="1"/>
  <c r="M157" i="1"/>
  <c r="N157" i="1" s="1"/>
  <c r="M210" i="1"/>
  <c r="N210" i="1" s="1"/>
  <c r="M338" i="1"/>
  <c r="N338" i="1" s="1"/>
  <c r="M405" i="1"/>
  <c r="N405" i="1" s="1"/>
  <c r="M194" i="1"/>
  <c r="N194" i="1" s="1"/>
  <c r="M152" i="1"/>
  <c r="N152" i="1" s="1"/>
  <c r="M189" i="1"/>
  <c r="N189" i="1" s="1"/>
  <c r="M428" i="1"/>
  <c r="N428" i="1" s="1"/>
  <c r="M329" i="1"/>
  <c r="N329" i="1" s="1"/>
  <c r="M19" i="1"/>
  <c r="N19" i="1" s="1"/>
  <c r="M433" i="1"/>
  <c r="N433" i="1" s="1"/>
  <c r="M247" i="1"/>
  <c r="N247" i="1" s="1"/>
  <c r="M145" i="1"/>
  <c r="N145" i="1" s="1"/>
  <c r="M147" i="1"/>
  <c r="N147" i="1" s="1"/>
  <c r="M161" i="1"/>
  <c r="N161" i="1" s="1"/>
  <c r="M432" i="1"/>
  <c r="N432" i="1" s="1"/>
  <c r="M13" i="1"/>
  <c r="N13" i="1" s="1"/>
  <c r="M226" i="1"/>
  <c r="N226" i="1" s="1"/>
  <c r="M389" i="1"/>
  <c r="N389" i="1" s="1"/>
  <c r="M27" i="1"/>
  <c r="N27" i="1" s="1"/>
  <c r="M34" i="1"/>
  <c r="N34" i="1" s="1"/>
  <c r="M311" i="1"/>
  <c r="N311" i="1" s="1"/>
  <c r="M87" i="1"/>
  <c r="N87" i="1" s="1"/>
  <c r="M180" i="1"/>
  <c r="N180" i="1" s="1"/>
  <c r="M331" i="1"/>
  <c r="N331" i="1" s="1"/>
  <c r="M274" i="1"/>
  <c r="N274" i="1" s="1"/>
  <c r="M370" i="1"/>
  <c r="N370" i="1" s="1"/>
  <c r="M413" i="1"/>
  <c r="N413" i="1" s="1"/>
  <c r="M340" i="1"/>
  <c r="N340" i="1" s="1"/>
  <c r="M353" i="1"/>
  <c r="N353" i="1" s="1"/>
  <c r="M83" i="1"/>
  <c r="N83" i="1" s="1"/>
  <c r="M344" i="1"/>
  <c r="N344" i="1" s="1"/>
  <c r="M67" i="1"/>
  <c r="N67" i="1" s="1"/>
  <c r="M376" i="1"/>
  <c r="N376" i="1" s="1"/>
  <c r="M243" i="1"/>
  <c r="N243" i="1" s="1"/>
  <c r="M200" i="1"/>
  <c r="N200" i="1" s="1"/>
  <c r="M181" i="1"/>
  <c r="N181" i="1" s="1"/>
  <c r="M142" i="1"/>
  <c r="N142" i="1" s="1"/>
  <c r="M237" i="1"/>
  <c r="N237" i="1" s="1"/>
  <c r="M354" i="1"/>
  <c r="N354" i="1" s="1"/>
  <c r="M72" i="1"/>
  <c r="N72" i="1" s="1"/>
  <c r="M125" i="1"/>
  <c r="N125" i="1" s="1"/>
  <c r="M212" i="1"/>
  <c r="N212" i="1" s="1"/>
  <c r="M54" i="1"/>
  <c r="N54" i="1" s="1"/>
  <c r="M133" i="1"/>
  <c r="N133" i="1" s="1"/>
  <c r="M349" i="1"/>
  <c r="N349" i="1" s="1"/>
  <c r="M59" i="1"/>
  <c r="N59" i="1" s="1"/>
  <c r="M259" i="1"/>
  <c r="N259" i="1" s="1"/>
  <c r="M427" i="1"/>
  <c r="N427" i="1" s="1"/>
  <c r="M63" i="1"/>
  <c r="N63" i="1" s="1"/>
  <c r="M150" i="1"/>
  <c r="N150" i="1" s="1"/>
  <c r="M53" i="1"/>
  <c r="N53" i="1" s="1"/>
  <c r="M22" i="1"/>
  <c r="N22" i="1" s="1"/>
  <c r="M131" i="1"/>
  <c r="N131" i="1" s="1"/>
  <c r="M89" i="1"/>
  <c r="N89" i="1" s="1"/>
  <c r="M182" i="1"/>
  <c r="N182" i="1" s="1"/>
  <c r="M45" i="1"/>
  <c r="N45" i="1" s="1"/>
  <c r="M418" i="1"/>
  <c r="N418" i="1" s="1"/>
  <c r="M224" i="1"/>
  <c r="N224" i="1" s="1"/>
  <c r="M81" i="1"/>
  <c r="N81" i="1" s="1"/>
  <c r="M199" i="1"/>
  <c r="N199" i="1" s="1"/>
  <c r="M310" i="1"/>
  <c r="N310" i="1" s="1"/>
  <c r="M33" i="1"/>
  <c r="N33" i="1" s="1"/>
  <c r="M281" i="1"/>
  <c r="N281" i="1" s="1"/>
  <c r="M396" i="1"/>
  <c r="N396" i="1" s="1"/>
  <c r="M430" i="1"/>
  <c r="N430" i="1" s="1"/>
  <c r="M303" i="1"/>
  <c r="N303" i="1" s="1"/>
  <c r="M90" i="1"/>
  <c r="N90" i="1" s="1"/>
  <c r="M368" i="1"/>
  <c r="N368" i="1" s="1"/>
  <c r="M52" i="1"/>
  <c r="N52" i="1" s="1"/>
  <c r="M279" i="1"/>
  <c r="N279" i="1" s="1"/>
  <c r="M242" i="1"/>
  <c r="N242" i="1" s="1"/>
  <c r="M201" i="1"/>
  <c r="N201" i="1" s="1"/>
  <c r="M78" i="1"/>
  <c r="N78" i="1" s="1"/>
  <c r="M420" i="1"/>
  <c r="N420" i="1" s="1"/>
  <c r="M342" i="1"/>
  <c r="N342" i="1" s="1"/>
  <c r="M286" i="1"/>
  <c r="N286" i="1" s="1"/>
  <c r="M195" i="1"/>
  <c r="N195" i="1" s="1"/>
  <c r="M229" i="1"/>
  <c r="N229" i="1" s="1"/>
  <c r="M60" i="1"/>
  <c r="N60" i="1" s="1"/>
  <c r="M68" i="1"/>
  <c r="N68" i="1" s="1"/>
  <c r="M97" i="1"/>
  <c r="N97" i="1" s="1"/>
  <c r="M341" i="1"/>
  <c r="N341" i="1" s="1"/>
  <c r="M292" i="1"/>
  <c r="N292" i="1" s="1"/>
  <c r="M377" i="1"/>
  <c r="N377" i="1" s="1"/>
  <c r="M71" i="1"/>
  <c r="N71" i="1" s="1"/>
  <c r="M118" i="1"/>
  <c r="N118" i="1" s="1"/>
  <c r="M434" i="1"/>
  <c r="N434" i="1" s="1"/>
  <c r="M248" i="1"/>
  <c r="N248" i="1" s="1"/>
  <c r="M121" i="1"/>
  <c r="N121" i="1" s="1"/>
  <c r="M283" i="1"/>
  <c r="N283" i="1" s="1"/>
  <c r="M410" i="1"/>
  <c r="N410" i="1" s="1"/>
  <c r="M375" i="1"/>
  <c r="N375" i="1" s="1"/>
  <c r="M154" i="1"/>
  <c r="N154" i="1" s="1"/>
  <c r="M18" i="1"/>
  <c r="N18" i="1" s="1"/>
  <c r="M205" i="1"/>
  <c r="N205" i="1" s="1"/>
  <c r="M335" i="1"/>
  <c r="N335" i="1" s="1"/>
  <c r="M321" i="1"/>
  <c r="N321" i="1" s="1"/>
  <c r="M394" i="1"/>
  <c r="N394" i="1" s="1"/>
  <c r="M113" i="1"/>
  <c r="N113" i="1" s="1"/>
  <c r="M313" i="1"/>
  <c r="N313" i="1" s="1"/>
  <c r="M104" i="1"/>
  <c r="N104" i="1" s="1"/>
  <c r="M317" i="1"/>
  <c r="N317" i="1" s="1"/>
  <c r="M260" i="1"/>
  <c r="N260" i="1" s="1"/>
  <c r="M390" i="1"/>
  <c r="N390" i="1" s="1"/>
  <c r="M308" i="1"/>
  <c r="N308" i="1" s="1"/>
  <c r="M73" i="1"/>
  <c r="N73" i="1" s="1"/>
  <c r="M403" i="1"/>
  <c r="N403" i="1" s="1"/>
  <c r="M117" i="1"/>
  <c r="N117" i="1" s="1"/>
  <c r="M191" i="1"/>
  <c r="N191" i="1" s="1"/>
  <c r="M333" i="1"/>
  <c r="N333" i="1" s="1"/>
  <c r="M356" i="1"/>
  <c r="N356" i="1" s="1"/>
  <c r="M26" i="1"/>
  <c r="N26" i="1" s="1"/>
  <c r="M297" i="1"/>
  <c r="N297" i="1" s="1"/>
  <c r="M139" i="1"/>
  <c r="N139" i="1" s="1"/>
  <c r="M15" i="1"/>
  <c r="N15" i="1" s="1"/>
  <c r="M184" i="1"/>
  <c r="N184" i="1" s="1"/>
  <c r="M328" i="1"/>
  <c r="N328" i="1" s="1"/>
  <c r="M299" i="1"/>
  <c r="N299" i="1" s="1"/>
  <c r="M352" i="1"/>
  <c r="N352" i="1" s="1"/>
  <c r="M415" i="1"/>
  <c r="N415" i="1" s="1"/>
  <c r="M348" i="1"/>
  <c r="N348" i="1" s="1"/>
  <c r="M108" i="1"/>
  <c r="N108" i="1" s="1"/>
  <c r="M271" i="1"/>
  <c r="N271" i="1" s="1"/>
  <c r="M186" i="1"/>
  <c r="N186" i="1" s="1"/>
  <c r="M397" i="1"/>
  <c r="N397" i="1" s="1"/>
  <c r="M406" i="1"/>
  <c r="N406" i="1" s="1"/>
  <c r="M361" i="1"/>
  <c r="N361" i="1" s="1"/>
  <c r="M400" i="1"/>
  <c r="N400" i="1" s="1"/>
  <c r="M395" i="1"/>
  <c r="N395" i="1" s="1"/>
  <c r="M309" i="1"/>
  <c r="N309" i="1" s="1"/>
  <c r="M369" i="1"/>
  <c r="N369" i="1" s="1"/>
  <c r="M123" i="1"/>
  <c r="N123" i="1" s="1"/>
  <c r="M336" i="1"/>
  <c r="N336" i="1" s="1"/>
  <c r="M262" i="1"/>
  <c r="N262" i="1" s="1"/>
  <c r="M29" i="1"/>
  <c r="N29" i="1" s="1"/>
  <c r="M206" i="1"/>
  <c r="N206" i="1" s="1"/>
  <c r="M219" i="1"/>
  <c r="N219" i="1" s="1"/>
  <c r="M5" i="1"/>
  <c r="N5" i="1" s="1"/>
  <c r="M203" i="1"/>
  <c r="N203" i="1" s="1"/>
  <c r="M288" i="1"/>
  <c r="N288" i="1" s="1"/>
  <c r="I241" i="1"/>
  <c r="I64" i="1"/>
  <c r="I312" i="1"/>
  <c r="I266" i="1"/>
  <c r="I185" i="1"/>
  <c r="I216" i="1"/>
  <c r="I236" i="1"/>
  <c r="I384" i="1"/>
  <c r="I323" i="1"/>
  <c r="I170" i="1"/>
  <c r="I120" i="1"/>
  <c r="I296" i="1"/>
  <c r="I46" i="1"/>
  <c r="K49" i="1"/>
  <c r="K285" i="1"/>
  <c r="K24" i="1"/>
  <c r="K365" i="1"/>
  <c r="K25" i="1"/>
  <c r="K42" i="1"/>
  <c r="K168" i="1"/>
  <c r="K250" i="1"/>
  <c r="K109" i="1"/>
  <c r="K316" i="1"/>
  <c r="K213" i="1"/>
  <c r="K153" i="1"/>
  <c r="K141" i="1"/>
  <c r="K265" i="1"/>
  <c r="L221" i="1"/>
  <c r="L267" i="1"/>
  <c r="L207" i="1"/>
  <c r="L174" i="1"/>
  <c r="L302" i="1"/>
  <c r="L88" i="1"/>
  <c r="L151" i="1"/>
  <c r="L167" i="1"/>
  <c r="L319" i="1"/>
  <c r="L43" i="1"/>
  <c r="L421" i="1"/>
  <c r="L177" i="1"/>
  <c r="L146" i="1"/>
  <c r="H221" i="1"/>
  <c r="H267" i="1"/>
  <c r="H207" i="1"/>
  <c r="H174" i="1"/>
  <c r="H302" i="1"/>
  <c r="H88" i="1"/>
  <c r="H151" i="1"/>
  <c r="H167" i="1"/>
  <c r="H319" i="1"/>
  <c r="H43" i="1"/>
  <c r="H421" i="1"/>
  <c r="H177" i="1"/>
  <c r="H146" i="1"/>
  <c r="J228" i="1"/>
  <c r="J66" i="1"/>
  <c r="J31" i="1"/>
  <c r="J399" i="1"/>
  <c r="J49" i="1"/>
  <c r="K221" i="1"/>
  <c r="L241" i="1"/>
  <c r="H241" i="1"/>
  <c r="I135" i="1"/>
  <c r="J285" i="1"/>
  <c r="K267" i="1"/>
  <c r="L64" i="1"/>
  <c r="H64" i="1"/>
  <c r="I132" i="1"/>
  <c r="J24" i="1"/>
  <c r="K207" i="1"/>
  <c r="L312" i="1"/>
  <c r="H312" i="1"/>
  <c r="I367" i="1"/>
  <c r="J365" i="1"/>
  <c r="K174" i="1"/>
  <c r="L266" i="1"/>
  <c r="H266" i="1"/>
  <c r="I149" i="1"/>
  <c r="J25" i="1"/>
  <c r="K302" i="1"/>
  <c r="L185" i="1"/>
  <c r="H185" i="1"/>
  <c r="I386" i="1"/>
  <c r="J42" i="1"/>
  <c r="K88" i="1"/>
  <c r="L216" i="1"/>
  <c r="H216" i="1"/>
  <c r="I228" i="1"/>
  <c r="J168" i="1"/>
  <c r="K151" i="1"/>
  <c r="L236" i="1"/>
  <c r="H236" i="1"/>
  <c r="I208" i="1"/>
  <c r="J250" i="1"/>
  <c r="K167" i="1"/>
  <c r="L384" i="1"/>
  <c r="H384" i="1"/>
  <c r="I66" i="1"/>
  <c r="J109" i="1"/>
  <c r="K319" i="1"/>
  <c r="L323" i="1"/>
  <c r="H323" i="1"/>
  <c r="I160" i="1"/>
  <c r="J316" i="1"/>
  <c r="K43" i="1"/>
  <c r="L170" i="1"/>
  <c r="H170" i="1"/>
  <c r="I31" i="1"/>
  <c r="J213" i="1"/>
  <c r="K421" i="1"/>
  <c r="L120" i="1"/>
  <c r="H120" i="1"/>
  <c r="I399" i="1"/>
  <c r="J153" i="1"/>
  <c r="K177" i="1"/>
  <c r="L296" i="1"/>
  <c r="H296" i="1"/>
  <c r="I249" i="1"/>
  <c r="J141" i="1"/>
  <c r="K146" i="1"/>
  <c r="L46" i="1"/>
  <c r="H46" i="1"/>
  <c r="I304" i="1"/>
  <c r="J265" i="1"/>
  <c r="J135" i="1"/>
  <c r="J132" i="1"/>
  <c r="J367" i="1"/>
  <c r="J149" i="1"/>
  <c r="J386" i="1"/>
  <c r="J208" i="1"/>
  <c r="J160" i="1"/>
  <c r="J249" i="1"/>
  <c r="J304" i="1"/>
  <c r="L343" i="1"/>
  <c r="I49" i="1"/>
  <c r="J221" i="1"/>
  <c r="K241" i="1"/>
  <c r="L135" i="1"/>
  <c r="H135" i="1"/>
  <c r="I285" i="1"/>
  <c r="J267" i="1"/>
  <c r="K64" i="1"/>
  <c r="L132" i="1"/>
  <c r="H132" i="1"/>
  <c r="I24" i="1"/>
  <c r="J207" i="1"/>
  <c r="K312" i="1"/>
  <c r="L367" i="1"/>
  <c r="H367" i="1"/>
  <c r="I365" i="1"/>
  <c r="J174" i="1"/>
  <c r="K266" i="1"/>
  <c r="L149" i="1"/>
  <c r="H149" i="1"/>
  <c r="I25" i="1"/>
  <c r="J302" i="1"/>
  <c r="K185" i="1"/>
  <c r="L386" i="1"/>
  <c r="H386" i="1"/>
  <c r="I42" i="1"/>
  <c r="J88" i="1"/>
  <c r="K216" i="1"/>
  <c r="L228" i="1"/>
  <c r="H228" i="1"/>
  <c r="I168" i="1"/>
  <c r="J151" i="1"/>
  <c r="K236" i="1"/>
  <c r="L208" i="1"/>
  <c r="H208" i="1"/>
  <c r="I250" i="1"/>
  <c r="J167" i="1"/>
  <c r="K384" i="1"/>
  <c r="L66" i="1"/>
  <c r="H66" i="1"/>
  <c r="I109" i="1"/>
  <c r="J319" i="1"/>
  <c r="K323" i="1"/>
  <c r="L160" i="1"/>
  <c r="H160" i="1"/>
  <c r="I316" i="1"/>
  <c r="J43" i="1"/>
  <c r="K170" i="1"/>
  <c r="L31" i="1"/>
  <c r="H31" i="1"/>
  <c r="I213" i="1"/>
  <c r="J421" i="1"/>
  <c r="K120" i="1"/>
  <c r="L399" i="1"/>
  <c r="H399" i="1"/>
  <c r="I153" i="1"/>
  <c r="J177" i="1"/>
  <c r="K296" i="1"/>
  <c r="L249" i="1"/>
  <c r="H249" i="1"/>
  <c r="I141" i="1"/>
  <c r="J146" i="1"/>
  <c r="K46" i="1"/>
  <c r="L304" i="1"/>
  <c r="H304" i="1"/>
  <c r="I265" i="1"/>
  <c r="L49" i="1"/>
  <c r="H49" i="1"/>
  <c r="I221" i="1"/>
  <c r="J241" i="1"/>
  <c r="K135" i="1"/>
  <c r="L285" i="1"/>
  <c r="H285" i="1"/>
  <c r="I267" i="1"/>
  <c r="J64" i="1"/>
  <c r="K132" i="1"/>
  <c r="L24" i="1"/>
  <c r="H24" i="1"/>
  <c r="I207" i="1"/>
  <c r="J312" i="1"/>
  <c r="K367" i="1"/>
  <c r="L365" i="1"/>
  <c r="H365" i="1"/>
  <c r="I174" i="1"/>
  <c r="J266" i="1"/>
  <c r="K149" i="1"/>
  <c r="L25" i="1"/>
  <c r="H25" i="1"/>
  <c r="I302" i="1"/>
  <c r="J185" i="1"/>
  <c r="K386" i="1"/>
  <c r="L42" i="1"/>
  <c r="H42" i="1"/>
  <c r="I88" i="1"/>
  <c r="J216" i="1"/>
  <c r="K228" i="1"/>
  <c r="L168" i="1"/>
  <c r="H168" i="1"/>
  <c r="I151" i="1"/>
  <c r="J236" i="1"/>
  <c r="K208" i="1"/>
  <c r="L250" i="1"/>
  <c r="H250" i="1"/>
  <c r="I167" i="1"/>
  <c r="J384" i="1"/>
  <c r="K66" i="1"/>
  <c r="L109" i="1"/>
  <c r="H109" i="1"/>
  <c r="I319" i="1"/>
  <c r="J323" i="1"/>
  <c r="K160" i="1"/>
  <c r="L316" i="1"/>
  <c r="H316" i="1"/>
  <c r="I43" i="1"/>
  <c r="J170" i="1"/>
  <c r="K31" i="1"/>
  <c r="L213" i="1"/>
  <c r="H213" i="1"/>
  <c r="I421" i="1"/>
  <c r="J120" i="1"/>
  <c r="K399" i="1"/>
  <c r="L153" i="1"/>
  <c r="H153" i="1"/>
  <c r="I177" i="1"/>
  <c r="J296" i="1"/>
  <c r="K249" i="1"/>
  <c r="L141" i="1"/>
  <c r="H141" i="1"/>
  <c r="I146" i="1"/>
  <c r="J46" i="1"/>
  <c r="K304" i="1"/>
  <c r="L265" i="1"/>
  <c r="H265" i="1"/>
  <c r="K343" i="1"/>
  <c r="J343" i="1"/>
  <c r="I343" i="1"/>
  <c r="H343" i="1"/>
  <c r="G132" i="1"/>
  <c r="G149" i="1"/>
  <c r="G228" i="1"/>
  <c r="G66" i="1"/>
  <c r="G31" i="1"/>
  <c r="G249" i="1"/>
  <c r="G221" i="1"/>
  <c r="G207" i="1"/>
  <c r="G302" i="1"/>
  <c r="G151" i="1"/>
  <c r="G319" i="1"/>
  <c r="G421" i="1"/>
  <c r="G146" i="1"/>
  <c r="G135" i="1"/>
  <c r="G367" i="1"/>
  <c r="G386" i="1"/>
  <c r="G208" i="1"/>
  <c r="G160" i="1"/>
  <c r="G399" i="1"/>
  <c r="G304" i="1"/>
  <c r="G267" i="1"/>
  <c r="G174" i="1"/>
  <c r="G88" i="1"/>
  <c r="G167" i="1"/>
  <c r="G43" i="1"/>
  <c r="G177" i="1"/>
  <c r="G241" i="1"/>
  <c r="G64" i="1"/>
  <c r="G312" i="1"/>
  <c r="G266" i="1"/>
  <c r="G185" i="1"/>
  <c r="G216" i="1"/>
  <c r="G236" i="1"/>
  <c r="G384" i="1"/>
  <c r="G323" i="1"/>
  <c r="G170" i="1"/>
  <c r="G120" i="1"/>
  <c r="G296" i="1"/>
  <c r="G46" i="1"/>
  <c r="G49" i="1"/>
  <c r="G285" i="1"/>
  <c r="G24" i="1"/>
  <c r="G365" i="1"/>
  <c r="G25" i="1"/>
  <c r="G42" i="1"/>
  <c r="G168" i="1"/>
  <c r="G250" i="1"/>
  <c r="G109" i="1"/>
  <c r="G316" i="1"/>
  <c r="G213" i="1"/>
  <c r="G153" i="1"/>
  <c r="G141" i="1"/>
  <c r="G265" i="1"/>
  <c r="G343" i="1"/>
  <c r="M136" i="1"/>
  <c r="N136" i="1" s="1"/>
  <c r="M263" i="1"/>
  <c r="N263" i="1" s="1"/>
  <c r="M140" i="1"/>
  <c r="N140" i="1" s="1"/>
  <c r="M211" i="1"/>
  <c r="N211" i="1" s="1"/>
  <c r="M402" i="1"/>
  <c r="N402" i="1" s="1"/>
  <c r="M129" i="1"/>
  <c r="N129" i="1" s="1"/>
  <c r="M273" i="1"/>
  <c r="N273" i="1" s="1"/>
  <c r="M32" i="1"/>
  <c r="N32" i="1" s="1"/>
  <c r="M254" i="1"/>
  <c r="N254" i="1" s="1"/>
  <c r="M47" i="1"/>
  <c r="N47" i="1" s="1"/>
  <c r="M98" i="1"/>
  <c r="N98" i="1" s="1"/>
  <c r="M223" i="1"/>
  <c r="N223" i="1" s="1"/>
  <c r="M38" i="1"/>
  <c r="N38" i="1" s="1"/>
  <c r="M20" i="1"/>
  <c r="N20" i="1" s="1"/>
  <c r="M74" i="1"/>
  <c r="N74" i="1" s="1"/>
  <c r="M30" i="1"/>
  <c r="N30" i="1" s="1"/>
  <c r="M9" i="1"/>
  <c r="N9" i="1" s="1"/>
  <c r="M103" i="1"/>
  <c r="N103" i="1" s="1"/>
  <c r="M298" i="1"/>
  <c r="N298" i="1" s="1"/>
  <c r="M93" i="1"/>
  <c r="N93" i="1" s="1"/>
  <c r="M58" i="1"/>
  <c r="N58" i="1" s="1"/>
  <c r="M360" i="1"/>
  <c r="N360" i="1" s="1"/>
  <c r="M388" i="1"/>
  <c r="N388" i="1" s="1"/>
  <c r="M172" i="1"/>
  <c r="N172" i="1" s="1"/>
  <c r="M272" i="1"/>
  <c r="N272" i="1" s="1"/>
  <c r="M411" i="1"/>
  <c r="N411" i="1" s="1"/>
  <c r="M96" i="1"/>
  <c r="N96" i="1" s="1"/>
  <c r="M102" i="1"/>
  <c r="N102" i="1" s="1"/>
  <c r="M62" i="1"/>
  <c r="N62" i="1" s="1"/>
  <c r="M408" i="1"/>
  <c r="N408" i="1" s="1"/>
  <c r="M101" i="1"/>
  <c r="N101" i="1" s="1"/>
  <c r="M56" i="1"/>
  <c r="N56" i="1" s="1"/>
  <c r="M407" i="1"/>
  <c r="N407" i="1" s="1"/>
  <c r="M238" i="1"/>
  <c r="N238" i="1" s="1"/>
  <c r="M392" i="1"/>
  <c r="N392" i="1" s="1"/>
  <c r="M17" i="1"/>
  <c r="N17" i="1" s="1"/>
  <c r="M178" i="1"/>
  <c r="N178" i="1" s="1"/>
  <c r="M85" i="1"/>
  <c r="N85" i="1" s="1"/>
  <c r="M51" i="1"/>
  <c r="N51" i="1" s="1"/>
  <c r="M301" i="1"/>
  <c r="N301" i="1" s="1"/>
  <c r="M246" i="1"/>
  <c r="N246" i="1" s="1"/>
  <c r="M290" i="1"/>
  <c r="N290" i="1" s="1"/>
  <c r="M11" i="1"/>
  <c r="N11" i="1" s="1"/>
  <c r="M366" i="1"/>
  <c r="N366" i="1" s="1"/>
  <c r="M382" i="1"/>
  <c r="N382" i="1" s="1"/>
  <c r="M16" i="1"/>
  <c r="N16" i="1" s="1"/>
  <c r="M268" i="1"/>
  <c r="N268" i="1" s="1"/>
  <c r="M35" i="1"/>
  <c r="N35" i="1" s="1"/>
  <c r="M190" i="1"/>
  <c r="N190" i="1" s="1"/>
  <c r="M75" i="1"/>
  <c r="N75" i="1" s="1"/>
  <c r="M153" i="1" l="1"/>
  <c r="N153" i="1" s="1"/>
  <c r="M250" i="1"/>
  <c r="N250" i="1" s="1"/>
  <c r="M365" i="1"/>
  <c r="N365" i="1" s="1"/>
  <c r="M399" i="1"/>
  <c r="N399" i="1" s="1"/>
  <c r="M208" i="1"/>
  <c r="N208" i="1" s="1"/>
  <c r="M367" i="1"/>
  <c r="N367" i="1" s="1"/>
  <c r="M296" i="1"/>
  <c r="N296" i="1" s="1"/>
  <c r="M384" i="1"/>
  <c r="N384" i="1" s="1"/>
  <c r="M266" i="1"/>
  <c r="N266" i="1" s="1"/>
  <c r="M177" i="1"/>
  <c r="N177" i="1" s="1"/>
  <c r="M167" i="1"/>
  <c r="N167" i="1" s="1"/>
  <c r="M174" i="1"/>
  <c r="N174" i="1" s="1"/>
  <c r="M228" i="1"/>
  <c r="N228" i="1" s="1"/>
  <c r="M132" i="1"/>
  <c r="N132" i="1" s="1"/>
  <c r="M120" i="1"/>
  <c r="N120" i="1" s="1"/>
  <c r="M236" i="1"/>
  <c r="N236" i="1" s="1"/>
  <c r="M312" i="1"/>
  <c r="N312" i="1" s="1"/>
  <c r="M168" i="1"/>
  <c r="N168" i="1" s="1"/>
  <c r="M24" i="1"/>
  <c r="N24" i="1" s="1"/>
  <c r="M31" i="1"/>
  <c r="N31" i="1" s="1"/>
  <c r="M421" i="1"/>
  <c r="N421" i="1" s="1"/>
  <c r="M207" i="1"/>
  <c r="N207" i="1" s="1"/>
  <c r="M265" i="1"/>
  <c r="N265" i="1" s="1"/>
  <c r="M316" i="1"/>
  <c r="N316" i="1" s="1"/>
  <c r="M42" i="1"/>
  <c r="N42" i="1" s="1"/>
  <c r="M285" i="1"/>
  <c r="N285" i="1" s="1"/>
  <c r="M304" i="1"/>
  <c r="N304" i="1" s="1"/>
  <c r="M160" i="1"/>
  <c r="N160" i="1" s="1"/>
  <c r="M386" i="1"/>
  <c r="N386" i="1" s="1"/>
  <c r="M135" i="1"/>
  <c r="N135" i="1" s="1"/>
  <c r="M170" i="1"/>
  <c r="N170" i="1" s="1"/>
  <c r="M216" i="1"/>
  <c r="N216" i="1" s="1"/>
  <c r="M64" i="1"/>
  <c r="N64" i="1" s="1"/>
  <c r="M43" i="1"/>
  <c r="N43" i="1" s="1"/>
  <c r="M88" i="1"/>
  <c r="N88" i="1" s="1"/>
  <c r="M267" i="1"/>
  <c r="N267" i="1" s="1"/>
  <c r="M213" i="1"/>
  <c r="N213" i="1" s="1"/>
  <c r="M151" i="1"/>
  <c r="N151" i="1" s="1"/>
  <c r="M141" i="1"/>
  <c r="N141" i="1" s="1"/>
  <c r="M109" i="1"/>
  <c r="N109" i="1" s="1"/>
  <c r="M25" i="1"/>
  <c r="N25" i="1" s="1"/>
  <c r="M49" i="1"/>
  <c r="N49" i="1" s="1"/>
  <c r="M249" i="1"/>
  <c r="N249" i="1" s="1"/>
  <c r="M66" i="1"/>
  <c r="N66" i="1" s="1"/>
  <c r="M149" i="1"/>
  <c r="N149" i="1" s="1"/>
  <c r="M46" i="1"/>
  <c r="N46" i="1" s="1"/>
  <c r="M323" i="1"/>
  <c r="N323" i="1" s="1"/>
  <c r="M185" i="1"/>
  <c r="N185" i="1" s="1"/>
  <c r="M241" i="1"/>
  <c r="N241" i="1" s="1"/>
  <c r="M146" i="1"/>
  <c r="N146" i="1" s="1"/>
  <c r="M319" i="1"/>
  <c r="N319" i="1" s="1"/>
  <c r="M302" i="1"/>
  <c r="N302" i="1" s="1"/>
  <c r="M221" i="1"/>
  <c r="N221" i="1" s="1"/>
  <c r="M343" i="1"/>
  <c r="N343" i="1" s="1"/>
</calcChain>
</file>

<file path=xl/sharedStrings.xml><?xml version="1.0" encoding="utf-8"?>
<sst xmlns="http://schemas.openxmlformats.org/spreadsheetml/2006/main" count="849" uniqueCount="44">
  <si>
    <t>Typology</t>
  </si>
  <si>
    <t>Building Name</t>
  </si>
  <si>
    <t>Sub-Type</t>
  </si>
  <si>
    <t>GFA</t>
  </si>
  <si>
    <t>Audit 1</t>
  </si>
  <si>
    <t>Audit 2</t>
  </si>
  <si>
    <t>Audit 3</t>
  </si>
  <si>
    <t>Audit 4</t>
  </si>
  <si>
    <t>Audit 5</t>
  </si>
  <si>
    <t>BO00773C</t>
  </si>
  <si>
    <t>BO00733E</t>
  </si>
  <si>
    <t>Commercial</t>
  </si>
  <si>
    <t>Office</t>
  </si>
  <si>
    <t>Retail Mixed</t>
  </si>
  <si>
    <t>Retail Non-Food</t>
  </si>
  <si>
    <t>Est. Average Daily Occupancy (Continuous Basis)</t>
  </si>
  <si>
    <t>BM0506E</t>
  </si>
  <si>
    <t>Solid Daily Waste Volume (Unsorted, kilos, rounded)</t>
  </si>
  <si>
    <t>BM0045A</t>
  </si>
  <si>
    <t>BO0143E</t>
  </si>
  <si>
    <t>BM1037N</t>
  </si>
  <si>
    <t>BO0134N</t>
  </si>
  <si>
    <t>BY1343F</t>
  </si>
  <si>
    <t>audit_avg</t>
  </si>
  <si>
    <t>Residential</t>
  </si>
  <si>
    <t>Educational</t>
  </si>
  <si>
    <t>Institutional</t>
  </si>
  <si>
    <t>Industrial</t>
  </si>
  <si>
    <t>Storage</t>
  </si>
  <si>
    <t>Landed Property</t>
  </si>
  <si>
    <t>Apartment</t>
  </si>
  <si>
    <t>University</t>
  </si>
  <si>
    <t>Nurseries</t>
  </si>
  <si>
    <t>Student residences</t>
  </si>
  <si>
    <t>Airport</t>
  </si>
  <si>
    <t>Police Station</t>
  </si>
  <si>
    <t>Fire Station</t>
  </si>
  <si>
    <t>Manufacturing</t>
  </si>
  <si>
    <t>Data Center</t>
  </si>
  <si>
    <t>Warehouse</t>
  </si>
  <si>
    <t>Garage</t>
  </si>
  <si>
    <t>Waste Production Category</t>
  </si>
  <si>
    <t>Typology Group</t>
  </si>
  <si>
    <t>Sub-Type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</si>
</sst>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3" fontId="0" fillId="0" borderId="0" xfId="0" applyNumberFormat="1"/>
    <xf numFmtId="3" fontId="0" fillId="0" borderId="0" xfId="0" applyNumberFormat="1" applyFill="1" applyBorder="1"/>
    <xf numFmtId="0" fontId="1" fillId="0" borderId="2" xfId="0" applyFont="1" applyFill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42"/>
  <sheetViews>
    <sheetView tabSelected="1" topLeftCell="A403" zoomScale="70" zoomScaleNormal="70" workbookViewId="0">
      <selection activeCell="K20" sqref="K20"/>
    </sheetView>
  </sheetViews>
  <sheetFormatPr baseColWidth="10" defaultColWidth="8.83203125" defaultRowHeight="15" x14ac:dyDescent="0.2"/>
  <cols>
    <col min="1" max="2" width="13.6640625" customWidth="1"/>
    <col min="3" max="3" width="12.6640625" customWidth="1"/>
    <col min="4" max="4" width="14" bestFit="1" customWidth="1"/>
    <col min="5" max="5" width="15.6640625" bestFit="1" customWidth="1"/>
    <col min="7" max="7" width="20.1640625" customWidth="1"/>
    <col min="14" max="14" width="43" bestFit="1" customWidth="1"/>
  </cols>
  <sheetData>
    <row r="1" spans="1:14" x14ac:dyDescent="0.2">
      <c r="A1" s="1"/>
      <c r="B1" s="1"/>
      <c r="C1" s="1"/>
      <c r="D1" s="1"/>
      <c r="E1" s="1"/>
      <c r="F1" s="1"/>
      <c r="G1" s="1"/>
      <c r="H1" s="6" t="s">
        <v>17</v>
      </c>
      <c r="I1" s="6"/>
      <c r="J1" s="6"/>
      <c r="K1" s="6"/>
      <c r="L1" s="6"/>
    </row>
    <row r="2" spans="1:14" x14ac:dyDescent="0.2">
      <c r="A2" s="2" t="s">
        <v>1</v>
      </c>
      <c r="B2" s="2" t="s">
        <v>42</v>
      </c>
      <c r="C2" s="2" t="s">
        <v>0</v>
      </c>
      <c r="D2" s="2" t="s">
        <v>43</v>
      </c>
      <c r="E2" s="2" t="s">
        <v>2</v>
      </c>
      <c r="F2" s="2" t="s">
        <v>3</v>
      </c>
      <c r="G2" s="2" t="s">
        <v>15</v>
      </c>
      <c r="H2" s="2" t="s">
        <v>4</v>
      </c>
      <c r="I2" s="2" t="s">
        <v>5</v>
      </c>
      <c r="J2" s="2" t="s">
        <v>6</v>
      </c>
      <c r="K2" s="2" t="s">
        <v>7</v>
      </c>
      <c r="L2" s="2" t="s">
        <v>8</v>
      </c>
      <c r="M2" s="5" t="s">
        <v>23</v>
      </c>
      <c r="N2" s="5" t="s">
        <v>41</v>
      </c>
    </row>
    <row r="3" spans="1:14" x14ac:dyDescent="0.2">
      <c r="A3" t="str">
        <f t="shared" ref="A3:A66" ca="1" si="0">_xlfn.CONCAT("B",TEXT(RANDBETWEEN(1000,2000),"0"),CHOOSE(RANDBETWEEN(1,26),"A","B","C","D","E","F","G","H","I","J","K","L","M","N","O","P","Q","R","S","T","U","V","W","X","Y","Z"))</f>
        <v>B1388K</v>
      </c>
      <c r="B3">
        <f t="shared" ref="B3:B66" si="1">IF(C3="Commercial",1,IF(C3="Residential",2,IF(C3="Educational",3,IF(C3="Institutional",4,IF(C3="Industrial",5,IF(C3="Storage",6))))))</f>
        <v>5</v>
      </c>
      <c r="C3" t="s">
        <v>27</v>
      </c>
      <c r="D3">
        <f t="shared" ref="D3:D66" si="2">IF(E3="Retail Mixed",1,IF(E3="Office",2,IF(E3="Retail Non-Food",3,IF(E3="Landed Property",4,IF(E3="Apartment",5,IF(E3="University",6,IF(E3="Nurseries",7,IF(E3="Student Residences",8,IF(E3="Airport",9,IF(E3="Police Station",10,IF(E3="Fire Station",11,IF(E3="Manufacturing",12,IF(E3="Data Center",13,IF(E3="Warehouse",14,IF(E3="Garage",15)))))))))))))))</f>
        <v>12</v>
      </c>
      <c r="E3" t="s">
        <v>37</v>
      </c>
      <c r="F3">
        <f ca="1">RANDBETWEEN(18000,20000)</f>
        <v>18762</v>
      </c>
      <c r="G3">
        <f ca="1">RANDBETWEEN(250,600)</f>
        <v>452</v>
      </c>
      <c r="H3">
        <f ca="1">RANDBETWEEN(1000,1300)</f>
        <v>1064</v>
      </c>
      <c r="I3">
        <f ca="1">RANDBETWEEN(1000,1300)</f>
        <v>1289</v>
      </c>
      <c r="J3">
        <f ca="1">RANDBETWEEN(1000,1300)</f>
        <v>1032</v>
      </c>
      <c r="K3">
        <f ca="1">RANDBETWEEN(1000,1300)</f>
        <v>1024</v>
      </c>
      <c r="L3">
        <f ca="1">RANDBETWEEN(1000,1300)</f>
        <v>1199</v>
      </c>
      <c r="M3" s="3">
        <f t="shared" ref="M3:M66" ca="1" si="3">AVERAGE(H3,I3,J3,K3,L3)</f>
        <v>1121.5999999999999</v>
      </c>
      <c r="N3" t="str">
        <f t="shared" ref="N3:N66" ca="1" si="4">IF(M3&lt;500,"Lowest Waste Production (&lt;500KG)",IF(M3&lt;1000,"Low Waste Production (500-1000KG)",IF(M3&lt;1500,"Moderate Waste Production (1000-1500KG)",IF(M3&lt;2000,"Moderately High Waste Production (1500-2000KG)",IF(M3&lt;2500,"High Waste Production (2000-2500KG)",IF(M3&lt;3000,"Higher Waste Production (2500-3000KG)",IF(M3&lt;3500,"G","Highest Waste Production (&gt;3500KG)")))))))</f>
        <v>Moderate Waste Production (1000-1500KG)</v>
      </c>
    </row>
    <row r="4" spans="1:14" x14ac:dyDescent="0.2">
      <c r="A4" t="str">
        <f t="shared" ca="1" si="0"/>
        <v>B1998H</v>
      </c>
      <c r="B4">
        <f t="shared" si="1"/>
        <v>3</v>
      </c>
      <c r="C4" t="s">
        <v>25</v>
      </c>
      <c r="D4">
        <f t="shared" si="2"/>
        <v>7</v>
      </c>
      <c r="E4" t="s">
        <v>32</v>
      </c>
      <c r="F4">
        <f ca="1">RANDBETWEEN(6000,7000)</f>
        <v>6926</v>
      </c>
      <c r="G4">
        <f ca="1">RANDBETWEEN(100,300)</f>
        <v>176</v>
      </c>
      <c r="H4">
        <f ca="1">RANDBETWEEN(500,1000)</f>
        <v>567</v>
      </c>
      <c r="I4">
        <f ca="1">RANDBETWEEN(500,1000)</f>
        <v>848</v>
      </c>
      <c r="J4">
        <f ca="1">RANDBETWEEN(500,1000)</f>
        <v>997</v>
      </c>
      <c r="K4">
        <f ca="1">RANDBETWEEN(500,1000)</f>
        <v>789</v>
      </c>
      <c r="L4">
        <f ca="1">RANDBETWEEN(500,1000)</f>
        <v>869</v>
      </c>
      <c r="M4" s="3">
        <f t="shared" ca="1" si="3"/>
        <v>814</v>
      </c>
      <c r="N4" t="str">
        <f t="shared" ca="1" si="4"/>
        <v>Low Waste Production (500-1000KG)</v>
      </c>
    </row>
    <row r="5" spans="1:14" x14ac:dyDescent="0.2">
      <c r="A5" t="str">
        <f t="shared" ca="1" si="0"/>
        <v>B1710T</v>
      </c>
      <c r="B5">
        <f t="shared" si="1"/>
        <v>2</v>
      </c>
      <c r="C5" t="s">
        <v>24</v>
      </c>
      <c r="D5">
        <f t="shared" si="2"/>
        <v>4</v>
      </c>
      <c r="E5" t="s">
        <v>29</v>
      </c>
      <c r="F5">
        <f ca="1">RANDBETWEEN(2000,3000)</f>
        <v>2617</v>
      </c>
      <c r="G5">
        <f ca="1">RANDBETWEEN(5,9)</f>
        <v>9</v>
      </c>
      <c r="H5">
        <f ca="1">RANDBETWEEN(10,15)</f>
        <v>12</v>
      </c>
      <c r="I5">
        <f ca="1">RANDBETWEEN(10,15)</f>
        <v>12</v>
      </c>
      <c r="J5">
        <f ca="1">RANDBETWEEN(10,15)</f>
        <v>11</v>
      </c>
      <c r="K5">
        <f ca="1">RANDBETWEEN(10,15)</f>
        <v>10</v>
      </c>
      <c r="L5">
        <f ca="1">RANDBETWEEN(10,15)</f>
        <v>13</v>
      </c>
      <c r="M5" s="3">
        <f t="shared" ca="1" si="3"/>
        <v>11.6</v>
      </c>
      <c r="N5" t="str">
        <f t="shared" ca="1" si="4"/>
        <v>Lowest Waste Production (&lt;500KG)</v>
      </c>
    </row>
    <row r="6" spans="1:14" x14ac:dyDescent="0.2">
      <c r="A6" t="str">
        <f t="shared" ca="1" si="0"/>
        <v>B1713C</v>
      </c>
      <c r="B6">
        <f t="shared" si="1"/>
        <v>4</v>
      </c>
      <c r="C6" t="s">
        <v>26</v>
      </c>
      <c r="D6">
        <f t="shared" si="2"/>
        <v>11</v>
      </c>
      <c r="E6" t="s">
        <v>36</v>
      </c>
      <c r="F6">
        <f ca="1">RANDBETWEEN(9000,11000)</f>
        <v>10704</v>
      </c>
      <c r="G6">
        <f ca="1">RANDBETWEEN(100,250)</f>
        <v>176</v>
      </c>
      <c r="H6">
        <f ca="1">RANDBETWEEN(200,400)</f>
        <v>331</v>
      </c>
      <c r="I6">
        <f ca="1">RANDBETWEEN(200,400)</f>
        <v>224</v>
      </c>
      <c r="J6">
        <f ca="1">RANDBETWEEN(200,400)</f>
        <v>214</v>
      </c>
      <c r="K6">
        <f ca="1">RANDBETWEEN(200,400)</f>
        <v>274</v>
      </c>
      <c r="L6">
        <f ca="1">RANDBETWEEN(200,400)</f>
        <v>291</v>
      </c>
      <c r="M6" s="3">
        <f t="shared" ca="1" si="3"/>
        <v>266.8</v>
      </c>
      <c r="N6" t="str">
        <f t="shared" ca="1" si="4"/>
        <v>Lowest Waste Production (&lt;500KG)</v>
      </c>
    </row>
    <row r="7" spans="1:14" x14ac:dyDescent="0.2">
      <c r="A7" t="str">
        <f t="shared" ca="1" si="0"/>
        <v>B1934B</v>
      </c>
      <c r="B7">
        <f t="shared" si="1"/>
        <v>6</v>
      </c>
      <c r="C7" t="s">
        <v>28</v>
      </c>
      <c r="D7">
        <f t="shared" si="2"/>
        <v>15</v>
      </c>
      <c r="E7" t="s">
        <v>40</v>
      </c>
      <c r="F7">
        <f ca="1">RANDBETWEEN(120000,130000)</f>
        <v>127450</v>
      </c>
      <c r="G7">
        <f ca="1">RANDBETWEEN(250,600)</f>
        <v>378</v>
      </c>
      <c r="H7">
        <f ca="1">RANDBETWEEN(750,1300)</f>
        <v>1050</v>
      </c>
      <c r="I7">
        <f ca="1">RANDBETWEEN(750,1300)</f>
        <v>1192</v>
      </c>
      <c r="J7">
        <f ca="1">RANDBETWEEN(750,1300)</f>
        <v>1090</v>
      </c>
      <c r="K7">
        <f ca="1">RANDBETWEEN(750,1300)</f>
        <v>825</v>
      </c>
      <c r="L7">
        <f ca="1">RANDBETWEEN(750,1300)</f>
        <v>1045</v>
      </c>
      <c r="M7" s="3">
        <f t="shared" ca="1" si="3"/>
        <v>1040.4000000000001</v>
      </c>
      <c r="N7" t="str">
        <f t="shared" ca="1" si="4"/>
        <v>Moderate Waste Production (1000-1500KG)</v>
      </c>
    </row>
    <row r="8" spans="1:14" x14ac:dyDescent="0.2">
      <c r="A8" t="str">
        <f t="shared" ca="1" si="0"/>
        <v>B1413E</v>
      </c>
      <c r="B8">
        <f t="shared" si="1"/>
        <v>4</v>
      </c>
      <c r="C8" t="s">
        <v>26</v>
      </c>
      <c r="D8">
        <f t="shared" si="2"/>
        <v>10</v>
      </c>
      <c r="E8" t="s">
        <v>35</v>
      </c>
      <c r="F8">
        <f ca="1">RANDBETWEEN(8000,10000)</f>
        <v>9138</v>
      </c>
      <c r="G8">
        <f ca="1">RANDBETWEEN(100,250)</f>
        <v>208</v>
      </c>
      <c r="H8">
        <f ca="1">RANDBETWEEN(700,1200)</f>
        <v>1168</v>
      </c>
      <c r="I8">
        <f ca="1">RANDBETWEEN(700,1200)</f>
        <v>1024</v>
      </c>
      <c r="J8">
        <f ca="1">RANDBETWEEN(700,1200)</f>
        <v>919</v>
      </c>
      <c r="K8">
        <f ca="1">RANDBETWEEN(700,1200)</f>
        <v>1048</v>
      </c>
      <c r="L8">
        <f ca="1">RANDBETWEEN(700,1200)</f>
        <v>860</v>
      </c>
      <c r="M8" s="3">
        <f t="shared" ca="1" si="3"/>
        <v>1003.8</v>
      </c>
      <c r="N8" t="str">
        <f t="shared" ca="1" si="4"/>
        <v>Moderate Waste Production (1000-1500KG)</v>
      </c>
    </row>
    <row r="9" spans="1:14" x14ac:dyDescent="0.2">
      <c r="A9" t="str">
        <f t="shared" ca="1" si="0"/>
        <v>B1542K</v>
      </c>
      <c r="B9">
        <f t="shared" si="1"/>
        <v>5</v>
      </c>
      <c r="C9" t="s">
        <v>27</v>
      </c>
      <c r="D9">
        <f t="shared" si="2"/>
        <v>12</v>
      </c>
      <c r="E9" t="s">
        <v>37</v>
      </c>
      <c r="F9">
        <f ca="1">RANDBETWEEN(18000,20000)</f>
        <v>19660</v>
      </c>
      <c r="G9">
        <f ca="1">RANDBETWEEN(250,600)</f>
        <v>500</v>
      </c>
      <c r="H9">
        <f ca="1">RANDBETWEEN(1000,1300)</f>
        <v>1178</v>
      </c>
      <c r="I9">
        <f ca="1">RANDBETWEEN(1000,1300)</f>
        <v>1157</v>
      </c>
      <c r="J9">
        <f ca="1">RANDBETWEEN(1000,1300)</f>
        <v>1271</v>
      </c>
      <c r="K9">
        <f ca="1">RANDBETWEEN(1000,1300)</f>
        <v>1130</v>
      </c>
      <c r="L9">
        <f ca="1">RANDBETWEEN(1000,1300)</f>
        <v>1296</v>
      </c>
      <c r="M9" s="3">
        <f t="shared" ca="1" si="3"/>
        <v>1206.4000000000001</v>
      </c>
      <c r="N9" t="str">
        <f t="shared" ca="1" si="4"/>
        <v>Moderate Waste Production (1000-1500KG)</v>
      </c>
    </row>
    <row r="10" spans="1:14" x14ac:dyDescent="0.2">
      <c r="A10" t="str">
        <f t="shared" ca="1" si="0"/>
        <v>B1561K</v>
      </c>
      <c r="B10">
        <f t="shared" si="1"/>
        <v>4</v>
      </c>
      <c r="C10" t="s">
        <v>26</v>
      </c>
      <c r="D10">
        <f t="shared" si="2"/>
        <v>9</v>
      </c>
      <c r="E10" t="s">
        <v>34</v>
      </c>
      <c r="F10">
        <f ca="1">RANDBETWEEN(95000,105000)</f>
        <v>98455</v>
      </c>
      <c r="G10">
        <f ca="1">RANDBETWEEN(20000,23000)</f>
        <v>21191</v>
      </c>
      <c r="H10">
        <f t="shared" ref="H10:L11" ca="1" si="5">RANDBETWEEN(3000,6000)</f>
        <v>5016</v>
      </c>
      <c r="I10">
        <f t="shared" ca="1" si="5"/>
        <v>5250</v>
      </c>
      <c r="J10">
        <f t="shared" ca="1" si="5"/>
        <v>5946</v>
      </c>
      <c r="K10">
        <f t="shared" ca="1" si="5"/>
        <v>3369</v>
      </c>
      <c r="L10">
        <f t="shared" ca="1" si="5"/>
        <v>3195</v>
      </c>
      <c r="M10" s="3">
        <f t="shared" ca="1" si="3"/>
        <v>4555.2</v>
      </c>
      <c r="N10" t="str">
        <f t="shared" ca="1" si="4"/>
        <v>Highest Waste Production (&gt;3500KG)</v>
      </c>
    </row>
    <row r="11" spans="1:14" x14ac:dyDescent="0.2">
      <c r="A11" t="str">
        <f t="shared" ca="1" si="0"/>
        <v>B1316X</v>
      </c>
      <c r="B11">
        <f t="shared" si="1"/>
        <v>4</v>
      </c>
      <c r="C11" t="s">
        <v>26</v>
      </c>
      <c r="D11">
        <f t="shared" si="2"/>
        <v>9</v>
      </c>
      <c r="E11" t="s">
        <v>34</v>
      </c>
      <c r="F11">
        <f ca="1">RANDBETWEEN(95000,105000)</f>
        <v>99228</v>
      </c>
      <c r="G11">
        <f ca="1">RANDBETWEEN(20000,23000)</f>
        <v>22141</v>
      </c>
      <c r="H11">
        <f t="shared" ca="1" si="5"/>
        <v>3025</v>
      </c>
      <c r="I11">
        <f t="shared" ca="1" si="5"/>
        <v>4606</v>
      </c>
      <c r="J11">
        <f t="shared" ca="1" si="5"/>
        <v>4119</v>
      </c>
      <c r="K11">
        <f t="shared" ca="1" si="5"/>
        <v>4436</v>
      </c>
      <c r="L11">
        <f t="shared" ca="1" si="5"/>
        <v>4687</v>
      </c>
      <c r="M11" s="3">
        <f t="shared" ca="1" si="3"/>
        <v>4174.6000000000004</v>
      </c>
      <c r="N11" t="str">
        <f t="shared" ca="1" si="4"/>
        <v>Highest Waste Production (&gt;3500KG)</v>
      </c>
    </row>
    <row r="12" spans="1:14" x14ac:dyDescent="0.2">
      <c r="A12" t="str">
        <f t="shared" ca="1" si="0"/>
        <v>B1118Y</v>
      </c>
      <c r="B12">
        <f t="shared" si="1"/>
        <v>6</v>
      </c>
      <c r="C12" t="s">
        <v>28</v>
      </c>
      <c r="D12">
        <f t="shared" si="2"/>
        <v>15</v>
      </c>
      <c r="E12" t="s">
        <v>40</v>
      </c>
      <c r="F12">
        <f ca="1">RANDBETWEEN(120000,130000)</f>
        <v>128451</v>
      </c>
      <c r="G12">
        <f ca="1">RANDBETWEEN(250,600)</f>
        <v>275</v>
      </c>
      <c r="H12">
        <f ca="1">RANDBETWEEN(750,1300)</f>
        <v>1137</v>
      </c>
      <c r="I12">
        <f ca="1">RANDBETWEEN(750,1300)</f>
        <v>1229</v>
      </c>
      <c r="J12">
        <f ca="1">RANDBETWEEN(750,1300)</f>
        <v>1028</v>
      </c>
      <c r="K12">
        <f ca="1">RANDBETWEEN(750,1300)</f>
        <v>948</v>
      </c>
      <c r="L12">
        <f ca="1">RANDBETWEEN(750,1300)</f>
        <v>1023</v>
      </c>
      <c r="M12" s="3">
        <f t="shared" ca="1" si="3"/>
        <v>1073</v>
      </c>
      <c r="N12" t="str">
        <f t="shared" ca="1" si="4"/>
        <v>Moderate Waste Production (1000-1500KG)</v>
      </c>
    </row>
    <row r="13" spans="1:14" x14ac:dyDescent="0.2">
      <c r="A13" t="str">
        <f t="shared" ca="1" si="0"/>
        <v>B1734F</v>
      </c>
      <c r="B13">
        <f t="shared" si="1"/>
        <v>3</v>
      </c>
      <c r="C13" t="s">
        <v>25</v>
      </c>
      <c r="D13">
        <f t="shared" si="2"/>
        <v>8</v>
      </c>
      <c r="E13" t="s">
        <v>33</v>
      </c>
      <c r="F13">
        <f ca="1">RANDBETWEEN(10000,12000)</f>
        <v>10029</v>
      </c>
      <c r="G13">
        <f ca="1">RANDBETWEEN(6000,10000)</f>
        <v>9616</v>
      </c>
      <c r="H13">
        <f ca="1">RANDBETWEEN(1000,1200)</f>
        <v>1178</v>
      </c>
      <c r="I13">
        <f ca="1">RANDBETWEEN(1000,1200)</f>
        <v>1170</v>
      </c>
      <c r="J13">
        <f ca="1">RANDBETWEEN(1000,1200)</f>
        <v>1086</v>
      </c>
      <c r="K13">
        <f ca="1">RANDBETWEEN(1000,1200)</f>
        <v>1122</v>
      </c>
      <c r="L13">
        <f ca="1">RANDBETWEEN(1000,1200)</f>
        <v>1133</v>
      </c>
      <c r="M13" s="3">
        <f t="shared" ca="1" si="3"/>
        <v>1137.8</v>
      </c>
      <c r="N13" t="str">
        <f t="shared" ca="1" si="4"/>
        <v>Moderate Waste Production (1000-1500KG)</v>
      </c>
    </row>
    <row r="14" spans="1:14" x14ac:dyDescent="0.2">
      <c r="A14" t="str">
        <f t="shared" ca="1" si="0"/>
        <v>B1230Z</v>
      </c>
      <c r="B14">
        <f t="shared" si="1"/>
        <v>4</v>
      </c>
      <c r="C14" t="s">
        <v>26</v>
      </c>
      <c r="D14">
        <f t="shared" si="2"/>
        <v>10</v>
      </c>
      <c r="E14" t="s">
        <v>35</v>
      </c>
      <c r="F14">
        <f ca="1">RANDBETWEEN(8000,10000)</f>
        <v>8699</v>
      </c>
      <c r="G14">
        <f ca="1">RANDBETWEEN(100,250)</f>
        <v>137</v>
      </c>
      <c r="H14">
        <f ca="1">RANDBETWEEN(700,1200)</f>
        <v>1005</v>
      </c>
      <c r="I14">
        <f ca="1">RANDBETWEEN(700,1200)</f>
        <v>950</v>
      </c>
      <c r="J14">
        <f ca="1">RANDBETWEEN(700,1200)</f>
        <v>1181</v>
      </c>
      <c r="K14">
        <f ca="1">RANDBETWEEN(700,1200)</f>
        <v>1008</v>
      </c>
      <c r="L14">
        <f ca="1">RANDBETWEEN(700,1200)</f>
        <v>891</v>
      </c>
      <c r="M14" s="3">
        <f t="shared" ca="1" si="3"/>
        <v>1007</v>
      </c>
      <c r="N14" t="str">
        <f t="shared" ca="1" si="4"/>
        <v>Moderate Waste Production (1000-1500KG)</v>
      </c>
    </row>
    <row r="15" spans="1:14" x14ac:dyDescent="0.2">
      <c r="A15" t="str">
        <f t="shared" ca="1" si="0"/>
        <v>B1646A</v>
      </c>
      <c r="B15">
        <f t="shared" si="1"/>
        <v>2</v>
      </c>
      <c r="C15" t="s">
        <v>24</v>
      </c>
      <c r="D15">
        <f t="shared" si="2"/>
        <v>4</v>
      </c>
      <c r="E15" t="s">
        <v>29</v>
      </c>
      <c r="F15">
        <f ca="1">RANDBETWEEN(2000,3000)</f>
        <v>2398</v>
      </c>
      <c r="G15">
        <f ca="1">RANDBETWEEN(5,9)</f>
        <v>7</v>
      </c>
      <c r="H15">
        <f ca="1">RANDBETWEEN(10,15)</f>
        <v>13</v>
      </c>
      <c r="I15">
        <f ca="1">RANDBETWEEN(10,15)</f>
        <v>10</v>
      </c>
      <c r="J15">
        <f ca="1">RANDBETWEEN(10,15)</f>
        <v>11</v>
      </c>
      <c r="K15">
        <f ca="1">RANDBETWEEN(10,15)</f>
        <v>11</v>
      </c>
      <c r="L15">
        <f ca="1">RANDBETWEEN(10,15)</f>
        <v>12</v>
      </c>
      <c r="M15" s="3">
        <f t="shared" ca="1" si="3"/>
        <v>11.4</v>
      </c>
      <c r="N15" t="str">
        <f t="shared" ca="1" si="4"/>
        <v>Lowest Waste Production (&lt;500KG)</v>
      </c>
    </row>
    <row r="16" spans="1:14" x14ac:dyDescent="0.2">
      <c r="A16" t="str">
        <f t="shared" ca="1" si="0"/>
        <v>B1147E</v>
      </c>
      <c r="B16">
        <f t="shared" si="1"/>
        <v>5</v>
      </c>
      <c r="C16" t="s">
        <v>27</v>
      </c>
      <c r="D16">
        <f t="shared" si="2"/>
        <v>12</v>
      </c>
      <c r="E16" t="s">
        <v>37</v>
      </c>
      <c r="F16">
        <f ca="1">RANDBETWEEN(18000,20000)</f>
        <v>19903</v>
      </c>
      <c r="G16">
        <f ca="1">RANDBETWEEN(250,600)</f>
        <v>300</v>
      </c>
      <c r="H16">
        <f ca="1">RANDBETWEEN(1000,1300)</f>
        <v>1053</v>
      </c>
      <c r="I16">
        <f ca="1">RANDBETWEEN(1000,1300)</f>
        <v>1020</v>
      </c>
      <c r="J16">
        <f ca="1">RANDBETWEEN(1000,1300)</f>
        <v>1013</v>
      </c>
      <c r="K16">
        <f ca="1">RANDBETWEEN(1000,1300)</f>
        <v>1065</v>
      </c>
      <c r="L16">
        <f ca="1">RANDBETWEEN(1000,1300)</f>
        <v>1027</v>
      </c>
      <c r="M16" s="3">
        <f t="shared" ca="1" si="3"/>
        <v>1035.5999999999999</v>
      </c>
      <c r="N16" t="str">
        <f t="shared" ca="1" si="4"/>
        <v>Moderate Waste Production (1000-1500KG)</v>
      </c>
    </row>
    <row r="17" spans="1:14" x14ac:dyDescent="0.2">
      <c r="A17" t="str">
        <f t="shared" ca="1" si="0"/>
        <v>B1722P</v>
      </c>
      <c r="B17">
        <f t="shared" si="1"/>
        <v>4</v>
      </c>
      <c r="C17" t="s">
        <v>26</v>
      </c>
      <c r="D17">
        <f t="shared" si="2"/>
        <v>11</v>
      </c>
      <c r="E17" t="s">
        <v>36</v>
      </c>
      <c r="F17">
        <f ca="1">RANDBETWEEN(9000,11000)</f>
        <v>9931</v>
      </c>
      <c r="G17">
        <f ca="1">RANDBETWEEN(100,250)</f>
        <v>235</v>
      </c>
      <c r="H17">
        <f ca="1">RANDBETWEEN(200,400)</f>
        <v>354</v>
      </c>
      <c r="I17">
        <f ca="1">RANDBETWEEN(200,400)</f>
        <v>211</v>
      </c>
      <c r="J17">
        <f ca="1">RANDBETWEEN(200,400)</f>
        <v>246</v>
      </c>
      <c r="K17">
        <f ca="1">RANDBETWEEN(200,400)</f>
        <v>313</v>
      </c>
      <c r="L17">
        <f ca="1">RANDBETWEEN(200,400)</f>
        <v>307</v>
      </c>
      <c r="M17" s="3">
        <f t="shared" ca="1" si="3"/>
        <v>286.2</v>
      </c>
      <c r="N17" t="str">
        <f t="shared" ca="1" si="4"/>
        <v>Lowest Waste Production (&lt;500KG)</v>
      </c>
    </row>
    <row r="18" spans="1:14" x14ac:dyDescent="0.2">
      <c r="A18" t="str">
        <f t="shared" ca="1" si="0"/>
        <v>B1449C</v>
      </c>
      <c r="B18">
        <f t="shared" si="1"/>
        <v>2</v>
      </c>
      <c r="C18" t="s">
        <v>24</v>
      </c>
      <c r="D18">
        <f t="shared" si="2"/>
        <v>5</v>
      </c>
      <c r="E18" t="s">
        <v>30</v>
      </c>
      <c r="F18">
        <f ca="1">RANDBETWEEN(1000,1500)</f>
        <v>1044</v>
      </c>
      <c r="G18">
        <f ca="1">RANDBETWEEN(2,6)</f>
        <v>4</v>
      </c>
      <c r="H18">
        <f ca="1">RANDBETWEEN(6,11)</f>
        <v>6</v>
      </c>
      <c r="I18">
        <f ca="1">RANDBETWEEN(6,11)</f>
        <v>8</v>
      </c>
      <c r="J18">
        <f ca="1">RANDBETWEEN(6,11)</f>
        <v>11</v>
      </c>
      <c r="K18">
        <f ca="1">RANDBETWEEN(6,11)</f>
        <v>9</v>
      </c>
      <c r="L18">
        <f ca="1">RANDBETWEEN(6,11)</f>
        <v>9</v>
      </c>
      <c r="M18" s="3">
        <f t="shared" ca="1" si="3"/>
        <v>8.6</v>
      </c>
      <c r="N18" t="str">
        <f t="shared" ca="1" si="4"/>
        <v>Lowest Waste Production (&lt;500KG)</v>
      </c>
    </row>
    <row r="19" spans="1:14" x14ac:dyDescent="0.2">
      <c r="A19" t="str">
        <f t="shared" ca="1" si="0"/>
        <v>B1910J</v>
      </c>
      <c r="B19">
        <f t="shared" si="1"/>
        <v>3</v>
      </c>
      <c r="C19" t="s">
        <v>25</v>
      </c>
      <c r="D19">
        <f t="shared" si="2"/>
        <v>8</v>
      </c>
      <c r="E19" t="s">
        <v>33</v>
      </c>
      <c r="F19">
        <f ca="1">RANDBETWEEN(10000,12000)</f>
        <v>10316</v>
      </c>
      <c r="G19">
        <f ca="1">RANDBETWEEN(6000,10000)</f>
        <v>8915</v>
      </c>
      <c r="H19">
        <f t="shared" ref="H19:L20" ca="1" si="6">RANDBETWEEN(1000,1200)</f>
        <v>1131</v>
      </c>
      <c r="I19">
        <f t="shared" ca="1" si="6"/>
        <v>1071</v>
      </c>
      <c r="J19">
        <f t="shared" ca="1" si="6"/>
        <v>1132</v>
      </c>
      <c r="K19">
        <f t="shared" ca="1" si="6"/>
        <v>1165</v>
      </c>
      <c r="L19">
        <f t="shared" ca="1" si="6"/>
        <v>1082</v>
      </c>
      <c r="M19" s="3">
        <f t="shared" ca="1" si="3"/>
        <v>1116.2</v>
      </c>
      <c r="N19" t="str">
        <f t="shared" ca="1" si="4"/>
        <v>Moderate Waste Production (1000-1500KG)</v>
      </c>
    </row>
    <row r="20" spans="1:14" x14ac:dyDescent="0.2">
      <c r="A20" t="str">
        <f t="shared" ca="1" si="0"/>
        <v>B1144U</v>
      </c>
      <c r="B20">
        <f t="shared" si="1"/>
        <v>3</v>
      </c>
      <c r="C20" t="s">
        <v>25</v>
      </c>
      <c r="D20">
        <f t="shared" si="2"/>
        <v>8</v>
      </c>
      <c r="E20" t="s">
        <v>33</v>
      </c>
      <c r="F20">
        <f ca="1">RANDBETWEEN(10000,12000)</f>
        <v>10793</v>
      </c>
      <c r="G20">
        <f ca="1">RANDBETWEEN(6000,10000)</f>
        <v>9883</v>
      </c>
      <c r="H20">
        <f t="shared" ca="1" si="6"/>
        <v>1123</v>
      </c>
      <c r="I20">
        <f t="shared" ca="1" si="6"/>
        <v>1025</v>
      </c>
      <c r="J20">
        <f t="shared" ca="1" si="6"/>
        <v>1053</v>
      </c>
      <c r="K20">
        <f t="shared" ca="1" si="6"/>
        <v>1038</v>
      </c>
      <c r="L20">
        <f t="shared" ca="1" si="6"/>
        <v>1029</v>
      </c>
      <c r="M20" s="3">
        <f t="shared" ca="1" si="3"/>
        <v>1053.5999999999999</v>
      </c>
      <c r="N20" t="str">
        <f t="shared" ca="1" si="4"/>
        <v>Moderate Waste Production (1000-1500KG)</v>
      </c>
    </row>
    <row r="21" spans="1:14" x14ac:dyDescent="0.2">
      <c r="A21" t="str">
        <f t="shared" ca="1" si="0"/>
        <v>B1385F</v>
      </c>
      <c r="B21">
        <f t="shared" si="1"/>
        <v>5</v>
      </c>
      <c r="C21" t="s">
        <v>27</v>
      </c>
      <c r="D21">
        <f t="shared" si="2"/>
        <v>13</v>
      </c>
      <c r="E21" t="s">
        <v>38</v>
      </c>
      <c r="F21">
        <f ca="1">RANDBETWEEN(90000,110000)</f>
        <v>107241</v>
      </c>
      <c r="G21">
        <f ca="1">RANDBETWEEN(250,600)</f>
        <v>279</v>
      </c>
      <c r="H21">
        <f ca="1">RANDBETWEEN(200,600)</f>
        <v>378</v>
      </c>
      <c r="I21">
        <f ca="1">RANDBETWEEN(200,600)</f>
        <v>364</v>
      </c>
      <c r="J21">
        <f ca="1">RANDBETWEEN(200,600)</f>
        <v>408</v>
      </c>
      <c r="K21">
        <f ca="1">RANDBETWEEN(200,600)</f>
        <v>406</v>
      </c>
      <c r="L21">
        <f ca="1">RANDBETWEEN(200,600)</f>
        <v>488</v>
      </c>
      <c r="M21" s="3">
        <f t="shared" ca="1" si="3"/>
        <v>408.8</v>
      </c>
      <c r="N21" t="str">
        <f t="shared" ca="1" si="4"/>
        <v>Lowest Waste Production (&lt;500KG)</v>
      </c>
    </row>
    <row r="22" spans="1:14" x14ac:dyDescent="0.2">
      <c r="A22" t="str">
        <f t="shared" ca="1" si="0"/>
        <v>B1370D</v>
      </c>
      <c r="B22">
        <f t="shared" si="1"/>
        <v>3</v>
      </c>
      <c r="C22" t="s">
        <v>25</v>
      </c>
      <c r="D22">
        <f t="shared" si="2"/>
        <v>6</v>
      </c>
      <c r="E22" t="s">
        <v>31</v>
      </c>
      <c r="F22">
        <f ca="1">RANDBETWEEN(25000,35000)</f>
        <v>30345</v>
      </c>
      <c r="G22">
        <f ca="1">RANDBETWEEN(20000,30000)</f>
        <v>26488</v>
      </c>
      <c r="H22">
        <f ca="1">RANDBETWEEN(400,1000)</f>
        <v>743</v>
      </c>
      <c r="I22">
        <f ca="1">RANDBETWEEN(400,1000)</f>
        <v>961</v>
      </c>
      <c r="J22">
        <f ca="1">RANDBETWEEN(400,1000)</f>
        <v>607</v>
      </c>
      <c r="K22">
        <f ca="1">RANDBETWEEN(400,1000)</f>
        <v>996</v>
      </c>
      <c r="L22">
        <f ca="1">RANDBETWEEN(400,1000)</f>
        <v>865</v>
      </c>
      <c r="M22" s="3">
        <f t="shared" ca="1" si="3"/>
        <v>834.4</v>
      </c>
      <c r="N22" t="str">
        <f t="shared" ca="1" si="4"/>
        <v>Low Waste Production (500-1000KG)</v>
      </c>
    </row>
    <row r="23" spans="1:14" x14ac:dyDescent="0.2">
      <c r="A23" t="str">
        <f t="shared" ca="1" si="0"/>
        <v>B1383D</v>
      </c>
      <c r="B23">
        <f t="shared" si="1"/>
        <v>5</v>
      </c>
      <c r="C23" t="s">
        <v>27</v>
      </c>
      <c r="D23">
        <f t="shared" si="2"/>
        <v>12</v>
      </c>
      <c r="E23" t="s">
        <v>37</v>
      </c>
      <c r="F23">
        <f ca="1">RANDBETWEEN(18000,20000)</f>
        <v>18562</v>
      </c>
      <c r="G23">
        <f ca="1">RANDBETWEEN(250,600)</f>
        <v>447</v>
      </c>
      <c r="H23">
        <f ca="1">RANDBETWEEN(1000,1300)</f>
        <v>1258</v>
      </c>
      <c r="I23">
        <f ca="1">RANDBETWEEN(1000,1300)</f>
        <v>1219</v>
      </c>
      <c r="J23">
        <f ca="1">RANDBETWEEN(1000,1300)</f>
        <v>1114</v>
      </c>
      <c r="K23">
        <f ca="1">RANDBETWEEN(1000,1300)</f>
        <v>1240</v>
      </c>
      <c r="L23">
        <f ca="1">RANDBETWEEN(1000,1300)</f>
        <v>1031</v>
      </c>
      <c r="M23" s="3">
        <f t="shared" ca="1" si="3"/>
        <v>1172.4000000000001</v>
      </c>
      <c r="N23" t="str">
        <f t="shared" ca="1" si="4"/>
        <v>Moderate Waste Production (1000-1500KG)</v>
      </c>
    </row>
    <row r="24" spans="1:14" x14ac:dyDescent="0.2">
      <c r="A24" t="str">
        <f t="shared" ca="1" si="0"/>
        <v>B1786F</v>
      </c>
      <c r="B24">
        <f t="shared" si="1"/>
        <v>1</v>
      </c>
      <c r="C24" t="s">
        <v>11</v>
      </c>
      <c r="D24">
        <f t="shared" ca="1" si="2"/>
        <v>2</v>
      </c>
      <c r="E24" t="str">
        <f ca="1">CHOOSE(RANDBETWEEN(1,3),"Retail Mixed", "Office", "Retail Non-Food")</f>
        <v>Office</v>
      </c>
      <c r="F24">
        <f ca="1">IF(E24="Retail Non-Food",RANDBETWEEN(8000,12000),IF(E24="Retail Mixed",RANDBETWEEN(11000,23000),IF(E24="Office",RANDBETWEEN(4000,15000))))</f>
        <v>10958</v>
      </c>
      <c r="G24">
        <f ca="1">IF(E24="Retail Non-Food",RANDBETWEEN(700,1300),IF(E24="Retail Mixed",RANDBETWEEN(2000,4000),IF(E24="Office",RANDBETWEEN(75,800))))</f>
        <v>161</v>
      </c>
      <c r="H24">
        <f t="shared" ref="H24:L25" ca="1" si="7">IF($E24="Retail Non-Food",RANDBETWEEN(0,450),IF($E24="Retail Mixed",RANDBETWEEN(300,2300),IF($E24="Office",RANDBETWEEN(0,100))))</f>
        <v>47</v>
      </c>
      <c r="I24">
        <f t="shared" ca="1" si="7"/>
        <v>59</v>
      </c>
      <c r="J24">
        <f t="shared" ca="1" si="7"/>
        <v>44</v>
      </c>
      <c r="K24">
        <f t="shared" ca="1" si="7"/>
        <v>45</v>
      </c>
      <c r="L24">
        <f t="shared" ca="1" si="7"/>
        <v>26</v>
      </c>
      <c r="M24" s="3">
        <f t="shared" ca="1" si="3"/>
        <v>44.2</v>
      </c>
      <c r="N24" t="str">
        <f t="shared" ca="1" si="4"/>
        <v>Lowest Waste Production (&lt;500KG)</v>
      </c>
    </row>
    <row r="25" spans="1:14" x14ac:dyDescent="0.2">
      <c r="A25" t="str">
        <f t="shared" ca="1" si="0"/>
        <v>B1722J</v>
      </c>
      <c r="B25">
        <f t="shared" si="1"/>
        <v>1</v>
      </c>
      <c r="C25" t="s">
        <v>11</v>
      </c>
      <c r="D25">
        <f t="shared" ca="1" si="2"/>
        <v>2</v>
      </c>
      <c r="E25" t="str">
        <f ca="1">CHOOSE(RANDBETWEEN(1,3),"Retail Mixed", "Office", "Retail Non-Food")</f>
        <v>Office</v>
      </c>
      <c r="F25">
        <f ca="1">IF(E25="Retail Non-Food",RANDBETWEEN(8000,12000),IF(E25="Retail Mixed",RANDBETWEEN(11000,23000),IF(E25="Office",RANDBETWEEN(4000,15000))))</f>
        <v>4217</v>
      </c>
      <c r="G25">
        <f ca="1">IF(E25="Retail Non-Food",RANDBETWEEN(700,1300),IF(E25="Retail Mixed",RANDBETWEEN(2000,4000),IF(E25="Office",RANDBETWEEN(75,800))))</f>
        <v>285</v>
      </c>
      <c r="H25">
        <f t="shared" ca="1" si="7"/>
        <v>90</v>
      </c>
      <c r="I25">
        <f t="shared" ca="1" si="7"/>
        <v>76</v>
      </c>
      <c r="J25">
        <f t="shared" ca="1" si="7"/>
        <v>13</v>
      </c>
      <c r="K25">
        <f t="shared" ca="1" si="7"/>
        <v>10</v>
      </c>
      <c r="L25">
        <f t="shared" ca="1" si="7"/>
        <v>24</v>
      </c>
      <c r="M25" s="3">
        <f t="shared" ca="1" si="3"/>
        <v>42.6</v>
      </c>
      <c r="N25" t="str">
        <f t="shared" ca="1" si="4"/>
        <v>Lowest Waste Production (&lt;500KG)</v>
      </c>
    </row>
    <row r="26" spans="1:14" x14ac:dyDescent="0.2">
      <c r="A26" t="str">
        <f t="shared" ca="1" si="0"/>
        <v>B1101T</v>
      </c>
      <c r="B26">
        <f t="shared" si="1"/>
        <v>2</v>
      </c>
      <c r="C26" t="s">
        <v>24</v>
      </c>
      <c r="D26">
        <f t="shared" si="2"/>
        <v>4</v>
      </c>
      <c r="E26" t="s">
        <v>29</v>
      </c>
      <c r="F26">
        <f ca="1">RANDBETWEEN(2000,3000)</f>
        <v>2899</v>
      </c>
      <c r="G26">
        <f ca="1">RANDBETWEEN(5,9)</f>
        <v>6</v>
      </c>
      <c r="H26">
        <f ca="1">RANDBETWEEN(10,15)</f>
        <v>15</v>
      </c>
      <c r="I26">
        <f ca="1">RANDBETWEEN(10,15)</f>
        <v>12</v>
      </c>
      <c r="J26">
        <f ca="1">RANDBETWEEN(10,15)</f>
        <v>10</v>
      </c>
      <c r="K26">
        <f ca="1">RANDBETWEEN(10,15)</f>
        <v>10</v>
      </c>
      <c r="L26">
        <f ca="1">RANDBETWEEN(10,15)</f>
        <v>12</v>
      </c>
      <c r="M26" s="3">
        <f t="shared" ca="1" si="3"/>
        <v>11.8</v>
      </c>
      <c r="N26" t="str">
        <f t="shared" ca="1" si="4"/>
        <v>Lowest Waste Production (&lt;500KG)</v>
      </c>
    </row>
    <row r="27" spans="1:14" x14ac:dyDescent="0.2">
      <c r="A27" t="str">
        <f t="shared" ca="1" si="0"/>
        <v>B1517H</v>
      </c>
      <c r="B27">
        <f t="shared" si="1"/>
        <v>3</v>
      </c>
      <c r="C27" t="s">
        <v>25</v>
      </c>
      <c r="D27">
        <f t="shared" si="2"/>
        <v>8</v>
      </c>
      <c r="E27" t="s">
        <v>33</v>
      </c>
      <c r="F27">
        <f ca="1">RANDBETWEEN(10000,12000)</f>
        <v>11604</v>
      </c>
      <c r="G27">
        <f ca="1">RANDBETWEEN(6000,10000)</f>
        <v>8653</v>
      </c>
      <c r="H27">
        <f ca="1">RANDBETWEEN(1000,1200)</f>
        <v>1096</v>
      </c>
      <c r="I27">
        <f ca="1">RANDBETWEEN(1000,1200)</f>
        <v>1039</v>
      </c>
      <c r="J27">
        <f ca="1">RANDBETWEEN(1000,1200)</f>
        <v>1198</v>
      </c>
      <c r="K27">
        <f ca="1">RANDBETWEEN(1000,1200)</f>
        <v>1126</v>
      </c>
      <c r="L27">
        <f ca="1">RANDBETWEEN(1000,1200)</f>
        <v>1092</v>
      </c>
      <c r="M27" s="3">
        <f t="shared" ca="1" si="3"/>
        <v>1110.2</v>
      </c>
      <c r="N27" t="str">
        <f t="shared" ca="1" si="4"/>
        <v>Moderate Waste Production (1000-1500KG)</v>
      </c>
    </row>
    <row r="28" spans="1:14" x14ac:dyDescent="0.2">
      <c r="A28" t="str">
        <f t="shared" ca="1" si="0"/>
        <v>B1061B</v>
      </c>
      <c r="B28">
        <f t="shared" si="1"/>
        <v>6</v>
      </c>
      <c r="C28" t="s">
        <v>28</v>
      </c>
      <c r="D28">
        <f t="shared" si="2"/>
        <v>15</v>
      </c>
      <c r="E28" t="s">
        <v>40</v>
      </c>
      <c r="F28">
        <f ca="1">RANDBETWEEN(120000,130000)</f>
        <v>127912</v>
      </c>
      <c r="G28">
        <f ca="1">RANDBETWEEN(250,600)</f>
        <v>353</v>
      </c>
      <c r="H28">
        <f ca="1">RANDBETWEEN(750,1300)</f>
        <v>1179</v>
      </c>
      <c r="I28">
        <f ca="1">RANDBETWEEN(750,1300)</f>
        <v>965</v>
      </c>
      <c r="J28">
        <f ca="1">RANDBETWEEN(750,1300)</f>
        <v>872</v>
      </c>
      <c r="K28">
        <f ca="1">RANDBETWEEN(750,1300)</f>
        <v>853</v>
      </c>
      <c r="L28">
        <f ca="1">RANDBETWEEN(750,1300)</f>
        <v>1293</v>
      </c>
      <c r="M28" s="3">
        <f t="shared" ca="1" si="3"/>
        <v>1032.4000000000001</v>
      </c>
      <c r="N28" t="str">
        <f t="shared" ca="1" si="4"/>
        <v>Moderate Waste Production (1000-1500KG)</v>
      </c>
    </row>
    <row r="29" spans="1:14" x14ac:dyDescent="0.2">
      <c r="A29" t="str">
        <f t="shared" ca="1" si="0"/>
        <v>B1038N</v>
      </c>
      <c r="B29">
        <f t="shared" si="1"/>
        <v>2</v>
      </c>
      <c r="C29" t="s">
        <v>24</v>
      </c>
      <c r="D29">
        <f t="shared" si="2"/>
        <v>4</v>
      </c>
      <c r="E29" t="s">
        <v>29</v>
      </c>
      <c r="F29">
        <f ca="1">RANDBETWEEN(2000,3000)</f>
        <v>2476</v>
      </c>
      <c r="G29">
        <f ca="1">RANDBETWEEN(5,9)</f>
        <v>7</v>
      </c>
      <c r="H29">
        <f ca="1">RANDBETWEEN(10,15)</f>
        <v>11</v>
      </c>
      <c r="I29">
        <f ca="1">RANDBETWEEN(10,15)</f>
        <v>11</v>
      </c>
      <c r="J29">
        <f ca="1">RANDBETWEEN(10,15)</f>
        <v>10</v>
      </c>
      <c r="K29">
        <f ca="1">RANDBETWEEN(10,15)</f>
        <v>11</v>
      </c>
      <c r="L29">
        <f ca="1">RANDBETWEEN(10,15)</f>
        <v>11</v>
      </c>
      <c r="M29" s="3">
        <f t="shared" ca="1" si="3"/>
        <v>10.8</v>
      </c>
      <c r="N29" t="str">
        <f t="shared" ca="1" si="4"/>
        <v>Lowest Waste Production (&lt;500KG)</v>
      </c>
    </row>
    <row r="30" spans="1:14" x14ac:dyDescent="0.2">
      <c r="A30" t="str">
        <f t="shared" ca="1" si="0"/>
        <v>B1839Q</v>
      </c>
      <c r="B30">
        <f t="shared" si="1"/>
        <v>4</v>
      </c>
      <c r="C30" t="s">
        <v>26</v>
      </c>
      <c r="D30">
        <f t="shared" si="2"/>
        <v>10</v>
      </c>
      <c r="E30" t="s">
        <v>35</v>
      </c>
      <c r="F30">
        <f ca="1">RANDBETWEEN(8000,10000)</f>
        <v>8219</v>
      </c>
      <c r="G30">
        <f ca="1">RANDBETWEEN(100,250)</f>
        <v>220</v>
      </c>
      <c r="H30">
        <f ca="1">RANDBETWEEN(700,1200)</f>
        <v>1054</v>
      </c>
      <c r="I30">
        <f ca="1">RANDBETWEEN(700,1200)</f>
        <v>1118</v>
      </c>
      <c r="J30">
        <f ca="1">RANDBETWEEN(700,1200)</f>
        <v>889</v>
      </c>
      <c r="K30">
        <f ca="1">RANDBETWEEN(700,1200)</f>
        <v>922</v>
      </c>
      <c r="L30">
        <f ca="1">RANDBETWEEN(700,1200)</f>
        <v>728</v>
      </c>
      <c r="M30" s="3">
        <f t="shared" ca="1" si="3"/>
        <v>942.2</v>
      </c>
      <c r="N30" t="str">
        <f t="shared" ca="1" si="4"/>
        <v>Low Waste Production (500-1000KG)</v>
      </c>
    </row>
    <row r="31" spans="1:14" x14ac:dyDescent="0.2">
      <c r="A31" t="str">
        <f t="shared" ca="1" si="0"/>
        <v>B1389U</v>
      </c>
      <c r="B31">
        <f t="shared" si="1"/>
        <v>1</v>
      </c>
      <c r="C31" t="s">
        <v>11</v>
      </c>
      <c r="D31">
        <f t="shared" ca="1" si="2"/>
        <v>2</v>
      </c>
      <c r="E31" t="str">
        <f ca="1">CHOOSE(RANDBETWEEN(1,3),"Retail Mixed", "Office", "Retail Non-Food")</f>
        <v>Office</v>
      </c>
      <c r="F31">
        <f ca="1">IF(E31="Retail Non-Food",RANDBETWEEN(8000,12000),IF(E31="Retail Mixed",RANDBETWEEN(11000,23000),IF(E31="Office",RANDBETWEEN(4000,15000))))</f>
        <v>10417</v>
      </c>
      <c r="G31">
        <f ca="1">IF(E31="Retail Non-Food",RANDBETWEEN(700,1300),IF(E31="Retail Mixed",RANDBETWEEN(2000,4000),IF(E31="Office",RANDBETWEEN(75,800))))</f>
        <v>230</v>
      </c>
      <c r="H31">
        <f ca="1">IF($E31="Retail Non-Food",RANDBETWEEN(0,450),IF($E31="Retail Mixed",RANDBETWEEN(300,2300),IF($E31="Office",RANDBETWEEN(0,100))))</f>
        <v>50</v>
      </c>
      <c r="I31">
        <f ca="1">IF($E31="Retail Non-Food",RANDBETWEEN(0,450),IF($E31="Retail Mixed",RANDBETWEEN(300,2300),IF($E31="Office",RANDBETWEEN(0,100))))</f>
        <v>36</v>
      </c>
      <c r="J31">
        <f ca="1">IF($E31="Retail Non-Food",RANDBETWEEN(0,450),IF($E31="Retail Mixed",RANDBETWEEN(300,2300),IF($E31="Office",RANDBETWEEN(0,100))))</f>
        <v>66</v>
      </c>
      <c r="K31">
        <f ca="1">IF($E31="Retail Non-Food",RANDBETWEEN(0,450),IF($E31="Retail Mixed",RANDBETWEEN(300,2300),IF($E31="Office",RANDBETWEEN(0,100))))</f>
        <v>96</v>
      </c>
      <c r="L31">
        <f ca="1">IF($E31="Retail Non-Food",RANDBETWEEN(0,450),IF($E31="Retail Mixed",RANDBETWEEN(300,2300),IF($E31="Office",RANDBETWEEN(0,100))))</f>
        <v>95</v>
      </c>
      <c r="M31" s="3">
        <f t="shared" ca="1" si="3"/>
        <v>68.599999999999994</v>
      </c>
      <c r="N31" t="str">
        <f t="shared" ca="1" si="4"/>
        <v>Lowest Waste Production (&lt;500KG)</v>
      </c>
    </row>
    <row r="32" spans="1:14" x14ac:dyDescent="0.2">
      <c r="A32" t="str">
        <f t="shared" ca="1" si="0"/>
        <v>B1573S</v>
      </c>
      <c r="B32">
        <f t="shared" si="1"/>
        <v>4</v>
      </c>
      <c r="C32" t="s">
        <v>26</v>
      </c>
      <c r="D32">
        <f t="shared" si="2"/>
        <v>10</v>
      </c>
      <c r="E32" t="s">
        <v>35</v>
      </c>
      <c r="F32">
        <f ca="1">RANDBETWEEN(8000,10000)</f>
        <v>9191</v>
      </c>
      <c r="G32">
        <f ca="1">RANDBETWEEN(100,250)</f>
        <v>118</v>
      </c>
      <c r="H32">
        <f ca="1">RANDBETWEEN(700,1200)</f>
        <v>1141</v>
      </c>
      <c r="I32">
        <f ca="1">RANDBETWEEN(700,1200)</f>
        <v>1049</v>
      </c>
      <c r="J32">
        <f ca="1">RANDBETWEEN(700,1200)</f>
        <v>960</v>
      </c>
      <c r="K32">
        <f ca="1">RANDBETWEEN(700,1200)</f>
        <v>994</v>
      </c>
      <c r="L32">
        <f ca="1">RANDBETWEEN(700,1200)</f>
        <v>835</v>
      </c>
      <c r="M32" s="3">
        <f t="shared" ca="1" si="3"/>
        <v>995.8</v>
      </c>
      <c r="N32" t="str">
        <f t="shared" ca="1" si="4"/>
        <v>Low Waste Production (500-1000KG)</v>
      </c>
    </row>
    <row r="33" spans="1:14" x14ac:dyDescent="0.2">
      <c r="A33" t="str">
        <f t="shared" ca="1" si="0"/>
        <v>B1247R</v>
      </c>
      <c r="B33">
        <f t="shared" si="1"/>
        <v>3</v>
      </c>
      <c r="C33" t="s">
        <v>25</v>
      </c>
      <c r="D33">
        <f t="shared" si="2"/>
        <v>6</v>
      </c>
      <c r="E33" t="s">
        <v>31</v>
      </c>
      <c r="F33">
        <f ca="1">RANDBETWEEN(25000,35000)</f>
        <v>33622</v>
      </c>
      <c r="G33">
        <f ca="1">RANDBETWEEN(20000,30000)</f>
        <v>29115</v>
      </c>
      <c r="H33">
        <f ca="1">RANDBETWEEN(400,1000)</f>
        <v>489</v>
      </c>
      <c r="I33">
        <f ca="1">RANDBETWEEN(400,1000)</f>
        <v>437</v>
      </c>
      <c r="J33">
        <f ca="1">RANDBETWEEN(400,1000)</f>
        <v>957</v>
      </c>
      <c r="K33">
        <f ca="1">RANDBETWEEN(400,1000)</f>
        <v>781</v>
      </c>
      <c r="L33">
        <f ca="1">RANDBETWEEN(400,1000)</f>
        <v>516</v>
      </c>
      <c r="M33" s="3">
        <f t="shared" ca="1" si="3"/>
        <v>636</v>
      </c>
      <c r="N33" t="str">
        <f t="shared" ca="1" si="4"/>
        <v>Low Waste Production (500-1000KG)</v>
      </c>
    </row>
    <row r="34" spans="1:14" x14ac:dyDescent="0.2">
      <c r="A34" t="str">
        <f t="shared" ca="1" si="0"/>
        <v>B1315R</v>
      </c>
      <c r="B34">
        <f t="shared" si="1"/>
        <v>3</v>
      </c>
      <c r="C34" t="s">
        <v>25</v>
      </c>
      <c r="D34">
        <f t="shared" si="2"/>
        <v>8</v>
      </c>
      <c r="E34" t="s">
        <v>33</v>
      </c>
      <c r="F34">
        <f ca="1">RANDBETWEEN(10000,12000)</f>
        <v>11226</v>
      </c>
      <c r="G34">
        <f ca="1">RANDBETWEEN(6000,10000)</f>
        <v>9418</v>
      </c>
      <c r="H34">
        <f ca="1">RANDBETWEEN(1000,1200)</f>
        <v>1003</v>
      </c>
      <c r="I34">
        <f ca="1">RANDBETWEEN(1000,1200)</f>
        <v>1153</v>
      </c>
      <c r="J34">
        <f ca="1">RANDBETWEEN(1000,1200)</f>
        <v>1164</v>
      </c>
      <c r="K34">
        <f ca="1">RANDBETWEEN(1000,1200)</f>
        <v>1064</v>
      </c>
      <c r="L34">
        <f ca="1">RANDBETWEEN(1000,1200)</f>
        <v>1132</v>
      </c>
      <c r="M34" s="3">
        <f t="shared" ca="1" si="3"/>
        <v>1103.2</v>
      </c>
      <c r="N34" t="str">
        <f t="shared" ca="1" si="4"/>
        <v>Moderate Waste Production (1000-1500KG)</v>
      </c>
    </row>
    <row r="35" spans="1:14" x14ac:dyDescent="0.2">
      <c r="A35" t="str">
        <f t="shared" ca="1" si="0"/>
        <v>B1390N</v>
      </c>
      <c r="B35">
        <f t="shared" si="1"/>
        <v>6</v>
      </c>
      <c r="C35" t="s">
        <v>28</v>
      </c>
      <c r="D35">
        <f t="shared" si="2"/>
        <v>14</v>
      </c>
      <c r="E35" t="s">
        <v>39</v>
      </c>
      <c r="F35">
        <f ca="1">RANDBETWEEN(150000,170000)</f>
        <v>156339</v>
      </c>
      <c r="G35">
        <f ca="1">RANDBETWEEN(250,600)</f>
        <v>288</v>
      </c>
      <c r="H35">
        <f ca="1">RANDBETWEEN(500,1500)</f>
        <v>1229</v>
      </c>
      <c r="I35">
        <f ca="1">RANDBETWEEN(500,1500)</f>
        <v>636</v>
      </c>
      <c r="J35">
        <f ca="1">RANDBETWEEN(500,1500)</f>
        <v>774</v>
      </c>
      <c r="K35">
        <f ca="1">RANDBETWEEN(500,1500)</f>
        <v>732</v>
      </c>
      <c r="L35">
        <f ca="1">RANDBETWEEN(500,1500)</f>
        <v>630</v>
      </c>
      <c r="M35" s="3">
        <f t="shared" ca="1" si="3"/>
        <v>800.2</v>
      </c>
      <c r="N35" t="str">
        <f t="shared" ca="1" si="4"/>
        <v>Low Waste Production (500-1000KG)</v>
      </c>
    </row>
    <row r="36" spans="1:14" x14ac:dyDescent="0.2">
      <c r="A36" t="str">
        <f t="shared" ca="1" si="0"/>
        <v>B1100Q</v>
      </c>
      <c r="B36">
        <f t="shared" si="1"/>
        <v>5</v>
      </c>
      <c r="C36" t="s">
        <v>27</v>
      </c>
      <c r="D36">
        <f t="shared" si="2"/>
        <v>13</v>
      </c>
      <c r="E36" t="s">
        <v>38</v>
      </c>
      <c r="F36">
        <f ca="1">RANDBETWEEN(90000,110000)</f>
        <v>104417</v>
      </c>
      <c r="G36">
        <f ca="1">RANDBETWEEN(250,600)</f>
        <v>295</v>
      </c>
      <c r="H36">
        <f ca="1">RANDBETWEEN(200,600)</f>
        <v>261</v>
      </c>
      <c r="I36">
        <f ca="1">RANDBETWEEN(200,600)</f>
        <v>472</v>
      </c>
      <c r="J36">
        <f ca="1">RANDBETWEEN(200,600)</f>
        <v>412</v>
      </c>
      <c r="K36">
        <f ca="1">RANDBETWEEN(200,600)</f>
        <v>496</v>
      </c>
      <c r="L36">
        <f ca="1">RANDBETWEEN(200,600)</f>
        <v>545</v>
      </c>
      <c r="M36" s="3">
        <f t="shared" ca="1" si="3"/>
        <v>437.2</v>
      </c>
      <c r="N36" t="str">
        <f t="shared" ca="1" si="4"/>
        <v>Lowest Waste Production (&lt;500KG)</v>
      </c>
    </row>
    <row r="37" spans="1:14" x14ac:dyDescent="0.2">
      <c r="A37" t="str">
        <f t="shared" ca="1" si="0"/>
        <v>B1920K</v>
      </c>
      <c r="B37">
        <f t="shared" si="1"/>
        <v>4</v>
      </c>
      <c r="C37" t="s">
        <v>26</v>
      </c>
      <c r="D37">
        <f t="shared" si="2"/>
        <v>11</v>
      </c>
      <c r="E37" t="s">
        <v>36</v>
      </c>
      <c r="F37">
        <f ca="1">RANDBETWEEN(9000,11000)</f>
        <v>9770</v>
      </c>
      <c r="G37">
        <f ca="1">RANDBETWEEN(100,250)</f>
        <v>209</v>
      </c>
      <c r="H37">
        <f ca="1">RANDBETWEEN(200,400)</f>
        <v>238</v>
      </c>
      <c r="I37">
        <f ca="1">RANDBETWEEN(200,400)</f>
        <v>315</v>
      </c>
      <c r="J37">
        <f ca="1">RANDBETWEEN(200,400)</f>
        <v>390</v>
      </c>
      <c r="K37">
        <f ca="1">RANDBETWEEN(200,400)</f>
        <v>385</v>
      </c>
      <c r="L37">
        <f ca="1">RANDBETWEEN(200,400)</f>
        <v>332</v>
      </c>
      <c r="M37" s="3">
        <f t="shared" ca="1" si="3"/>
        <v>332</v>
      </c>
      <c r="N37" t="str">
        <f t="shared" ca="1" si="4"/>
        <v>Lowest Waste Production (&lt;500KG)</v>
      </c>
    </row>
    <row r="38" spans="1:14" x14ac:dyDescent="0.2">
      <c r="A38" t="str">
        <f t="shared" ca="1" si="0"/>
        <v>B1754F</v>
      </c>
      <c r="B38">
        <f t="shared" si="1"/>
        <v>6</v>
      </c>
      <c r="C38" t="s">
        <v>28</v>
      </c>
      <c r="D38">
        <f t="shared" si="2"/>
        <v>15</v>
      </c>
      <c r="E38" t="s">
        <v>40</v>
      </c>
      <c r="F38">
        <f ca="1">RANDBETWEEN(120000,130000)</f>
        <v>122725</v>
      </c>
      <c r="G38">
        <f ca="1">RANDBETWEEN(250,600)</f>
        <v>498</v>
      </c>
      <c r="H38">
        <f ca="1">RANDBETWEEN(750,1300)</f>
        <v>1064</v>
      </c>
      <c r="I38">
        <f ca="1">RANDBETWEEN(750,1300)</f>
        <v>1090</v>
      </c>
      <c r="J38">
        <f ca="1">RANDBETWEEN(750,1300)</f>
        <v>816</v>
      </c>
      <c r="K38">
        <f ca="1">RANDBETWEEN(750,1300)</f>
        <v>769</v>
      </c>
      <c r="L38">
        <f ca="1">RANDBETWEEN(750,1300)</f>
        <v>840</v>
      </c>
      <c r="M38" s="3">
        <f t="shared" ca="1" si="3"/>
        <v>915.8</v>
      </c>
      <c r="N38" t="str">
        <f t="shared" ca="1" si="4"/>
        <v>Low Waste Production (500-1000KG)</v>
      </c>
    </row>
    <row r="39" spans="1:14" x14ac:dyDescent="0.2">
      <c r="A39" t="str">
        <f t="shared" ca="1" si="0"/>
        <v>B1780W</v>
      </c>
      <c r="B39">
        <f t="shared" si="1"/>
        <v>4</v>
      </c>
      <c r="C39" t="s">
        <v>26</v>
      </c>
      <c r="D39">
        <f t="shared" si="2"/>
        <v>10</v>
      </c>
      <c r="E39" t="s">
        <v>35</v>
      </c>
      <c r="F39">
        <f ca="1">RANDBETWEEN(8000,10000)</f>
        <v>9413</v>
      </c>
      <c r="G39">
        <f ca="1">RANDBETWEEN(100,250)</f>
        <v>107</v>
      </c>
      <c r="H39">
        <f ca="1">RANDBETWEEN(700,1200)</f>
        <v>1156</v>
      </c>
      <c r="I39">
        <f ca="1">RANDBETWEEN(700,1200)</f>
        <v>816</v>
      </c>
      <c r="J39">
        <f ca="1">RANDBETWEEN(700,1200)</f>
        <v>1181</v>
      </c>
      <c r="K39">
        <f ca="1">RANDBETWEEN(700,1200)</f>
        <v>1170</v>
      </c>
      <c r="L39">
        <f ca="1">RANDBETWEEN(700,1200)</f>
        <v>1123</v>
      </c>
      <c r="M39" s="3">
        <f t="shared" ca="1" si="3"/>
        <v>1089.2</v>
      </c>
      <c r="N39" t="str">
        <f t="shared" ca="1" si="4"/>
        <v>Moderate Waste Production (1000-1500KG)</v>
      </c>
    </row>
    <row r="40" spans="1:14" x14ac:dyDescent="0.2">
      <c r="A40" t="str">
        <f t="shared" ca="1" si="0"/>
        <v>B1346Z</v>
      </c>
      <c r="B40">
        <f t="shared" si="1"/>
        <v>3</v>
      </c>
      <c r="C40" t="s">
        <v>25</v>
      </c>
      <c r="D40">
        <f t="shared" si="2"/>
        <v>8</v>
      </c>
      <c r="E40" t="s">
        <v>33</v>
      </c>
      <c r="F40">
        <f ca="1">RANDBETWEEN(10000,12000)</f>
        <v>11727</v>
      </c>
      <c r="G40">
        <f ca="1">RANDBETWEEN(6000,10000)</f>
        <v>6350</v>
      </c>
      <c r="H40">
        <f ca="1">RANDBETWEEN(1000,1200)</f>
        <v>1034</v>
      </c>
      <c r="I40">
        <f ca="1">RANDBETWEEN(1000,1200)</f>
        <v>1028</v>
      </c>
      <c r="J40">
        <f ca="1">RANDBETWEEN(1000,1200)</f>
        <v>1095</v>
      </c>
      <c r="K40">
        <f ca="1">RANDBETWEEN(1000,1200)</f>
        <v>1004</v>
      </c>
      <c r="L40">
        <f ca="1">RANDBETWEEN(1000,1200)</f>
        <v>1173</v>
      </c>
      <c r="M40" s="3">
        <f t="shared" ca="1" si="3"/>
        <v>1066.8</v>
      </c>
      <c r="N40" t="str">
        <f t="shared" ca="1" si="4"/>
        <v>Moderate Waste Production (1000-1500KG)</v>
      </c>
    </row>
    <row r="41" spans="1:14" x14ac:dyDescent="0.2">
      <c r="A41" t="str">
        <f t="shared" ca="1" si="0"/>
        <v>B1010B</v>
      </c>
      <c r="B41">
        <f t="shared" si="1"/>
        <v>4</v>
      </c>
      <c r="C41" t="s">
        <v>26</v>
      </c>
      <c r="D41">
        <f t="shared" si="2"/>
        <v>9</v>
      </c>
      <c r="E41" t="s">
        <v>34</v>
      </c>
      <c r="F41">
        <f ca="1">RANDBETWEEN(95000,105000)</f>
        <v>99865</v>
      </c>
      <c r="G41">
        <f ca="1">RANDBETWEEN(20000,23000)</f>
        <v>20804</v>
      </c>
      <c r="H41">
        <f ca="1">RANDBETWEEN(3000,6000)</f>
        <v>4220</v>
      </c>
      <c r="I41">
        <f ca="1">RANDBETWEEN(3000,6000)</f>
        <v>4694</v>
      </c>
      <c r="J41">
        <f ca="1">RANDBETWEEN(3000,6000)</f>
        <v>5422</v>
      </c>
      <c r="K41">
        <f ca="1">RANDBETWEEN(3000,6000)</f>
        <v>5177</v>
      </c>
      <c r="L41">
        <f ca="1">RANDBETWEEN(3000,6000)</f>
        <v>3464</v>
      </c>
      <c r="M41" s="3">
        <f t="shared" ca="1" si="3"/>
        <v>4595.3999999999996</v>
      </c>
      <c r="N41" t="str">
        <f t="shared" ca="1" si="4"/>
        <v>Highest Waste Production (&gt;3500KG)</v>
      </c>
    </row>
    <row r="42" spans="1:14" x14ac:dyDescent="0.2">
      <c r="A42" t="str">
        <f t="shared" ca="1" si="0"/>
        <v>B1901R</v>
      </c>
      <c r="B42">
        <f t="shared" si="1"/>
        <v>1</v>
      </c>
      <c r="C42" t="s">
        <v>11</v>
      </c>
      <c r="D42">
        <f t="shared" ca="1" si="2"/>
        <v>2</v>
      </c>
      <c r="E42" t="str">
        <f ca="1">CHOOSE(RANDBETWEEN(1,3),"Retail Mixed", "Office", "Retail Non-Food")</f>
        <v>Office</v>
      </c>
      <c r="F42">
        <f ca="1">IF(E42="Retail Non-Food",RANDBETWEEN(8000,12000),IF(E42="Retail Mixed",RANDBETWEEN(11000,23000),IF(E42="Office",RANDBETWEEN(4000,15000))))</f>
        <v>13868</v>
      </c>
      <c r="G42">
        <f ca="1">IF(E42="Retail Non-Food",RANDBETWEEN(700,1300),IF(E42="Retail Mixed",RANDBETWEEN(2000,4000),IF(E42="Office",RANDBETWEEN(75,800))))</f>
        <v>650</v>
      </c>
      <c r="H42">
        <f t="shared" ref="H42:L43" ca="1" si="8">IF($E42="Retail Non-Food",RANDBETWEEN(0,450),IF($E42="Retail Mixed",RANDBETWEEN(300,2300),IF($E42="Office",RANDBETWEEN(0,100))))</f>
        <v>94</v>
      </c>
      <c r="I42">
        <f t="shared" ca="1" si="8"/>
        <v>18</v>
      </c>
      <c r="J42">
        <f t="shared" ca="1" si="8"/>
        <v>18</v>
      </c>
      <c r="K42">
        <f t="shared" ca="1" si="8"/>
        <v>86</v>
      </c>
      <c r="L42">
        <f t="shared" ca="1" si="8"/>
        <v>39</v>
      </c>
      <c r="M42" s="3">
        <f t="shared" ca="1" si="3"/>
        <v>51</v>
      </c>
      <c r="N42" t="str">
        <f t="shared" ca="1" si="4"/>
        <v>Lowest Waste Production (&lt;500KG)</v>
      </c>
    </row>
    <row r="43" spans="1:14" x14ac:dyDescent="0.2">
      <c r="A43" t="str">
        <f t="shared" ca="1" si="0"/>
        <v>B1695W</v>
      </c>
      <c r="B43">
        <f t="shared" si="1"/>
        <v>1</v>
      </c>
      <c r="C43" t="s">
        <v>11</v>
      </c>
      <c r="D43">
        <f t="shared" ca="1" si="2"/>
        <v>1</v>
      </c>
      <c r="E43" t="str">
        <f ca="1">CHOOSE(RANDBETWEEN(1,3),"Retail Mixed", "Office", "Retail Non-Food")</f>
        <v>Retail Mixed</v>
      </c>
      <c r="F43">
        <f ca="1">IF(E43="Retail Non-Food",RANDBETWEEN(8000,12000),IF(E43="Retail Mixed",RANDBETWEEN(11000,23000),IF(E43="Office",RANDBETWEEN(4000,15000))))</f>
        <v>13653</v>
      </c>
      <c r="G43">
        <f ca="1">IF(E43="Retail Non-Food",RANDBETWEEN(700,1300),IF(E43="Retail Mixed",RANDBETWEEN(2000,4000),IF(E43="Office",RANDBETWEEN(75,800))))</f>
        <v>2218</v>
      </c>
      <c r="H43">
        <f t="shared" ca="1" si="8"/>
        <v>1306</v>
      </c>
      <c r="I43">
        <f t="shared" ca="1" si="8"/>
        <v>1854</v>
      </c>
      <c r="J43">
        <f t="shared" ca="1" si="8"/>
        <v>746</v>
      </c>
      <c r="K43">
        <f t="shared" ca="1" si="8"/>
        <v>2046</v>
      </c>
      <c r="L43">
        <f t="shared" ca="1" si="8"/>
        <v>2161</v>
      </c>
      <c r="M43" s="3">
        <f t="shared" ca="1" si="3"/>
        <v>1622.6</v>
      </c>
      <c r="N43" t="str">
        <f t="shared" ca="1" si="4"/>
        <v>Moderately High Waste Production (1500-2000KG)</v>
      </c>
    </row>
    <row r="44" spans="1:14" x14ac:dyDescent="0.2">
      <c r="A44" t="str">
        <f t="shared" ca="1" si="0"/>
        <v>B1218T</v>
      </c>
      <c r="B44">
        <f t="shared" si="1"/>
        <v>5</v>
      </c>
      <c r="C44" t="s">
        <v>27</v>
      </c>
      <c r="D44">
        <f t="shared" si="2"/>
        <v>12</v>
      </c>
      <c r="E44" t="s">
        <v>37</v>
      </c>
      <c r="F44">
        <f ca="1">RANDBETWEEN(18000,20000)</f>
        <v>18469</v>
      </c>
      <c r="G44">
        <f ca="1">RANDBETWEEN(250,600)</f>
        <v>439</v>
      </c>
      <c r="H44">
        <f ca="1">RANDBETWEEN(1000,1300)</f>
        <v>1024</v>
      </c>
      <c r="I44">
        <f ca="1">RANDBETWEEN(1000,1300)</f>
        <v>1204</v>
      </c>
      <c r="J44">
        <f ca="1">RANDBETWEEN(1000,1300)</f>
        <v>1010</v>
      </c>
      <c r="K44">
        <f ca="1">RANDBETWEEN(1000,1300)</f>
        <v>1066</v>
      </c>
      <c r="L44">
        <f ca="1">RANDBETWEEN(1000,1300)</f>
        <v>1155</v>
      </c>
      <c r="M44" s="3">
        <f t="shared" ca="1" si="3"/>
        <v>1091.8</v>
      </c>
      <c r="N44" t="str">
        <f t="shared" ca="1" si="4"/>
        <v>Moderate Waste Production (1000-1500KG)</v>
      </c>
    </row>
    <row r="45" spans="1:14" x14ac:dyDescent="0.2">
      <c r="A45" t="str">
        <f t="shared" ca="1" si="0"/>
        <v>B1515G</v>
      </c>
      <c r="B45">
        <f t="shared" si="1"/>
        <v>3</v>
      </c>
      <c r="C45" t="s">
        <v>25</v>
      </c>
      <c r="D45">
        <f t="shared" si="2"/>
        <v>6</v>
      </c>
      <c r="E45" t="s">
        <v>31</v>
      </c>
      <c r="F45">
        <f ca="1">RANDBETWEEN(25000,35000)</f>
        <v>25227</v>
      </c>
      <c r="G45">
        <f ca="1">RANDBETWEEN(20000,30000)</f>
        <v>27478</v>
      </c>
      <c r="H45">
        <f ca="1">RANDBETWEEN(400,1000)</f>
        <v>560</v>
      </c>
      <c r="I45">
        <f ca="1">RANDBETWEEN(400,1000)</f>
        <v>763</v>
      </c>
      <c r="J45">
        <f ca="1">RANDBETWEEN(400,1000)</f>
        <v>844</v>
      </c>
      <c r="K45">
        <f ca="1">RANDBETWEEN(400,1000)</f>
        <v>891</v>
      </c>
      <c r="L45">
        <f ca="1">RANDBETWEEN(400,1000)</f>
        <v>537</v>
      </c>
      <c r="M45" s="3">
        <f t="shared" ca="1" si="3"/>
        <v>719</v>
      </c>
      <c r="N45" t="str">
        <f t="shared" ca="1" si="4"/>
        <v>Low Waste Production (500-1000KG)</v>
      </c>
    </row>
    <row r="46" spans="1:14" x14ac:dyDescent="0.2">
      <c r="A46" t="str">
        <f t="shared" ca="1" si="0"/>
        <v>B1631S</v>
      </c>
      <c r="B46">
        <f t="shared" si="1"/>
        <v>1</v>
      </c>
      <c r="C46" t="s">
        <v>11</v>
      </c>
      <c r="D46">
        <f t="shared" ca="1" si="2"/>
        <v>2</v>
      </c>
      <c r="E46" t="str">
        <f ca="1">CHOOSE(RANDBETWEEN(1,3),"Retail Mixed", "Office", "Retail Non-Food")</f>
        <v>Office</v>
      </c>
      <c r="F46">
        <f ca="1">IF(E46="Retail Non-Food",RANDBETWEEN(8000,12000),IF(E46="Retail Mixed",RANDBETWEEN(11000,23000),IF(E46="Office",RANDBETWEEN(4000,15000))))</f>
        <v>11873</v>
      </c>
      <c r="G46">
        <f ca="1">IF(E46="Retail Non-Food",RANDBETWEEN(700,1300),IF(E46="Retail Mixed",RANDBETWEEN(2000,4000),IF(E46="Office",RANDBETWEEN(75,800))))</f>
        <v>240</v>
      </c>
      <c r="H46">
        <f ca="1">IF($E46="Retail Non-Food",RANDBETWEEN(0,450),IF($E46="Retail Mixed",RANDBETWEEN(300,2300),IF($E46="Office",RANDBETWEEN(0,100))))</f>
        <v>98</v>
      </c>
      <c r="I46">
        <f ca="1">IF($E46="Retail Non-Food",RANDBETWEEN(0,450),IF($E46="Retail Mixed",RANDBETWEEN(300,2300),IF($E46="Office",RANDBETWEEN(0,100))))</f>
        <v>74</v>
      </c>
      <c r="J46">
        <f ca="1">IF($E46="Retail Non-Food",RANDBETWEEN(0,450),IF($E46="Retail Mixed",RANDBETWEEN(300,2300),IF($E46="Office",RANDBETWEEN(0,100))))</f>
        <v>67</v>
      </c>
      <c r="K46">
        <f ca="1">IF($E46="Retail Non-Food",RANDBETWEEN(0,450),IF($E46="Retail Mixed",RANDBETWEEN(300,2300),IF($E46="Office",RANDBETWEEN(0,100))))</f>
        <v>31</v>
      </c>
      <c r="L46">
        <f ca="1">IF($E46="Retail Non-Food",RANDBETWEEN(0,450),IF($E46="Retail Mixed",RANDBETWEEN(300,2300),IF($E46="Office",RANDBETWEEN(0,100))))</f>
        <v>66</v>
      </c>
      <c r="M46" s="3">
        <f t="shared" ca="1" si="3"/>
        <v>67.2</v>
      </c>
      <c r="N46" t="str">
        <f t="shared" ca="1" si="4"/>
        <v>Lowest Waste Production (&lt;500KG)</v>
      </c>
    </row>
    <row r="47" spans="1:14" x14ac:dyDescent="0.2">
      <c r="A47" t="str">
        <f t="shared" ca="1" si="0"/>
        <v>B1923Y</v>
      </c>
      <c r="B47">
        <f t="shared" si="1"/>
        <v>4</v>
      </c>
      <c r="C47" t="s">
        <v>26</v>
      </c>
      <c r="D47">
        <f t="shared" si="2"/>
        <v>11</v>
      </c>
      <c r="E47" t="s">
        <v>36</v>
      </c>
      <c r="F47">
        <f ca="1">RANDBETWEEN(9000,11000)</f>
        <v>9753</v>
      </c>
      <c r="G47">
        <f ca="1">RANDBETWEEN(100,250)</f>
        <v>162</v>
      </c>
      <c r="H47">
        <f ca="1">RANDBETWEEN(200,400)</f>
        <v>217</v>
      </c>
      <c r="I47">
        <f ca="1">RANDBETWEEN(200,400)</f>
        <v>223</v>
      </c>
      <c r="J47">
        <f ca="1">RANDBETWEEN(200,400)</f>
        <v>229</v>
      </c>
      <c r="K47">
        <f ca="1">RANDBETWEEN(200,400)</f>
        <v>342</v>
      </c>
      <c r="L47">
        <f ca="1">RANDBETWEEN(200,400)</f>
        <v>394</v>
      </c>
      <c r="M47" s="3">
        <f t="shared" ca="1" si="3"/>
        <v>281</v>
      </c>
      <c r="N47" t="str">
        <f t="shared" ca="1" si="4"/>
        <v>Lowest Waste Production (&lt;500KG)</v>
      </c>
    </row>
    <row r="48" spans="1:14" x14ac:dyDescent="0.2">
      <c r="A48" t="str">
        <f t="shared" ca="1" si="0"/>
        <v>B1593B</v>
      </c>
      <c r="B48">
        <f t="shared" si="1"/>
        <v>5</v>
      </c>
      <c r="C48" t="s">
        <v>27</v>
      </c>
      <c r="D48">
        <f t="shared" si="2"/>
        <v>12</v>
      </c>
      <c r="E48" t="s">
        <v>37</v>
      </c>
      <c r="F48">
        <f ca="1">RANDBETWEEN(18000,20000)</f>
        <v>19620</v>
      </c>
      <c r="G48">
        <f ca="1">RANDBETWEEN(250,600)</f>
        <v>296</v>
      </c>
      <c r="H48">
        <f ca="1">RANDBETWEEN(1000,1300)</f>
        <v>1257</v>
      </c>
      <c r="I48">
        <f ca="1">RANDBETWEEN(1000,1300)</f>
        <v>1013</v>
      </c>
      <c r="J48">
        <f ca="1">RANDBETWEEN(1000,1300)</f>
        <v>1112</v>
      </c>
      <c r="K48">
        <f ca="1">RANDBETWEEN(1000,1300)</f>
        <v>1245</v>
      </c>
      <c r="L48">
        <f ca="1">RANDBETWEEN(1000,1300)</f>
        <v>1010</v>
      </c>
      <c r="M48" s="3">
        <f t="shared" ca="1" si="3"/>
        <v>1127.4000000000001</v>
      </c>
      <c r="N48" t="str">
        <f t="shared" ca="1" si="4"/>
        <v>Moderate Waste Production (1000-1500KG)</v>
      </c>
    </row>
    <row r="49" spans="1:14" x14ac:dyDescent="0.2">
      <c r="A49" t="str">
        <f t="shared" ca="1" si="0"/>
        <v>B1605K</v>
      </c>
      <c r="B49">
        <f t="shared" si="1"/>
        <v>1</v>
      </c>
      <c r="C49" t="s">
        <v>11</v>
      </c>
      <c r="D49">
        <f t="shared" ca="1" si="2"/>
        <v>1</v>
      </c>
      <c r="E49" t="str">
        <f ca="1">CHOOSE(RANDBETWEEN(1,3),"Retail Mixed", "Office", "Retail Non-Food")</f>
        <v>Retail Mixed</v>
      </c>
      <c r="F49">
        <f ca="1">IF(E49="Retail Non-Food",RANDBETWEEN(8000,12000),IF(E49="Retail Mixed",RANDBETWEEN(11000,23000),IF(E49="Office",RANDBETWEEN(4000,15000))))</f>
        <v>19337</v>
      </c>
      <c r="G49">
        <f ca="1">IF(E49="Retail Non-Food",RANDBETWEEN(700,1300),IF(E49="Retail Mixed",RANDBETWEEN(2000,4000),IF(E49="Office",RANDBETWEEN(75,800))))</f>
        <v>2771</v>
      </c>
      <c r="H49">
        <f ca="1">IF($E49="Retail Non-Food",RANDBETWEEN(0,450),IF($E49="Retail Mixed",RANDBETWEEN(300,2300),IF($E49="Office",RANDBETWEEN(0,100))))</f>
        <v>1304</v>
      </c>
      <c r="I49">
        <f ca="1">IF($E49="Retail Non-Food",RANDBETWEEN(0,450),IF($E49="Retail Mixed",RANDBETWEEN(300,2300),IF($E49="Office",RANDBETWEEN(0,100))))</f>
        <v>603</v>
      </c>
      <c r="J49">
        <f ca="1">IF($E49="Retail Non-Food",RANDBETWEEN(0,450),IF($E49="Retail Mixed",RANDBETWEEN(300,2300),IF($E49="Office",RANDBETWEEN(0,100))))</f>
        <v>1355</v>
      </c>
      <c r="K49">
        <f ca="1">IF($E49="Retail Non-Food",RANDBETWEEN(0,450),IF($E49="Retail Mixed",RANDBETWEEN(300,2300),IF($E49="Office",RANDBETWEEN(0,100))))</f>
        <v>2159</v>
      </c>
      <c r="L49">
        <f ca="1">IF($E49="Retail Non-Food",RANDBETWEEN(0,450),IF($E49="Retail Mixed",RANDBETWEEN(300,2300),IF($E49="Office",RANDBETWEEN(0,100))))</f>
        <v>709</v>
      </c>
      <c r="M49" s="3">
        <f t="shared" ca="1" si="3"/>
        <v>1226</v>
      </c>
      <c r="N49" t="str">
        <f t="shared" ca="1" si="4"/>
        <v>Moderate Waste Production (1000-1500KG)</v>
      </c>
    </row>
    <row r="50" spans="1:14" x14ac:dyDescent="0.2">
      <c r="A50" t="str">
        <f t="shared" ca="1" si="0"/>
        <v>B1118N</v>
      </c>
      <c r="B50">
        <f t="shared" si="1"/>
        <v>5</v>
      </c>
      <c r="C50" t="s">
        <v>27</v>
      </c>
      <c r="D50">
        <f t="shared" si="2"/>
        <v>12</v>
      </c>
      <c r="E50" t="s">
        <v>37</v>
      </c>
      <c r="F50">
        <f ca="1">RANDBETWEEN(18000,20000)</f>
        <v>19713</v>
      </c>
      <c r="G50">
        <f ca="1">RANDBETWEEN(250,600)</f>
        <v>548</v>
      </c>
      <c r="H50">
        <f ca="1">RANDBETWEEN(1000,1300)</f>
        <v>1189</v>
      </c>
      <c r="I50">
        <f ca="1">RANDBETWEEN(1000,1300)</f>
        <v>1265</v>
      </c>
      <c r="J50">
        <f ca="1">RANDBETWEEN(1000,1300)</f>
        <v>1065</v>
      </c>
      <c r="K50">
        <f ca="1">RANDBETWEEN(1000,1300)</f>
        <v>1004</v>
      </c>
      <c r="L50">
        <f ca="1">RANDBETWEEN(1000,1300)</f>
        <v>1007</v>
      </c>
      <c r="M50" s="3">
        <f t="shared" ca="1" si="3"/>
        <v>1106</v>
      </c>
      <c r="N50" t="str">
        <f t="shared" ca="1" si="4"/>
        <v>Moderate Waste Production (1000-1500KG)</v>
      </c>
    </row>
    <row r="51" spans="1:14" x14ac:dyDescent="0.2">
      <c r="A51" t="str">
        <f t="shared" ca="1" si="0"/>
        <v>B1149N</v>
      </c>
      <c r="B51">
        <f t="shared" si="1"/>
        <v>6</v>
      </c>
      <c r="C51" t="s">
        <v>28</v>
      </c>
      <c r="D51">
        <f t="shared" si="2"/>
        <v>15</v>
      </c>
      <c r="E51" t="s">
        <v>40</v>
      </c>
      <c r="F51">
        <f ca="1">RANDBETWEEN(120000,130000)</f>
        <v>120038</v>
      </c>
      <c r="G51">
        <f ca="1">RANDBETWEEN(250,600)</f>
        <v>415</v>
      </c>
      <c r="H51">
        <f ca="1">RANDBETWEEN(750,1300)</f>
        <v>1286</v>
      </c>
      <c r="I51">
        <f ca="1">RANDBETWEEN(750,1300)</f>
        <v>989</v>
      </c>
      <c r="J51">
        <f ca="1">RANDBETWEEN(750,1300)</f>
        <v>1199</v>
      </c>
      <c r="K51">
        <f ca="1">RANDBETWEEN(750,1300)</f>
        <v>1290</v>
      </c>
      <c r="L51">
        <f ca="1">RANDBETWEEN(750,1300)</f>
        <v>788</v>
      </c>
      <c r="M51" s="3">
        <f t="shared" ca="1" si="3"/>
        <v>1110.4000000000001</v>
      </c>
      <c r="N51" t="str">
        <f t="shared" ca="1" si="4"/>
        <v>Moderate Waste Production (1000-1500KG)</v>
      </c>
    </row>
    <row r="52" spans="1:14" x14ac:dyDescent="0.2">
      <c r="A52" t="str">
        <f t="shared" ca="1" si="0"/>
        <v>B1734H</v>
      </c>
      <c r="B52">
        <f t="shared" si="1"/>
        <v>3</v>
      </c>
      <c r="C52" t="s">
        <v>25</v>
      </c>
      <c r="D52">
        <f t="shared" si="2"/>
        <v>6</v>
      </c>
      <c r="E52" t="s">
        <v>31</v>
      </c>
      <c r="F52">
        <f ca="1">RANDBETWEEN(25000,35000)</f>
        <v>32031</v>
      </c>
      <c r="G52">
        <f ca="1">RANDBETWEEN(20000,30000)</f>
        <v>26602</v>
      </c>
      <c r="H52">
        <f t="shared" ref="H52:L53" ca="1" si="9">RANDBETWEEN(400,1000)</f>
        <v>818</v>
      </c>
      <c r="I52">
        <f t="shared" ca="1" si="9"/>
        <v>403</v>
      </c>
      <c r="J52">
        <f t="shared" ca="1" si="9"/>
        <v>594</v>
      </c>
      <c r="K52">
        <f t="shared" ca="1" si="9"/>
        <v>606</v>
      </c>
      <c r="L52">
        <f t="shared" ca="1" si="9"/>
        <v>513</v>
      </c>
      <c r="M52" s="3">
        <f t="shared" ca="1" si="3"/>
        <v>586.79999999999995</v>
      </c>
      <c r="N52" t="str">
        <f t="shared" ca="1" si="4"/>
        <v>Low Waste Production (500-1000KG)</v>
      </c>
    </row>
    <row r="53" spans="1:14" x14ac:dyDescent="0.2">
      <c r="A53" t="str">
        <f t="shared" ca="1" si="0"/>
        <v>B1238U</v>
      </c>
      <c r="B53">
        <f t="shared" si="1"/>
        <v>3</v>
      </c>
      <c r="C53" t="s">
        <v>25</v>
      </c>
      <c r="D53">
        <f t="shared" si="2"/>
        <v>6</v>
      </c>
      <c r="E53" t="s">
        <v>31</v>
      </c>
      <c r="F53">
        <f ca="1">RANDBETWEEN(25000,35000)</f>
        <v>29453</v>
      </c>
      <c r="G53">
        <f ca="1">RANDBETWEEN(20000,30000)</f>
        <v>25443</v>
      </c>
      <c r="H53">
        <f t="shared" ca="1" si="9"/>
        <v>512</v>
      </c>
      <c r="I53">
        <f t="shared" ca="1" si="9"/>
        <v>837</v>
      </c>
      <c r="J53">
        <f t="shared" ca="1" si="9"/>
        <v>690</v>
      </c>
      <c r="K53">
        <f t="shared" ca="1" si="9"/>
        <v>869</v>
      </c>
      <c r="L53">
        <f t="shared" ca="1" si="9"/>
        <v>572</v>
      </c>
      <c r="M53" s="3">
        <f t="shared" ca="1" si="3"/>
        <v>696</v>
      </c>
      <c r="N53" t="str">
        <f t="shared" ca="1" si="4"/>
        <v>Low Waste Production (500-1000KG)</v>
      </c>
    </row>
    <row r="54" spans="1:14" x14ac:dyDescent="0.2">
      <c r="A54" t="str">
        <f t="shared" ca="1" si="0"/>
        <v>B1825Y</v>
      </c>
      <c r="B54">
        <f t="shared" si="1"/>
        <v>3</v>
      </c>
      <c r="C54" t="s">
        <v>25</v>
      </c>
      <c r="D54">
        <f t="shared" si="2"/>
        <v>7</v>
      </c>
      <c r="E54" t="s">
        <v>32</v>
      </c>
      <c r="F54">
        <f ca="1">RANDBETWEEN(6000,7000)</f>
        <v>6437</v>
      </c>
      <c r="G54">
        <f ca="1">RANDBETWEEN(100,300)</f>
        <v>180</v>
      </c>
      <c r="H54">
        <f ca="1">RANDBETWEEN(500,1000)</f>
        <v>783</v>
      </c>
      <c r="I54">
        <f ca="1">RANDBETWEEN(500,1000)</f>
        <v>923</v>
      </c>
      <c r="J54">
        <f ca="1">RANDBETWEEN(500,1000)</f>
        <v>645</v>
      </c>
      <c r="K54">
        <f ca="1">RANDBETWEEN(500,1000)</f>
        <v>791</v>
      </c>
      <c r="L54">
        <f ca="1">RANDBETWEEN(500,1000)</f>
        <v>563</v>
      </c>
      <c r="M54" s="3">
        <f t="shared" ca="1" si="3"/>
        <v>741</v>
      </c>
      <c r="N54" t="str">
        <f t="shared" ca="1" si="4"/>
        <v>Low Waste Production (500-1000KG)</v>
      </c>
    </row>
    <row r="55" spans="1:14" x14ac:dyDescent="0.2">
      <c r="A55" t="str">
        <f t="shared" ca="1" si="0"/>
        <v>B1262O</v>
      </c>
      <c r="B55">
        <f t="shared" si="1"/>
        <v>6</v>
      </c>
      <c r="C55" t="s">
        <v>28</v>
      </c>
      <c r="D55">
        <f t="shared" si="2"/>
        <v>14</v>
      </c>
      <c r="E55" t="s">
        <v>39</v>
      </c>
      <c r="F55">
        <f ca="1">RANDBETWEEN(150000,170000)</f>
        <v>158906</v>
      </c>
      <c r="G55">
        <f ca="1">RANDBETWEEN(250,600)</f>
        <v>402</v>
      </c>
      <c r="H55">
        <f ca="1">RANDBETWEEN(500,1500)</f>
        <v>1371</v>
      </c>
      <c r="I55">
        <f ca="1">RANDBETWEEN(500,1500)</f>
        <v>1430</v>
      </c>
      <c r="J55">
        <f ca="1">RANDBETWEEN(500,1500)</f>
        <v>557</v>
      </c>
      <c r="K55">
        <f ca="1">RANDBETWEEN(500,1500)</f>
        <v>646</v>
      </c>
      <c r="L55">
        <f ca="1">RANDBETWEEN(500,1500)</f>
        <v>1244</v>
      </c>
      <c r="M55" s="3">
        <f t="shared" ca="1" si="3"/>
        <v>1049.5999999999999</v>
      </c>
      <c r="N55" t="str">
        <f t="shared" ca="1" si="4"/>
        <v>Moderate Waste Production (1000-1500KG)</v>
      </c>
    </row>
    <row r="56" spans="1:14" x14ac:dyDescent="0.2">
      <c r="A56" t="str">
        <f t="shared" ca="1" si="0"/>
        <v>B1659M</v>
      </c>
      <c r="B56">
        <f t="shared" si="1"/>
        <v>2</v>
      </c>
      <c r="C56" t="s">
        <v>24</v>
      </c>
      <c r="D56">
        <f t="shared" si="2"/>
        <v>5</v>
      </c>
      <c r="E56" t="s">
        <v>30</v>
      </c>
      <c r="F56">
        <f ca="1">RANDBETWEEN(1000,1500)</f>
        <v>1437</v>
      </c>
      <c r="G56">
        <f ca="1">RANDBETWEEN(2,6)</f>
        <v>3</v>
      </c>
      <c r="H56">
        <f ca="1">RANDBETWEEN(6,11)</f>
        <v>10</v>
      </c>
      <c r="I56">
        <f ca="1">RANDBETWEEN(6,11)</f>
        <v>11</v>
      </c>
      <c r="J56">
        <f ca="1">RANDBETWEEN(6,11)</f>
        <v>8</v>
      </c>
      <c r="K56">
        <f ca="1">RANDBETWEEN(6,11)</f>
        <v>7</v>
      </c>
      <c r="L56">
        <f ca="1">RANDBETWEEN(6,11)</f>
        <v>8</v>
      </c>
      <c r="M56" s="3">
        <f t="shared" ca="1" si="3"/>
        <v>8.8000000000000007</v>
      </c>
      <c r="N56" t="str">
        <f t="shared" ca="1" si="4"/>
        <v>Lowest Waste Production (&lt;500KG)</v>
      </c>
    </row>
    <row r="57" spans="1:14" x14ac:dyDescent="0.2">
      <c r="A57" t="str">
        <f t="shared" ca="1" si="0"/>
        <v>B1958O</v>
      </c>
      <c r="B57">
        <f t="shared" si="1"/>
        <v>4</v>
      </c>
      <c r="C57" t="s">
        <v>26</v>
      </c>
      <c r="D57">
        <f t="shared" si="2"/>
        <v>11</v>
      </c>
      <c r="E57" t="s">
        <v>36</v>
      </c>
      <c r="F57">
        <f ca="1">RANDBETWEEN(9000,11000)</f>
        <v>10707</v>
      </c>
      <c r="G57">
        <f ca="1">RANDBETWEEN(100,250)</f>
        <v>103</v>
      </c>
      <c r="H57">
        <f ca="1">RANDBETWEEN(200,400)</f>
        <v>244</v>
      </c>
      <c r="I57">
        <f ca="1">RANDBETWEEN(200,400)</f>
        <v>301</v>
      </c>
      <c r="J57">
        <f ca="1">RANDBETWEEN(200,400)</f>
        <v>222</v>
      </c>
      <c r="K57">
        <f ca="1">RANDBETWEEN(200,400)</f>
        <v>300</v>
      </c>
      <c r="L57">
        <f ca="1">RANDBETWEEN(200,400)</f>
        <v>262</v>
      </c>
      <c r="M57" s="3">
        <f t="shared" ca="1" si="3"/>
        <v>265.8</v>
      </c>
      <c r="N57" t="str">
        <f t="shared" ca="1" si="4"/>
        <v>Lowest Waste Production (&lt;500KG)</v>
      </c>
    </row>
    <row r="58" spans="1:14" x14ac:dyDescent="0.2">
      <c r="A58" t="str">
        <f t="shared" ca="1" si="0"/>
        <v>B1899N</v>
      </c>
      <c r="B58">
        <f t="shared" si="1"/>
        <v>6</v>
      </c>
      <c r="C58" t="s">
        <v>28</v>
      </c>
      <c r="D58">
        <f t="shared" si="2"/>
        <v>15</v>
      </c>
      <c r="E58" t="s">
        <v>40</v>
      </c>
      <c r="F58">
        <f ca="1">RANDBETWEEN(120000,130000)</f>
        <v>125467</v>
      </c>
      <c r="G58">
        <f ca="1">RANDBETWEEN(250,600)</f>
        <v>294</v>
      </c>
      <c r="H58">
        <f ca="1">RANDBETWEEN(750,1300)</f>
        <v>1020</v>
      </c>
      <c r="I58">
        <f ca="1">RANDBETWEEN(750,1300)</f>
        <v>1120</v>
      </c>
      <c r="J58">
        <f ca="1">RANDBETWEEN(750,1300)</f>
        <v>997</v>
      </c>
      <c r="K58">
        <f ca="1">RANDBETWEEN(750,1300)</f>
        <v>865</v>
      </c>
      <c r="L58">
        <f ca="1">RANDBETWEEN(750,1300)</f>
        <v>893</v>
      </c>
      <c r="M58" s="3">
        <f t="shared" ca="1" si="3"/>
        <v>979</v>
      </c>
      <c r="N58" t="str">
        <f t="shared" ca="1" si="4"/>
        <v>Low Waste Production (500-1000KG)</v>
      </c>
    </row>
    <row r="59" spans="1:14" x14ac:dyDescent="0.2">
      <c r="A59" t="str">
        <f t="shared" ca="1" si="0"/>
        <v>B1023X</v>
      </c>
      <c r="B59">
        <f t="shared" si="1"/>
        <v>3</v>
      </c>
      <c r="C59" t="s">
        <v>25</v>
      </c>
      <c r="D59">
        <f t="shared" si="2"/>
        <v>7</v>
      </c>
      <c r="E59" t="s">
        <v>32</v>
      </c>
      <c r="F59">
        <f ca="1">RANDBETWEEN(6000,7000)</f>
        <v>6381</v>
      </c>
      <c r="G59">
        <f ca="1">RANDBETWEEN(100,300)</f>
        <v>284</v>
      </c>
      <c r="H59">
        <f ca="1">RANDBETWEEN(500,1000)</f>
        <v>837</v>
      </c>
      <c r="I59">
        <f ca="1">RANDBETWEEN(500,1000)</f>
        <v>739</v>
      </c>
      <c r="J59">
        <f ca="1">RANDBETWEEN(500,1000)</f>
        <v>739</v>
      </c>
      <c r="K59">
        <f ca="1">RANDBETWEEN(500,1000)</f>
        <v>547</v>
      </c>
      <c r="L59">
        <f ca="1">RANDBETWEEN(500,1000)</f>
        <v>887</v>
      </c>
      <c r="M59" s="3">
        <f t="shared" ca="1" si="3"/>
        <v>749.8</v>
      </c>
      <c r="N59" t="str">
        <f t="shared" ca="1" si="4"/>
        <v>Low Waste Production (500-1000KG)</v>
      </c>
    </row>
    <row r="60" spans="1:14" x14ac:dyDescent="0.2">
      <c r="A60" t="str">
        <f t="shared" ca="1" si="0"/>
        <v>B1584B</v>
      </c>
      <c r="B60">
        <f t="shared" si="1"/>
        <v>3</v>
      </c>
      <c r="C60" t="s">
        <v>25</v>
      </c>
      <c r="D60">
        <f t="shared" si="2"/>
        <v>6</v>
      </c>
      <c r="E60" t="s">
        <v>31</v>
      </c>
      <c r="F60">
        <f ca="1">RANDBETWEEN(25000,35000)</f>
        <v>30062</v>
      </c>
      <c r="G60">
        <f ca="1">RANDBETWEEN(20000,30000)</f>
        <v>23967</v>
      </c>
      <c r="H60">
        <f ca="1">RANDBETWEEN(400,1000)</f>
        <v>546</v>
      </c>
      <c r="I60">
        <f ca="1">RANDBETWEEN(400,1000)</f>
        <v>606</v>
      </c>
      <c r="J60">
        <f ca="1">RANDBETWEEN(400,1000)</f>
        <v>604</v>
      </c>
      <c r="K60">
        <f ca="1">RANDBETWEEN(400,1000)</f>
        <v>839</v>
      </c>
      <c r="L60">
        <f ca="1">RANDBETWEEN(400,1000)</f>
        <v>493</v>
      </c>
      <c r="M60" s="3">
        <f t="shared" ca="1" si="3"/>
        <v>617.6</v>
      </c>
      <c r="N60" t="str">
        <f t="shared" ca="1" si="4"/>
        <v>Low Waste Production (500-1000KG)</v>
      </c>
    </row>
    <row r="61" spans="1:14" x14ac:dyDescent="0.2">
      <c r="A61" t="str">
        <f t="shared" ca="1" si="0"/>
        <v>B1226G</v>
      </c>
      <c r="B61">
        <f t="shared" si="1"/>
        <v>4</v>
      </c>
      <c r="C61" t="s">
        <v>26</v>
      </c>
      <c r="D61">
        <f t="shared" si="2"/>
        <v>9</v>
      </c>
      <c r="E61" t="s">
        <v>34</v>
      </c>
      <c r="F61">
        <f ca="1">RANDBETWEEN(95000,105000)</f>
        <v>101508</v>
      </c>
      <c r="G61">
        <f ca="1">RANDBETWEEN(20000,23000)</f>
        <v>20496</v>
      </c>
      <c r="H61">
        <f ca="1">RANDBETWEEN(3000,6000)</f>
        <v>4810</v>
      </c>
      <c r="I61">
        <f ca="1">RANDBETWEEN(3000,6000)</f>
        <v>3739</v>
      </c>
      <c r="J61">
        <f ca="1">RANDBETWEEN(3000,6000)</f>
        <v>5517</v>
      </c>
      <c r="K61">
        <f ca="1">RANDBETWEEN(3000,6000)</f>
        <v>3078</v>
      </c>
      <c r="L61">
        <f ca="1">RANDBETWEEN(3000,6000)</f>
        <v>3133</v>
      </c>
      <c r="M61" s="3">
        <f t="shared" ca="1" si="3"/>
        <v>4055.4</v>
      </c>
      <c r="N61" t="str">
        <f t="shared" ca="1" si="4"/>
        <v>Highest Waste Production (&gt;3500KG)</v>
      </c>
    </row>
    <row r="62" spans="1:14" x14ac:dyDescent="0.2">
      <c r="A62" t="str">
        <f t="shared" ca="1" si="0"/>
        <v>B1807Z</v>
      </c>
      <c r="B62">
        <f t="shared" si="1"/>
        <v>6</v>
      </c>
      <c r="C62" t="s">
        <v>28</v>
      </c>
      <c r="D62">
        <f t="shared" si="2"/>
        <v>14</v>
      </c>
      <c r="E62" t="s">
        <v>39</v>
      </c>
      <c r="F62">
        <f ca="1">RANDBETWEEN(150000,170000)</f>
        <v>156407</v>
      </c>
      <c r="G62">
        <f ca="1">RANDBETWEEN(250,600)</f>
        <v>549</v>
      </c>
      <c r="H62">
        <f ca="1">RANDBETWEEN(500,1500)</f>
        <v>1016</v>
      </c>
      <c r="I62">
        <f ca="1">RANDBETWEEN(500,1500)</f>
        <v>543</v>
      </c>
      <c r="J62">
        <f ca="1">RANDBETWEEN(500,1500)</f>
        <v>737</v>
      </c>
      <c r="K62">
        <f ca="1">RANDBETWEEN(500,1500)</f>
        <v>1333</v>
      </c>
      <c r="L62">
        <f ca="1">RANDBETWEEN(500,1500)</f>
        <v>739</v>
      </c>
      <c r="M62" s="3">
        <f t="shared" ca="1" si="3"/>
        <v>873.6</v>
      </c>
      <c r="N62" t="str">
        <f t="shared" ca="1" si="4"/>
        <v>Low Waste Production (500-1000KG)</v>
      </c>
    </row>
    <row r="63" spans="1:14" x14ac:dyDescent="0.2">
      <c r="A63" t="str">
        <f t="shared" ca="1" si="0"/>
        <v>B1070D</v>
      </c>
      <c r="B63">
        <f t="shared" si="1"/>
        <v>3</v>
      </c>
      <c r="C63" t="s">
        <v>25</v>
      </c>
      <c r="D63">
        <f t="shared" si="2"/>
        <v>7</v>
      </c>
      <c r="E63" t="s">
        <v>32</v>
      </c>
      <c r="F63">
        <f ca="1">RANDBETWEEN(6000,7000)</f>
        <v>6102</v>
      </c>
      <c r="G63">
        <f ca="1">RANDBETWEEN(100,300)</f>
        <v>266</v>
      </c>
      <c r="H63">
        <f ca="1">RANDBETWEEN(500,1000)</f>
        <v>745</v>
      </c>
      <c r="I63">
        <f ca="1">RANDBETWEEN(500,1000)</f>
        <v>952</v>
      </c>
      <c r="J63">
        <f ca="1">RANDBETWEEN(500,1000)</f>
        <v>755</v>
      </c>
      <c r="K63">
        <f ca="1">RANDBETWEEN(500,1000)</f>
        <v>881</v>
      </c>
      <c r="L63">
        <f ca="1">RANDBETWEEN(500,1000)</f>
        <v>842</v>
      </c>
      <c r="M63" s="3">
        <f t="shared" ca="1" si="3"/>
        <v>835</v>
      </c>
      <c r="N63" t="str">
        <f t="shared" ca="1" si="4"/>
        <v>Low Waste Production (500-1000KG)</v>
      </c>
    </row>
    <row r="64" spans="1:14" x14ac:dyDescent="0.2">
      <c r="A64" t="str">
        <f t="shared" ca="1" si="0"/>
        <v>B1096N</v>
      </c>
      <c r="B64">
        <f t="shared" si="1"/>
        <v>1</v>
      </c>
      <c r="C64" t="s">
        <v>11</v>
      </c>
      <c r="D64">
        <f t="shared" ca="1" si="2"/>
        <v>1</v>
      </c>
      <c r="E64" t="str">
        <f ca="1">CHOOSE(RANDBETWEEN(1,3),"Retail Mixed", "Office", "Retail Non-Food")</f>
        <v>Retail Mixed</v>
      </c>
      <c r="F64">
        <f ca="1">IF(E64="Retail Non-Food",RANDBETWEEN(8000,12000),IF(E64="Retail Mixed",RANDBETWEEN(11000,23000),IF(E64="Office",RANDBETWEEN(4000,15000))))</f>
        <v>14667</v>
      </c>
      <c r="G64">
        <f ca="1">IF(E64="Retail Non-Food",RANDBETWEEN(700,1300),IF(E64="Retail Mixed",RANDBETWEEN(2000,4000),IF(E64="Office",RANDBETWEEN(75,800))))</f>
        <v>3719</v>
      </c>
      <c r="H64">
        <f ca="1">IF($E64="Retail Non-Food",RANDBETWEEN(0,450),IF($E64="Retail Mixed",RANDBETWEEN(300,2300),IF($E64="Office",RANDBETWEEN(0,100))))</f>
        <v>1037</v>
      </c>
      <c r="I64">
        <f ca="1">IF($E64="Retail Non-Food",RANDBETWEEN(0,450),IF($E64="Retail Mixed",RANDBETWEEN(300,2300),IF($E64="Office",RANDBETWEEN(0,100))))</f>
        <v>1641</v>
      </c>
      <c r="J64">
        <f ca="1">IF($E64="Retail Non-Food",RANDBETWEEN(0,450),IF($E64="Retail Mixed",RANDBETWEEN(300,2300),IF($E64="Office",RANDBETWEEN(0,100))))</f>
        <v>1880</v>
      </c>
      <c r="K64">
        <f ca="1">IF($E64="Retail Non-Food",RANDBETWEEN(0,450),IF($E64="Retail Mixed",RANDBETWEEN(300,2300),IF($E64="Office",RANDBETWEEN(0,100))))</f>
        <v>1101</v>
      </c>
      <c r="L64">
        <f ca="1">IF($E64="Retail Non-Food",RANDBETWEEN(0,450),IF($E64="Retail Mixed",RANDBETWEEN(300,2300),IF($E64="Office",RANDBETWEEN(0,100))))</f>
        <v>2257</v>
      </c>
      <c r="M64" s="3">
        <f t="shared" ca="1" si="3"/>
        <v>1583.2</v>
      </c>
      <c r="N64" t="str">
        <f t="shared" ca="1" si="4"/>
        <v>Moderately High Waste Production (1500-2000KG)</v>
      </c>
    </row>
    <row r="65" spans="1:14" x14ac:dyDescent="0.2">
      <c r="A65" t="str">
        <f t="shared" ca="1" si="0"/>
        <v>B1742S</v>
      </c>
      <c r="B65">
        <f t="shared" si="1"/>
        <v>4</v>
      </c>
      <c r="C65" t="s">
        <v>26</v>
      </c>
      <c r="D65">
        <f t="shared" si="2"/>
        <v>11</v>
      </c>
      <c r="E65" t="s">
        <v>36</v>
      </c>
      <c r="F65">
        <f ca="1">RANDBETWEEN(9000,11000)</f>
        <v>10144</v>
      </c>
      <c r="G65">
        <f ca="1">RANDBETWEEN(100,250)</f>
        <v>157</v>
      </c>
      <c r="H65">
        <f ca="1">RANDBETWEEN(200,400)</f>
        <v>332</v>
      </c>
      <c r="I65">
        <f ca="1">RANDBETWEEN(200,400)</f>
        <v>396</v>
      </c>
      <c r="J65">
        <f ca="1">RANDBETWEEN(200,400)</f>
        <v>280</v>
      </c>
      <c r="K65">
        <f ca="1">RANDBETWEEN(200,400)</f>
        <v>261</v>
      </c>
      <c r="L65">
        <f ca="1">RANDBETWEEN(200,400)</f>
        <v>208</v>
      </c>
      <c r="M65" s="3">
        <f t="shared" ca="1" si="3"/>
        <v>295.39999999999998</v>
      </c>
      <c r="N65" t="str">
        <f t="shared" ca="1" si="4"/>
        <v>Lowest Waste Production (&lt;500KG)</v>
      </c>
    </row>
    <row r="66" spans="1:14" x14ac:dyDescent="0.2">
      <c r="A66" t="str">
        <f t="shared" ca="1" si="0"/>
        <v>B1135C</v>
      </c>
      <c r="B66">
        <f t="shared" si="1"/>
        <v>1</v>
      </c>
      <c r="C66" t="s">
        <v>11</v>
      </c>
      <c r="D66">
        <f t="shared" ca="1" si="2"/>
        <v>3</v>
      </c>
      <c r="E66" t="str">
        <f ca="1">CHOOSE(RANDBETWEEN(1,3),"Retail Mixed", "Office", "Retail Non-Food")</f>
        <v>Retail Non-Food</v>
      </c>
      <c r="F66">
        <f ca="1">IF(E66="Retail Non-Food",RANDBETWEEN(8000,12000),IF(E66="Retail Mixed",RANDBETWEEN(11000,23000),IF(E66="Office",RANDBETWEEN(4000,15000))))</f>
        <v>9214</v>
      </c>
      <c r="G66">
        <f ca="1">IF(E66="Retail Non-Food",RANDBETWEEN(700,1300),IF(E66="Retail Mixed",RANDBETWEEN(2000,4000),IF(E66="Office",RANDBETWEEN(75,800))))</f>
        <v>722</v>
      </c>
      <c r="H66">
        <f ca="1">IF($E66="Retail Non-Food",RANDBETWEEN(0,450),IF($E66="Retail Mixed",RANDBETWEEN(300,2300),IF($E66="Office",RANDBETWEEN(0,100))))</f>
        <v>9</v>
      </c>
      <c r="I66">
        <f ca="1">IF($E66="Retail Non-Food",RANDBETWEEN(0,450),IF($E66="Retail Mixed",RANDBETWEEN(300,2300),IF($E66="Office",RANDBETWEEN(0,100))))</f>
        <v>414</v>
      </c>
      <c r="J66">
        <f ca="1">IF($E66="Retail Non-Food",RANDBETWEEN(0,450),IF($E66="Retail Mixed",RANDBETWEEN(300,2300),IF($E66="Office",RANDBETWEEN(0,100))))</f>
        <v>428</v>
      </c>
      <c r="K66">
        <f ca="1">IF($E66="Retail Non-Food",RANDBETWEEN(0,450),IF($E66="Retail Mixed",RANDBETWEEN(300,2300),IF($E66="Office",RANDBETWEEN(0,100))))</f>
        <v>27</v>
      </c>
      <c r="L66">
        <f ca="1">IF($E66="Retail Non-Food",RANDBETWEEN(0,450),IF($E66="Retail Mixed",RANDBETWEEN(300,2300),IF($E66="Office",RANDBETWEEN(0,100))))</f>
        <v>122</v>
      </c>
      <c r="M66" s="3">
        <f t="shared" ca="1" si="3"/>
        <v>200</v>
      </c>
      <c r="N66" t="str">
        <f t="shared" ca="1" si="4"/>
        <v>Lowest Waste Production (&lt;500KG)</v>
      </c>
    </row>
    <row r="67" spans="1:14" x14ac:dyDescent="0.2">
      <c r="A67" t="str">
        <f t="shared" ref="A67:A130" ca="1" si="10">_xlfn.CONCAT("B",TEXT(RANDBETWEEN(1000,2000),"0"),CHOOSE(RANDBETWEEN(1,26),"A","B","C","D","E","F","G","H","I","J","K","L","M","N","O","P","Q","R","S","T","U","V","W","X","Y","Z"))</f>
        <v>B1628C</v>
      </c>
      <c r="B67">
        <f t="shared" ref="B67:B130" si="11">IF(C67="Commercial",1,IF(C67="Residential",2,IF(C67="Educational",3,IF(C67="Institutional",4,IF(C67="Industrial",5,IF(C67="Storage",6))))))</f>
        <v>3</v>
      </c>
      <c r="C67" t="s">
        <v>25</v>
      </c>
      <c r="D67">
        <f t="shared" ref="D67:D130" si="12">IF(E67="Retail Mixed",1,IF(E67="Office",2,IF(E67="Retail Non-Food",3,IF(E67="Landed Property",4,IF(E67="Apartment",5,IF(E67="University",6,IF(E67="Nurseries",7,IF(E67="Student Residences",8,IF(E67="Airport",9,IF(E67="Police Station",10,IF(E67="Fire Station",11,IF(E67="Manufacturing",12,IF(E67="Data Center",13,IF(E67="Warehouse",14,IF(E67="Garage",15)))))))))))))))</f>
        <v>7</v>
      </c>
      <c r="E67" t="s">
        <v>32</v>
      </c>
      <c r="F67">
        <f ca="1">RANDBETWEEN(6000,7000)</f>
        <v>6991</v>
      </c>
      <c r="G67">
        <f ca="1">RANDBETWEEN(100,300)</f>
        <v>281</v>
      </c>
      <c r="H67">
        <f ca="1">RANDBETWEEN(500,1000)</f>
        <v>672</v>
      </c>
      <c r="I67">
        <f ca="1">RANDBETWEEN(500,1000)</f>
        <v>975</v>
      </c>
      <c r="J67">
        <f ca="1">RANDBETWEEN(500,1000)</f>
        <v>799</v>
      </c>
      <c r="K67">
        <f ca="1">RANDBETWEEN(500,1000)</f>
        <v>707</v>
      </c>
      <c r="L67">
        <f ca="1">RANDBETWEEN(500,1000)</f>
        <v>741</v>
      </c>
      <c r="M67" s="3">
        <f t="shared" ref="M67:M130" ca="1" si="13">AVERAGE(H67,I67,J67,K67,L67)</f>
        <v>778.8</v>
      </c>
      <c r="N67" t="str">
        <f t="shared" ref="N67:N130" ca="1" si="14">IF(M67&lt;500,"Lowest Waste Production (&lt;500KG)",IF(M67&lt;1000,"Low Waste Production (500-1000KG)",IF(M67&lt;1500,"Moderate Waste Production (1000-1500KG)",IF(M67&lt;2000,"Moderately High Waste Production (1500-2000KG)",IF(M67&lt;2500,"High Waste Production (2000-2500KG)",IF(M67&lt;3000,"Higher Waste Production (2500-3000KG)",IF(M67&lt;3500,"G","Highest Waste Production (&gt;3500KG)")))))))</f>
        <v>Low Waste Production (500-1000KG)</v>
      </c>
    </row>
    <row r="68" spans="1:14" x14ac:dyDescent="0.2">
      <c r="A68" t="str">
        <f t="shared" ca="1" si="10"/>
        <v>B1766K</v>
      </c>
      <c r="B68">
        <f t="shared" si="11"/>
        <v>3</v>
      </c>
      <c r="C68" t="s">
        <v>25</v>
      </c>
      <c r="D68">
        <f t="shared" si="12"/>
        <v>6</v>
      </c>
      <c r="E68" t="s">
        <v>31</v>
      </c>
      <c r="F68">
        <f ca="1">RANDBETWEEN(25000,35000)</f>
        <v>31100</v>
      </c>
      <c r="G68">
        <f ca="1">RANDBETWEEN(20000,30000)</f>
        <v>22881</v>
      </c>
      <c r="H68">
        <f ca="1">RANDBETWEEN(400,1000)</f>
        <v>852</v>
      </c>
      <c r="I68">
        <f ca="1">RANDBETWEEN(400,1000)</f>
        <v>881</v>
      </c>
      <c r="J68">
        <f ca="1">RANDBETWEEN(400,1000)</f>
        <v>482</v>
      </c>
      <c r="K68">
        <f ca="1">RANDBETWEEN(400,1000)</f>
        <v>590</v>
      </c>
      <c r="L68">
        <f ca="1">RANDBETWEEN(400,1000)</f>
        <v>696</v>
      </c>
      <c r="M68" s="3">
        <f t="shared" ca="1" si="13"/>
        <v>700.2</v>
      </c>
      <c r="N68" t="str">
        <f t="shared" ca="1" si="14"/>
        <v>Low Waste Production (500-1000KG)</v>
      </c>
    </row>
    <row r="69" spans="1:14" x14ac:dyDescent="0.2">
      <c r="A69" t="str">
        <f t="shared" ca="1" si="10"/>
        <v>B1799G</v>
      </c>
      <c r="B69">
        <f t="shared" si="11"/>
        <v>4</v>
      </c>
      <c r="C69" t="s">
        <v>26</v>
      </c>
      <c r="D69">
        <f t="shared" si="12"/>
        <v>11</v>
      </c>
      <c r="E69" t="s">
        <v>36</v>
      </c>
      <c r="F69">
        <f ca="1">RANDBETWEEN(9000,11000)</f>
        <v>10413</v>
      </c>
      <c r="G69">
        <f ca="1">RANDBETWEEN(100,250)</f>
        <v>137</v>
      </c>
      <c r="H69">
        <f ca="1">RANDBETWEEN(200,400)</f>
        <v>258</v>
      </c>
      <c r="I69">
        <f ca="1">RANDBETWEEN(200,400)</f>
        <v>378</v>
      </c>
      <c r="J69">
        <f ca="1">RANDBETWEEN(200,400)</f>
        <v>331</v>
      </c>
      <c r="K69">
        <f ca="1">RANDBETWEEN(200,400)</f>
        <v>248</v>
      </c>
      <c r="L69">
        <f ca="1">RANDBETWEEN(200,400)</f>
        <v>306</v>
      </c>
      <c r="M69" s="3">
        <f t="shared" ca="1" si="13"/>
        <v>304.2</v>
      </c>
      <c r="N69" t="str">
        <f t="shared" ca="1" si="14"/>
        <v>Lowest Waste Production (&lt;500KG)</v>
      </c>
    </row>
    <row r="70" spans="1:14" x14ac:dyDescent="0.2">
      <c r="A70" t="str">
        <f t="shared" ca="1" si="10"/>
        <v>B1535T</v>
      </c>
      <c r="B70">
        <f t="shared" si="11"/>
        <v>6</v>
      </c>
      <c r="C70" t="s">
        <v>28</v>
      </c>
      <c r="D70">
        <f t="shared" si="12"/>
        <v>14</v>
      </c>
      <c r="E70" t="s">
        <v>39</v>
      </c>
      <c r="F70">
        <f ca="1">RANDBETWEEN(150000,170000)</f>
        <v>155155</v>
      </c>
      <c r="G70">
        <f ca="1">RANDBETWEEN(250,600)</f>
        <v>555</v>
      </c>
      <c r="H70">
        <f ca="1">RANDBETWEEN(500,1500)</f>
        <v>1289</v>
      </c>
      <c r="I70">
        <f ca="1">RANDBETWEEN(500,1500)</f>
        <v>991</v>
      </c>
      <c r="J70">
        <f ca="1">RANDBETWEEN(500,1500)</f>
        <v>659</v>
      </c>
      <c r="K70">
        <f ca="1">RANDBETWEEN(500,1500)</f>
        <v>859</v>
      </c>
      <c r="L70">
        <f ca="1">RANDBETWEEN(500,1500)</f>
        <v>1361</v>
      </c>
      <c r="M70" s="3">
        <f t="shared" ca="1" si="13"/>
        <v>1031.8</v>
      </c>
      <c r="N70" t="str">
        <f t="shared" ca="1" si="14"/>
        <v>Moderate Waste Production (1000-1500KG)</v>
      </c>
    </row>
    <row r="71" spans="1:14" x14ac:dyDescent="0.2">
      <c r="A71" t="str">
        <f t="shared" ca="1" si="10"/>
        <v>B1289C</v>
      </c>
      <c r="B71">
        <f t="shared" si="11"/>
        <v>3</v>
      </c>
      <c r="C71" t="s">
        <v>25</v>
      </c>
      <c r="D71">
        <f t="shared" si="12"/>
        <v>6</v>
      </c>
      <c r="E71" t="s">
        <v>31</v>
      </c>
      <c r="F71">
        <f ca="1">RANDBETWEEN(25000,35000)</f>
        <v>27985</v>
      </c>
      <c r="G71">
        <f ca="1">RANDBETWEEN(20000,30000)</f>
        <v>21153</v>
      </c>
      <c r="H71">
        <f ca="1">RANDBETWEEN(400,1000)</f>
        <v>637</v>
      </c>
      <c r="I71">
        <f ca="1">RANDBETWEEN(400,1000)</f>
        <v>791</v>
      </c>
      <c r="J71">
        <f ca="1">RANDBETWEEN(400,1000)</f>
        <v>586</v>
      </c>
      <c r="K71">
        <f ca="1">RANDBETWEEN(400,1000)</f>
        <v>742</v>
      </c>
      <c r="L71">
        <f ca="1">RANDBETWEEN(400,1000)</f>
        <v>631</v>
      </c>
      <c r="M71" s="3">
        <f t="shared" ca="1" si="13"/>
        <v>677.4</v>
      </c>
      <c r="N71" t="str">
        <f t="shared" ca="1" si="14"/>
        <v>Low Waste Production (500-1000KG)</v>
      </c>
    </row>
    <row r="72" spans="1:14" x14ac:dyDescent="0.2">
      <c r="A72" t="str">
        <f t="shared" ca="1" si="10"/>
        <v>B1901E</v>
      </c>
      <c r="B72">
        <f t="shared" si="11"/>
        <v>3</v>
      </c>
      <c r="C72" t="s">
        <v>25</v>
      </c>
      <c r="D72">
        <f t="shared" si="12"/>
        <v>7</v>
      </c>
      <c r="E72" t="s">
        <v>32</v>
      </c>
      <c r="F72">
        <f ca="1">RANDBETWEEN(6000,7000)</f>
        <v>6000</v>
      </c>
      <c r="G72">
        <f ca="1">RANDBETWEEN(100,300)</f>
        <v>205</v>
      </c>
      <c r="H72">
        <f ca="1">RANDBETWEEN(500,1000)</f>
        <v>759</v>
      </c>
      <c r="I72">
        <f ca="1">RANDBETWEEN(500,1000)</f>
        <v>621</v>
      </c>
      <c r="J72">
        <f ca="1">RANDBETWEEN(500,1000)</f>
        <v>847</v>
      </c>
      <c r="K72">
        <f ca="1">RANDBETWEEN(500,1000)</f>
        <v>955</v>
      </c>
      <c r="L72">
        <f ca="1">RANDBETWEEN(500,1000)</f>
        <v>853</v>
      </c>
      <c r="M72" s="3">
        <f t="shared" ca="1" si="13"/>
        <v>807</v>
      </c>
      <c r="N72" t="str">
        <f t="shared" ca="1" si="14"/>
        <v>Low Waste Production (500-1000KG)</v>
      </c>
    </row>
    <row r="73" spans="1:14" x14ac:dyDescent="0.2">
      <c r="A73" t="str">
        <f t="shared" ca="1" si="10"/>
        <v>B1242L</v>
      </c>
      <c r="B73">
        <f t="shared" si="11"/>
        <v>2</v>
      </c>
      <c r="C73" t="s">
        <v>24</v>
      </c>
      <c r="D73">
        <f t="shared" si="12"/>
        <v>4</v>
      </c>
      <c r="E73" t="s">
        <v>29</v>
      </c>
      <c r="F73">
        <f ca="1">RANDBETWEEN(2000,3000)</f>
        <v>2749</v>
      </c>
      <c r="G73">
        <f ca="1">RANDBETWEEN(5,9)</f>
        <v>9</v>
      </c>
      <c r="H73">
        <f ca="1">RANDBETWEEN(10,15)</f>
        <v>10</v>
      </c>
      <c r="I73">
        <f ca="1">RANDBETWEEN(10,15)</f>
        <v>10</v>
      </c>
      <c r="J73">
        <f ca="1">RANDBETWEEN(10,15)</f>
        <v>10</v>
      </c>
      <c r="K73">
        <f ca="1">RANDBETWEEN(10,15)</f>
        <v>10</v>
      </c>
      <c r="L73">
        <f ca="1">RANDBETWEEN(10,15)</f>
        <v>15</v>
      </c>
      <c r="M73" s="3">
        <f t="shared" ca="1" si="13"/>
        <v>11</v>
      </c>
      <c r="N73" t="str">
        <f t="shared" ca="1" si="14"/>
        <v>Lowest Waste Production (&lt;500KG)</v>
      </c>
    </row>
    <row r="74" spans="1:14" x14ac:dyDescent="0.2">
      <c r="A74" t="str">
        <f t="shared" ca="1" si="10"/>
        <v>B1764T</v>
      </c>
      <c r="B74">
        <f t="shared" si="11"/>
        <v>4</v>
      </c>
      <c r="C74" t="s">
        <v>26</v>
      </c>
      <c r="D74">
        <f t="shared" si="12"/>
        <v>9</v>
      </c>
      <c r="E74" t="s">
        <v>34</v>
      </c>
      <c r="F74">
        <f ca="1">RANDBETWEEN(95000,105000)</f>
        <v>100662</v>
      </c>
      <c r="G74">
        <f ca="1">RANDBETWEEN(20000,23000)</f>
        <v>20592</v>
      </c>
      <c r="H74">
        <f ca="1">RANDBETWEEN(3000,6000)</f>
        <v>5571</v>
      </c>
      <c r="I74">
        <f ca="1">RANDBETWEEN(3000,6000)</f>
        <v>5644</v>
      </c>
      <c r="J74">
        <f ca="1">RANDBETWEEN(3000,6000)</f>
        <v>3510</v>
      </c>
      <c r="K74">
        <f ca="1">RANDBETWEEN(3000,6000)</f>
        <v>3759</v>
      </c>
      <c r="L74">
        <f ca="1">RANDBETWEEN(3000,6000)</f>
        <v>5268</v>
      </c>
      <c r="M74" s="3">
        <f t="shared" ca="1" si="13"/>
        <v>4750.3999999999996</v>
      </c>
      <c r="N74" t="str">
        <f t="shared" ca="1" si="14"/>
        <v>Highest Waste Production (&gt;3500KG)</v>
      </c>
    </row>
    <row r="75" spans="1:14" x14ac:dyDescent="0.2">
      <c r="A75" t="str">
        <f t="shared" ca="1" si="10"/>
        <v>B1041D</v>
      </c>
      <c r="B75">
        <f t="shared" si="11"/>
        <v>6</v>
      </c>
      <c r="C75" t="s">
        <v>28</v>
      </c>
      <c r="D75">
        <f t="shared" si="12"/>
        <v>15</v>
      </c>
      <c r="E75" t="s">
        <v>40</v>
      </c>
      <c r="F75">
        <f ca="1">RANDBETWEEN(120000,130000)</f>
        <v>126595</v>
      </c>
      <c r="G75">
        <f ca="1">RANDBETWEEN(250,600)</f>
        <v>331</v>
      </c>
      <c r="H75">
        <f ca="1">RANDBETWEEN(750,1300)</f>
        <v>974</v>
      </c>
      <c r="I75">
        <f ca="1">RANDBETWEEN(750,1300)</f>
        <v>1030</v>
      </c>
      <c r="J75">
        <f ca="1">RANDBETWEEN(750,1300)</f>
        <v>1254</v>
      </c>
      <c r="K75">
        <f ca="1">RANDBETWEEN(750,1300)</f>
        <v>1060</v>
      </c>
      <c r="L75">
        <f ca="1">RANDBETWEEN(750,1300)</f>
        <v>758</v>
      </c>
      <c r="M75" s="3">
        <f t="shared" ca="1" si="13"/>
        <v>1015.2</v>
      </c>
      <c r="N75" t="str">
        <f t="shared" ca="1" si="14"/>
        <v>Moderate Waste Production (1000-1500KG)</v>
      </c>
    </row>
    <row r="76" spans="1:14" x14ac:dyDescent="0.2">
      <c r="A76" t="str">
        <f t="shared" ca="1" si="10"/>
        <v>B1444M</v>
      </c>
      <c r="B76">
        <f t="shared" si="11"/>
        <v>5</v>
      </c>
      <c r="C76" t="s">
        <v>27</v>
      </c>
      <c r="D76">
        <f t="shared" si="12"/>
        <v>13</v>
      </c>
      <c r="E76" t="s">
        <v>38</v>
      </c>
      <c r="F76">
        <f ca="1">RANDBETWEEN(90000,110000)</f>
        <v>104399</v>
      </c>
      <c r="G76">
        <f ca="1">RANDBETWEEN(250,600)</f>
        <v>494</v>
      </c>
      <c r="H76">
        <f ca="1">RANDBETWEEN(200,600)</f>
        <v>261</v>
      </c>
      <c r="I76">
        <f ca="1">RANDBETWEEN(200,600)</f>
        <v>469</v>
      </c>
      <c r="J76">
        <f ca="1">RANDBETWEEN(200,600)</f>
        <v>399</v>
      </c>
      <c r="K76">
        <f ca="1">RANDBETWEEN(200,600)</f>
        <v>416</v>
      </c>
      <c r="L76">
        <f ca="1">RANDBETWEEN(200,600)</f>
        <v>238</v>
      </c>
      <c r="M76" s="3">
        <f t="shared" ca="1" si="13"/>
        <v>356.6</v>
      </c>
      <c r="N76" t="str">
        <f t="shared" ca="1" si="14"/>
        <v>Lowest Waste Production (&lt;500KG)</v>
      </c>
    </row>
    <row r="77" spans="1:14" x14ac:dyDescent="0.2">
      <c r="A77" t="str">
        <f t="shared" ca="1" si="10"/>
        <v>B1122Z</v>
      </c>
      <c r="B77">
        <f t="shared" si="11"/>
        <v>6</v>
      </c>
      <c r="C77" t="s">
        <v>28</v>
      </c>
      <c r="D77">
        <f t="shared" si="12"/>
        <v>14</v>
      </c>
      <c r="E77" t="s">
        <v>39</v>
      </c>
      <c r="F77">
        <f ca="1">RANDBETWEEN(150000,170000)</f>
        <v>154599</v>
      </c>
      <c r="G77">
        <f ca="1">RANDBETWEEN(250,600)</f>
        <v>463</v>
      </c>
      <c r="H77">
        <f ca="1">RANDBETWEEN(500,1500)</f>
        <v>908</v>
      </c>
      <c r="I77">
        <f ca="1">RANDBETWEEN(500,1500)</f>
        <v>962</v>
      </c>
      <c r="J77">
        <f ca="1">RANDBETWEEN(500,1500)</f>
        <v>771</v>
      </c>
      <c r="K77">
        <f ca="1">RANDBETWEEN(500,1500)</f>
        <v>536</v>
      </c>
      <c r="L77">
        <f ca="1">RANDBETWEEN(500,1500)</f>
        <v>1349</v>
      </c>
      <c r="M77" s="3">
        <f t="shared" ca="1" si="13"/>
        <v>905.2</v>
      </c>
      <c r="N77" t="str">
        <f t="shared" ca="1" si="14"/>
        <v>Low Waste Production (500-1000KG)</v>
      </c>
    </row>
    <row r="78" spans="1:14" x14ac:dyDescent="0.2">
      <c r="A78" t="str">
        <f t="shared" ca="1" si="10"/>
        <v>B1509C</v>
      </c>
      <c r="B78">
        <f t="shared" si="11"/>
        <v>3</v>
      </c>
      <c r="C78" t="s">
        <v>25</v>
      </c>
      <c r="D78">
        <f t="shared" si="12"/>
        <v>6</v>
      </c>
      <c r="E78" t="s">
        <v>31</v>
      </c>
      <c r="F78">
        <f ca="1">RANDBETWEEN(25000,35000)</f>
        <v>33200</v>
      </c>
      <c r="G78">
        <f ca="1">RANDBETWEEN(20000,30000)</f>
        <v>24381</v>
      </c>
      <c r="H78">
        <f ca="1">RANDBETWEEN(400,1000)</f>
        <v>972</v>
      </c>
      <c r="I78">
        <f ca="1">RANDBETWEEN(400,1000)</f>
        <v>585</v>
      </c>
      <c r="J78">
        <f ca="1">RANDBETWEEN(400,1000)</f>
        <v>933</v>
      </c>
      <c r="K78">
        <f ca="1">RANDBETWEEN(400,1000)</f>
        <v>733</v>
      </c>
      <c r="L78">
        <f ca="1">RANDBETWEEN(400,1000)</f>
        <v>791</v>
      </c>
      <c r="M78" s="3">
        <f t="shared" ca="1" si="13"/>
        <v>802.8</v>
      </c>
      <c r="N78" t="str">
        <f t="shared" ca="1" si="14"/>
        <v>Low Waste Production (500-1000KG)</v>
      </c>
    </row>
    <row r="79" spans="1:14" x14ac:dyDescent="0.2">
      <c r="A79" t="str">
        <f t="shared" ca="1" si="10"/>
        <v>B1343V</v>
      </c>
      <c r="B79">
        <f t="shared" si="11"/>
        <v>6</v>
      </c>
      <c r="C79" t="s">
        <v>28</v>
      </c>
      <c r="D79">
        <f t="shared" si="12"/>
        <v>15</v>
      </c>
      <c r="E79" t="s">
        <v>40</v>
      </c>
      <c r="F79">
        <f ca="1">RANDBETWEEN(120000,130000)</f>
        <v>123205</v>
      </c>
      <c r="G79">
        <f ca="1">RANDBETWEEN(250,600)</f>
        <v>580</v>
      </c>
      <c r="H79">
        <f t="shared" ref="H79:L80" ca="1" si="15">RANDBETWEEN(750,1300)</f>
        <v>1140</v>
      </c>
      <c r="I79">
        <f t="shared" ca="1" si="15"/>
        <v>1014</v>
      </c>
      <c r="J79">
        <f t="shared" ca="1" si="15"/>
        <v>943</v>
      </c>
      <c r="K79">
        <f t="shared" ca="1" si="15"/>
        <v>1139</v>
      </c>
      <c r="L79">
        <f t="shared" ca="1" si="15"/>
        <v>1247</v>
      </c>
      <c r="M79" s="3">
        <f t="shared" ca="1" si="13"/>
        <v>1096.5999999999999</v>
      </c>
      <c r="N79" t="str">
        <f t="shared" ca="1" si="14"/>
        <v>Moderate Waste Production (1000-1500KG)</v>
      </c>
    </row>
    <row r="80" spans="1:14" x14ac:dyDescent="0.2">
      <c r="A80" t="str">
        <f t="shared" ca="1" si="10"/>
        <v>B1580Q</v>
      </c>
      <c r="B80">
        <f t="shared" si="11"/>
        <v>6</v>
      </c>
      <c r="C80" t="s">
        <v>28</v>
      </c>
      <c r="D80">
        <f t="shared" si="12"/>
        <v>15</v>
      </c>
      <c r="E80" t="s">
        <v>40</v>
      </c>
      <c r="F80">
        <f ca="1">RANDBETWEEN(120000,130000)</f>
        <v>122241</v>
      </c>
      <c r="G80">
        <f ca="1">RANDBETWEEN(250,600)</f>
        <v>414</v>
      </c>
      <c r="H80">
        <f t="shared" ca="1" si="15"/>
        <v>1191</v>
      </c>
      <c r="I80">
        <f t="shared" ca="1" si="15"/>
        <v>954</v>
      </c>
      <c r="J80">
        <f t="shared" ca="1" si="15"/>
        <v>779</v>
      </c>
      <c r="K80">
        <f t="shared" ca="1" si="15"/>
        <v>875</v>
      </c>
      <c r="L80">
        <f t="shared" ca="1" si="15"/>
        <v>924</v>
      </c>
      <c r="M80" s="3">
        <f t="shared" ca="1" si="13"/>
        <v>944.6</v>
      </c>
      <c r="N80" t="str">
        <f t="shared" ca="1" si="14"/>
        <v>Low Waste Production (500-1000KG)</v>
      </c>
    </row>
    <row r="81" spans="1:14" x14ac:dyDescent="0.2">
      <c r="A81" t="str">
        <f t="shared" ca="1" si="10"/>
        <v>B1991N</v>
      </c>
      <c r="B81">
        <f t="shared" si="11"/>
        <v>3</v>
      </c>
      <c r="C81" t="s">
        <v>25</v>
      </c>
      <c r="D81">
        <f t="shared" si="12"/>
        <v>6</v>
      </c>
      <c r="E81" t="s">
        <v>31</v>
      </c>
      <c r="F81">
        <f ca="1">RANDBETWEEN(25000,35000)</f>
        <v>30038</v>
      </c>
      <c r="G81">
        <f ca="1">RANDBETWEEN(20000,30000)</f>
        <v>21136</v>
      </c>
      <c r="H81">
        <f ca="1">RANDBETWEEN(400,1000)</f>
        <v>731</v>
      </c>
      <c r="I81">
        <f ca="1">RANDBETWEEN(400,1000)</f>
        <v>950</v>
      </c>
      <c r="J81">
        <f ca="1">RANDBETWEEN(400,1000)</f>
        <v>956</v>
      </c>
      <c r="K81">
        <f ca="1">RANDBETWEEN(400,1000)</f>
        <v>515</v>
      </c>
      <c r="L81">
        <f ca="1">RANDBETWEEN(400,1000)</f>
        <v>660</v>
      </c>
      <c r="M81" s="3">
        <f t="shared" ca="1" si="13"/>
        <v>762.4</v>
      </c>
      <c r="N81" t="str">
        <f t="shared" ca="1" si="14"/>
        <v>Low Waste Production (500-1000KG)</v>
      </c>
    </row>
    <row r="82" spans="1:14" x14ac:dyDescent="0.2">
      <c r="A82" t="str">
        <f t="shared" ca="1" si="10"/>
        <v>B1209S</v>
      </c>
      <c r="B82">
        <f t="shared" si="11"/>
        <v>4</v>
      </c>
      <c r="C82" t="s">
        <v>26</v>
      </c>
      <c r="D82">
        <f t="shared" si="12"/>
        <v>11</v>
      </c>
      <c r="E82" t="s">
        <v>36</v>
      </c>
      <c r="F82">
        <f ca="1">RANDBETWEEN(9000,11000)</f>
        <v>9976</v>
      </c>
      <c r="G82">
        <f ca="1">RANDBETWEEN(100,250)</f>
        <v>139</v>
      </c>
      <c r="H82">
        <f ca="1">RANDBETWEEN(200,400)</f>
        <v>289</v>
      </c>
      <c r="I82">
        <f ca="1">RANDBETWEEN(200,400)</f>
        <v>342</v>
      </c>
      <c r="J82">
        <f ca="1">RANDBETWEEN(200,400)</f>
        <v>349</v>
      </c>
      <c r="K82">
        <f ca="1">RANDBETWEEN(200,400)</f>
        <v>222</v>
      </c>
      <c r="L82">
        <f ca="1">RANDBETWEEN(200,400)</f>
        <v>305</v>
      </c>
      <c r="M82" s="3">
        <f t="shared" ca="1" si="13"/>
        <v>301.39999999999998</v>
      </c>
      <c r="N82" t="str">
        <f t="shared" ca="1" si="14"/>
        <v>Lowest Waste Production (&lt;500KG)</v>
      </c>
    </row>
    <row r="83" spans="1:14" x14ac:dyDescent="0.2">
      <c r="A83" t="str">
        <f t="shared" ca="1" si="10"/>
        <v>B1965Y</v>
      </c>
      <c r="B83">
        <f t="shared" si="11"/>
        <v>3</v>
      </c>
      <c r="C83" t="s">
        <v>25</v>
      </c>
      <c r="D83">
        <f t="shared" si="12"/>
        <v>7</v>
      </c>
      <c r="E83" t="s">
        <v>32</v>
      </c>
      <c r="F83">
        <f ca="1">RANDBETWEEN(6000,7000)</f>
        <v>6074</v>
      </c>
      <c r="G83">
        <f ca="1">RANDBETWEEN(100,300)</f>
        <v>245</v>
      </c>
      <c r="H83">
        <f ca="1">RANDBETWEEN(500,1000)</f>
        <v>660</v>
      </c>
      <c r="I83">
        <f ca="1">RANDBETWEEN(500,1000)</f>
        <v>810</v>
      </c>
      <c r="J83">
        <f ca="1">RANDBETWEEN(500,1000)</f>
        <v>606</v>
      </c>
      <c r="K83">
        <f ca="1">RANDBETWEEN(500,1000)</f>
        <v>827</v>
      </c>
      <c r="L83">
        <f ca="1">RANDBETWEEN(500,1000)</f>
        <v>802</v>
      </c>
      <c r="M83" s="3">
        <f t="shared" ca="1" si="13"/>
        <v>741</v>
      </c>
      <c r="N83" t="str">
        <f t="shared" ca="1" si="14"/>
        <v>Low Waste Production (500-1000KG)</v>
      </c>
    </row>
    <row r="84" spans="1:14" x14ac:dyDescent="0.2">
      <c r="A84" t="str">
        <f t="shared" ca="1" si="10"/>
        <v>B1743R</v>
      </c>
      <c r="B84">
        <f t="shared" si="11"/>
        <v>5</v>
      </c>
      <c r="C84" t="s">
        <v>27</v>
      </c>
      <c r="D84">
        <f t="shared" si="12"/>
        <v>13</v>
      </c>
      <c r="E84" t="s">
        <v>38</v>
      </c>
      <c r="F84">
        <f ca="1">RANDBETWEEN(90000,110000)</f>
        <v>96418</v>
      </c>
      <c r="G84">
        <f ca="1">RANDBETWEEN(250,600)</f>
        <v>300</v>
      </c>
      <c r="H84">
        <f ca="1">RANDBETWEEN(200,600)</f>
        <v>448</v>
      </c>
      <c r="I84">
        <f ca="1">RANDBETWEEN(200,600)</f>
        <v>378</v>
      </c>
      <c r="J84">
        <f ca="1">RANDBETWEEN(200,600)</f>
        <v>541</v>
      </c>
      <c r="K84">
        <f ca="1">RANDBETWEEN(200,600)</f>
        <v>422</v>
      </c>
      <c r="L84">
        <f ca="1">RANDBETWEEN(200,600)</f>
        <v>225</v>
      </c>
      <c r="M84" s="3">
        <f t="shared" ca="1" si="13"/>
        <v>402.8</v>
      </c>
      <c r="N84" t="str">
        <f t="shared" ca="1" si="14"/>
        <v>Lowest Waste Production (&lt;500KG)</v>
      </c>
    </row>
    <row r="85" spans="1:14" x14ac:dyDescent="0.2">
      <c r="A85" t="str">
        <f t="shared" ca="1" si="10"/>
        <v>B1346O</v>
      </c>
      <c r="B85">
        <f t="shared" si="11"/>
        <v>6</v>
      </c>
      <c r="C85" t="s">
        <v>28</v>
      </c>
      <c r="D85">
        <f t="shared" si="12"/>
        <v>14</v>
      </c>
      <c r="E85" t="s">
        <v>39</v>
      </c>
      <c r="F85">
        <f ca="1">RANDBETWEEN(150000,170000)</f>
        <v>153072</v>
      </c>
      <c r="G85">
        <f ca="1">RANDBETWEEN(250,600)</f>
        <v>355</v>
      </c>
      <c r="H85">
        <f ca="1">RANDBETWEEN(500,1500)</f>
        <v>553</v>
      </c>
      <c r="I85">
        <f ca="1">RANDBETWEEN(500,1500)</f>
        <v>766</v>
      </c>
      <c r="J85">
        <f ca="1">RANDBETWEEN(500,1500)</f>
        <v>762</v>
      </c>
      <c r="K85">
        <f ca="1">RANDBETWEEN(500,1500)</f>
        <v>1420</v>
      </c>
      <c r="L85">
        <f ca="1">RANDBETWEEN(500,1500)</f>
        <v>536</v>
      </c>
      <c r="M85" s="3">
        <f t="shared" ca="1" si="13"/>
        <v>807.4</v>
      </c>
      <c r="N85" t="str">
        <f t="shared" ca="1" si="14"/>
        <v>Low Waste Production (500-1000KG)</v>
      </c>
    </row>
    <row r="86" spans="1:14" x14ac:dyDescent="0.2">
      <c r="A86" t="str">
        <f t="shared" ca="1" si="10"/>
        <v>B1985Q</v>
      </c>
      <c r="B86">
        <f t="shared" si="11"/>
        <v>5</v>
      </c>
      <c r="C86" t="s">
        <v>27</v>
      </c>
      <c r="D86">
        <f t="shared" si="12"/>
        <v>13</v>
      </c>
      <c r="E86" t="s">
        <v>38</v>
      </c>
      <c r="F86">
        <f ca="1">RANDBETWEEN(90000,110000)</f>
        <v>99832</v>
      </c>
      <c r="G86">
        <f ca="1">RANDBETWEEN(250,600)</f>
        <v>481</v>
      </c>
      <c r="H86">
        <f ca="1">RANDBETWEEN(200,600)</f>
        <v>314</v>
      </c>
      <c r="I86">
        <f ca="1">RANDBETWEEN(200,600)</f>
        <v>478</v>
      </c>
      <c r="J86">
        <f ca="1">RANDBETWEEN(200,600)</f>
        <v>550</v>
      </c>
      <c r="K86">
        <f ca="1">RANDBETWEEN(200,600)</f>
        <v>534</v>
      </c>
      <c r="L86">
        <f ca="1">RANDBETWEEN(200,600)</f>
        <v>538</v>
      </c>
      <c r="M86" s="3">
        <f t="shared" ca="1" si="13"/>
        <v>482.8</v>
      </c>
      <c r="N86" t="str">
        <f t="shared" ca="1" si="14"/>
        <v>Lowest Waste Production (&lt;500KG)</v>
      </c>
    </row>
    <row r="87" spans="1:14" x14ac:dyDescent="0.2">
      <c r="A87" t="str">
        <f t="shared" ca="1" si="10"/>
        <v>B1428O</v>
      </c>
      <c r="B87">
        <f t="shared" si="11"/>
        <v>3</v>
      </c>
      <c r="C87" t="s">
        <v>25</v>
      </c>
      <c r="D87">
        <f t="shared" si="12"/>
        <v>7</v>
      </c>
      <c r="E87" t="s">
        <v>32</v>
      </c>
      <c r="F87">
        <f ca="1">RANDBETWEEN(6000,7000)</f>
        <v>6948</v>
      </c>
      <c r="G87">
        <f ca="1">RANDBETWEEN(100,300)</f>
        <v>233</v>
      </c>
      <c r="H87">
        <f ca="1">RANDBETWEEN(500,1000)</f>
        <v>579</v>
      </c>
      <c r="I87">
        <f ca="1">RANDBETWEEN(500,1000)</f>
        <v>880</v>
      </c>
      <c r="J87">
        <f ca="1">RANDBETWEEN(500,1000)</f>
        <v>693</v>
      </c>
      <c r="K87">
        <f ca="1">RANDBETWEEN(500,1000)</f>
        <v>829</v>
      </c>
      <c r="L87">
        <f ca="1">RANDBETWEEN(500,1000)</f>
        <v>744</v>
      </c>
      <c r="M87" s="3">
        <f t="shared" ca="1" si="13"/>
        <v>745</v>
      </c>
      <c r="N87" t="str">
        <f t="shared" ca="1" si="14"/>
        <v>Low Waste Production (500-1000KG)</v>
      </c>
    </row>
    <row r="88" spans="1:14" x14ac:dyDescent="0.2">
      <c r="A88" t="str">
        <f t="shared" ca="1" si="10"/>
        <v>B1847B</v>
      </c>
      <c r="B88">
        <f t="shared" si="11"/>
        <v>1</v>
      </c>
      <c r="C88" t="s">
        <v>11</v>
      </c>
      <c r="D88">
        <f t="shared" ca="1" si="12"/>
        <v>1</v>
      </c>
      <c r="E88" t="str">
        <f ca="1">CHOOSE(RANDBETWEEN(1,3),"Retail Mixed", "Office", "Retail Non-Food")</f>
        <v>Retail Mixed</v>
      </c>
      <c r="F88">
        <f ca="1">IF(E88="Retail Non-Food",RANDBETWEEN(8000,12000),IF(E88="Retail Mixed",RANDBETWEEN(11000,23000),IF(E88="Office",RANDBETWEEN(4000,15000))))</f>
        <v>16725</v>
      </c>
      <c r="G88">
        <f ca="1">IF(E88="Retail Non-Food",RANDBETWEEN(700,1300),IF(E88="Retail Mixed",RANDBETWEEN(2000,4000),IF(E88="Office",RANDBETWEEN(75,800))))</f>
        <v>2168</v>
      </c>
      <c r="H88">
        <f ca="1">IF($E88="Retail Non-Food",RANDBETWEEN(0,450),IF($E88="Retail Mixed",RANDBETWEEN(300,2300),IF($E88="Office",RANDBETWEEN(0,100))))</f>
        <v>1602</v>
      </c>
      <c r="I88">
        <f ca="1">IF($E88="Retail Non-Food",RANDBETWEEN(0,450),IF($E88="Retail Mixed",RANDBETWEEN(300,2300),IF($E88="Office",RANDBETWEEN(0,100))))</f>
        <v>2004</v>
      </c>
      <c r="J88">
        <f ca="1">IF($E88="Retail Non-Food",RANDBETWEEN(0,450),IF($E88="Retail Mixed",RANDBETWEEN(300,2300),IF($E88="Office",RANDBETWEEN(0,100))))</f>
        <v>1615</v>
      </c>
      <c r="K88">
        <f ca="1">IF($E88="Retail Non-Food",RANDBETWEEN(0,450),IF($E88="Retail Mixed",RANDBETWEEN(300,2300),IF($E88="Office",RANDBETWEEN(0,100))))</f>
        <v>1302</v>
      </c>
      <c r="L88">
        <f ca="1">IF($E88="Retail Non-Food",RANDBETWEEN(0,450),IF($E88="Retail Mixed",RANDBETWEEN(300,2300),IF($E88="Office",RANDBETWEEN(0,100))))</f>
        <v>1680</v>
      </c>
      <c r="M88" s="3">
        <f t="shared" ca="1" si="13"/>
        <v>1640.6</v>
      </c>
      <c r="N88" t="str">
        <f t="shared" ca="1" si="14"/>
        <v>Moderately High Waste Production (1500-2000KG)</v>
      </c>
    </row>
    <row r="89" spans="1:14" x14ac:dyDescent="0.2">
      <c r="A89" t="str">
        <f t="shared" ca="1" si="10"/>
        <v>B1817L</v>
      </c>
      <c r="B89">
        <f t="shared" si="11"/>
        <v>3</v>
      </c>
      <c r="C89" t="s">
        <v>25</v>
      </c>
      <c r="D89">
        <f t="shared" si="12"/>
        <v>6</v>
      </c>
      <c r="E89" t="s">
        <v>31</v>
      </c>
      <c r="F89">
        <f ca="1">RANDBETWEEN(25000,35000)</f>
        <v>25942</v>
      </c>
      <c r="G89">
        <f ca="1">RANDBETWEEN(20000,30000)</f>
        <v>21496</v>
      </c>
      <c r="H89">
        <f t="shared" ref="H89:L90" ca="1" si="16">RANDBETWEEN(400,1000)</f>
        <v>574</v>
      </c>
      <c r="I89">
        <f t="shared" ca="1" si="16"/>
        <v>709</v>
      </c>
      <c r="J89">
        <f t="shared" ca="1" si="16"/>
        <v>841</v>
      </c>
      <c r="K89">
        <f t="shared" ca="1" si="16"/>
        <v>999</v>
      </c>
      <c r="L89">
        <f t="shared" ca="1" si="16"/>
        <v>593</v>
      </c>
      <c r="M89" s="3">
        <f t="shared" ca="1" si="13"/>
        <v>743.2</v>
      </c>
      <c r="N89" t="str">
        <f t="shared" ca="1" si="14"/>
        <v>Low Waste Production (500-1000KG)</v>
      </c>
    </row>
    <row r="90" spans="1:14" x14ac:dyDescent="0.2">
      <c r="A90" t="str">
        <f t="shared" ca="1" si="10"/>
        <v>B1470B</v>
      </c>
      <c r="B90">
        <f t="shared" si="11"/>
        <v>3</v>
      </c>
      <c r="C90" t="s">
        <v>25</v>
      </c>
      <c r="D90">
        <f t="shared" si="12"/>
        <v>6</v>
      </c>
      <c r="E90" t="s">
        <v>31</v>
      </c>
      <c r="F90">
        <f ca="1">RANDBETWEEN(25000,35000)</f>
        <v>34016</v>
      </c>
      <c r="G90">
        <f ca="1">RANDBETWEEN(20000,30000)</f>
        <v>29744</v>
      </c>
      <c r="H90">
        <f t="shared" ca="1" si="16"/>
        <v>766</v>
      </c>
      <c r="I90">
        <f t="shared" ca="1" si="16"/>
        <v>992</v>
      </c>
      <c r="J90">
        <f t="shared" ca="1" si="16"/>
        <v>662</v>
      </c>
      <c r="K90">
        <f t="shared" ca="1" si="16"/>
        <v>829</v>
      </c>
      <c r="L90">
        <f t="shared" ca="1" si="16"/>
        <v>975</v>
      </c>
      <c r="M90" s="3">
        <f t="shared" ca="1" si="13"/>
        <v>844.8</v>
      </c>
      <c r="N90" t="str">
        <f t="shared" ca="1" si="14"/>
        <v>Low Waste Production (500-1000KG)</v>
      </c>
    </row>
    <row r="91" spans="1:14" x14ac:dyDescent="0.2">
      <c r="A91" t="str">
        <f t="shared" ca="1" si="10"/>
        <v>B1422M</v>
      </c>
      <c r="B91">
        <f t="shared" si="11"/>
        <v>4</v>
      </c>
      <c r="C91" t="s">
        <v>26</v>
      </c>
      <c r="D91">
        <f t="shared" si="12"/>
        <v>11</v>
      </c>
      <c r="E91" t="s">
        <v>36</v>
      </c>
      <c r="F91">
        <f ca="1">RANDBETWEEN(9000,11000)</f>
        <v>9879</v>
      </c>
      <c r="G91">
        <f ca="1">RANDBETWEEN(100,250)</f>
        <v>113</v>
      </c>
      <c r="H91">
        <f ca="1">RANDBETWEEN(200,400)</f>
        <v>257</v>
      </c>
      <c r="I91">
        <f ca="1">RANDBETWEEN(200,400)</f>
        <v>282</v>
      </c>
      <c r="J91">
        <f ca="1">RANDBETWEEN(200,400)</f>
        <v>262</v>
      </c>
      <c r="K91">
        <f ca="1">RANDBETWEEN(200,400)</f>
        <v>347</v>
      </c>
      <c r="L91">
        <f ca="1">RANDBETWEEN(200,400)</f>
        <v>306</v>
      </c>
      <c r="M91" s="3">
        <f t="shared" ca="1" si="13"/>
        <v>290.8</v>
      </c>
      <c r="N91" t="str">
        <f t="shared" ca="1" si="14"/>
        <v>Lowest Waste Production (&lt;500KG)</v>
      </c>
    </row>
    <row r="92" spans="1:14" x14ac:dyDescent="0.2">
      <c r="A92" t="str">
        <f t="shared" ca="1" si="10"/>
        <v>B1907Y</v>
      </c>
      <c r="B92">
        <f t="shared" si="11"/>
        <v>4</v>
      </c>
      <c r="C92" t="s">
        <v>26</v>
      </c>
      <c r="D92">
        <f t="shared" si="12"/>
        <v>10</v>
      </c>
      <c r="E92" t="s">
        <v>35</v>
      </c>
      <c r="F92">
        <f ca="1">RANDBETWEEN(8000,10000)</f>
        <v>8075</v>
      </c>
      <c r="G92">
        <f ca="1">RANDBETWEEN(100,250)</f>
        <v>204</v>
      </c>
      <c r="H92">
        <f ca="1">RANDBETWEEN(700,1200)</f>
        <v>1153</v>
      </c>
      <c r="I92">
        <f ca="1">RANDBETWEEN(700,1200)</f>
        <v>761</v>
      </c>
      <c r="J92">
        <f ca="1">RANDBETWEEN(700,1200)</f>
        <v>728</v>
      </c>
      <c r="K92">
        <f ca="1">RANDBETWEEN(700,1200)</f>
        <v>1064</v>
      </c>
      <c r="L92">
        <f ca="1">RANDBETWEEN(700,1200)</f>
        <v>878</v>
      </c>
      <c r="M92" s="3">
        <f t="shared" ca="1" si="13"/>
        <v>916.8</v>
      </c>
      <c r="N92" t="str">
        <f t="shared" ca="1" si="14"/>
        <v>Low Waste Production (500-1000KG)</v>
      </c>
    </row>
    <row r="93" spans="1:14" x14ac:dyDescent="0.2">
      <c r="A93" t="str">
        <f t="shared" ca="1" si="10"/>
        <v>B1304P</v>
      </c>
      <c r="B93">
        <f t="shared" si="11"/>
        <v>6</v>
      </c>
      <c r="C93" t="s">
        <v>28</v>
      </c>
      <c r="D93">
        <f t="shared" si="12"/>
        <v>14</v>
      </c>
      <c r="E93" t="s">
        <v>39</v>
      </c>
      <c r="F93">
        <f ca="1">RANDBETWEEN(150000,170000)</f>
        <v>167577</v>
      </c>
      <c r="G93">
        <f ca="1">RANDBETWEEN(250,600)</f>
        <v>302</v>
      </c>
      <c r="H93">
        <f ca="1">RANDBETWEEN(500,1500)</f>
        <v>807</v>
      </c>
      <c r="I93">
        <f ca="1">RANDBETWEEN(500,1500)</f>
        <v>911</v>
      </c>
      <c r="J93">
        <f ca="1">RANDBETWEEN(500,1500)</f>
        <v>1102</v>
      </c>
      <c r="K93">
        <f ca="1">RANDBETWEEN(500,1500)</f>
        <v>1392</v>
      </c>
      <c r="L93">
        <f ca="1">RANDBETWEEN(500,1500)</f>
        <v>723</v>
      </c>
      <c r="M93" s="3">
        <f t="shared" ca="1" si="13"/>
        <v>987</v>
      </c>
      <c r="N93" t="str">
        <f t="shared" ca="1" si="14"/>
        <v>Low Waste Production (500-1000KG)</v>
      </c>
    </row>
    <row r="94" spans="1:14" x14ac:dyDescent="0.2">
      <c r="A94" t="str">
        <f t="shared" ca="1" si="10"/>
        <v>B1699C</v>
      </c>
      <c r="B94">
        <f t="shared" si="11"/>
        <v>3</v>
      </c>
      <c r="C94" t="s">
        <v>25</v>
      </c>
      <c r="D94">
        <f t="shared" si="12"/>
        <v>7</v>
      </c>
      <c r="E94" t="s">
        <v>32</v>
      </c>
      <c r="F94">
        <f ca="1">RANDBETWEEN(6000,7000)</f>
        <v>6008</v>
      </c>
      <c r="G94">
        <f ca="1">RANDBETWEEN(100,300)</f>
        <v>103</v>
      </c>
      <c r="H94">
        <f ca="1">RANDBETWEEN(500,1000)</f>
        <v>806</v>
      </c>
      <c r="I94">
        <f ca="1">RANDBETWEEN(500,1000)</f>
        <v>846</v>
      </c>
      <c r="J94">
        <f ca="1">RANDBETWEEN(500,1000)</f>
        <v>951</v>
      </c>
      <c r="K94">
        <f ca="1">RANDBETWEEN(500,1000)</f>
        <v>998</v>
      </c>
      <c r="L94">
        <f ca="1">RANDBETWEEN(500,1000)</f>
        <v>792</v>
      </c>
      <c r="M94" s="3">
        <f t="shared" ca="1" si="13"/>
        <v>878.6</v>
      </c>
      <c r="N94" t="str">
        <f t="shared" ca="1" si="14"/>
        <v>Low Waste Production (500-1000KG)</v>
      </c>
    </row>
    <row r="95" spans="1:14" x14ac:dyDescent="0.2">
      <c r="A95" t="str">
        <f t="shared" ca="1" si="10"/>
        <v>B1694X</v>
      </c>
      <c r="B95">
        <f t="shared" si="11"/>
        <v>4</v>
      </c>
      <c r="C95" t="s">
        <v>26</v>
      </c>
      <c r="D95">
        <f t="shared" si="12"/>
        <v>11</v>
      </c>
      <c r="E95" t="s">
        <v>36</v>
      </c>
      <c r="F95">
        <f ca="1">RANDBETWEEN(9000,11000)</f>
        <v>9824</v>
      </c>
      <c r="G95">
        <f ca="1">RANDBETWEEN(100,250)</f>
        <v>241</v>
      </c>
      <c r="H95">
        <f ca="1">RANDBETWEEN(200,400)</f>
        <v>281</v>
      </c>
      <c r="I95">
        <f ca="1">RANDBETWEEN(200,400)</f>
        <v>217</v>
      </c>
      <c r="J95">
        <f ca="1">RANDBETWEEN(200,400)</f>
        <v>360</v>
      </c>
      <c r="K95">
        <f ca="1">RANDBETWEEN(200,400)</f>
        <v>395</v>
      </c>
      <c r="L95">
        <f ca="1">RANDBETWEEN(200,400)</f>
        <v>378</v>
      </c>
      <c r="M95" s="3">
        <f t="shared" ca="1" si="13"/>
        <v>326.2</v>
      </c>
      <c r="N95" t="str">
        <f t="shared" ca="1" si="14"/>
        <v>Lowest Waste Production (&lt;500KG)</v>
      </c>
    </row>
    <row r="96" spans="1:14" x14ac:dyDescent="0.2">
      <c r="A96" t="str">
        <f t="shared" ca="1" si="10"/>
        <v>B1328A</v>
      </c>
      <c r="B96">
        <f t="shared" si="11"/>
        <v>5</v>
      </c>
      <c r="C96" t="s">
        <v>27</v>
      </c>
      <c r="D96">
        <f t="shared" si="12"/>
        <v>12</v>
      </c>
      <c r="E96" t="s">
        <v>37</v>
      </c>
      <c r="F96">
        <f ca="1">RANDBETWEEN(18000,20000)</f>
        <v>18321</v>
      </c>
      <c r="G96">
        <f ca="1">RANDBETWEEN(250,600)</f>
        <v>414</v>
      </c>
      <c r="H96">
        <f ca="1">RANDBETWEEN(1000,1300)</f>
        <v>1240</v>
      </c>
      <c r="I96">
        <f ca="1">RANDBETWEEN(1000,1300)</f>
        <v>1103</v>
      </c>
      <c r="J96">
        <f ca="1">RANDBETWEEN(1000,1300)</f>
        <v>1066</v>
      </c>
      <c r="K96">
        <f ca="1">RANDBETWEEN(1000,1300)</f>
        <v>1181</v>
      </c>
      <c r="L96">
        <f ca="1">RANDBETWEEN(1000,1300)</f>
        <v>1251</v>
      </c>
      <c r="M96" s="3">
        <f t="shared" ca="1" si="13"/>
        <v>1168.2</v>
      </c>
      <c r="N96" t="str">
        <f t="shared" ca="1" si="14"/>
        <v>Moderate Waste Production (1000-1500KG)</v>
      </c>
    </row>
    <row r="97" spans="1:14" x14ac:dyDescent="0.2">
      <c r="A97" t="str">
        <f t="shared" ca="1" si="10"/>
        <v>B1479A</v>
      </c>
      <c r="B97">
        <f t="shared" si="11"/>
        <v>3</v>
      </c>
      <c r="C97" t="s">
        <v>25</v>
      </c>
      <c r="D97">
        <f t="shared" si="12"/>
        <v>6</v>
      </c>
      <c r="E97" t="s">
        <v>31</v>
      </c>
      <c r="F97">
        <f ca="1">RANDBETWEEN(25000,35000)</f>
        <v>33536</v>
      </c>
      <c r="G97">
        <f ca="1">RANDBETWEEN(20000,30000)</f>
        <v>29165</v>
      </c>
      <c r="H97">
        <f ca="1">RANDBETWEEN(400,1000)</f>
        <v>713</v>
      </c>
      <c r="I97">
        <f ca="1">RANDBETWEEN(400,1000)</f>
        <v>465</v>
      </c>
      <c r="J97">
        <f ca="1">RANDBETWEEN(400,1000)</f>
        <v>981</v>
      </c>
      <c r="K97">
        <f ca="1">RANDBETWEEN(400,1000)</f>
        <v>711</v>
      </c>
      <c r="L97">
        <f ca="1">RANDBETWEEN(400,1000)</f>
        <v>445</v>
      </c>
      <c r="M97" s="3">
        <f t="shared" ca="1" si="13"/>
        <v>663</v>
      </c>
      <c r="N97" t="str">
        <f t="shared" ca="1" si="14"/>
        <v>Low Waste Production (500-1000KG)</v>
      </c>
    </row>
    <row r="98" spans="1:14" x14ac:dyDescent="0.2">
      <c r="A98" t="str">
        <f t="shared" ca="1" si="10"/>
        <v>B1390M</v>
      </c>
      <c r="B98">
        <f t="shared" si="11"/>
        <v>5</v>
      </c>
      <c r="C98" t="s">
        <v>27</v>
      </c>
      <c r="D98">
        <f t="shared" si="12"/>
        <v>12</v>
      </c>
      <c r="E98" t="s">
        <v>37</v>
      </c>
      <c r="F98">
        <f ca="1">RANDBETWEEN(18000,20000)</f>
        <v>19138</v>
      </c>
      <c r="G98">
        <f ca="1">RANDBETWEEN(250,600)</f>
        <v>583</v>
      </c>
      <c r="H98">
        <f ca="1">RANDBETWEEN(1000,1300)</f>
        <v>1202</v>
      </c>
      <c r="I98">
        <f ca="1">RANDBETWEEN(1000,1300)</f>
        <v>1043</v>
      </c>
      <c r="J98">
        <f ca="1">RANDBETWEEN(1000,1300)</f>
        <v>1033</v>
      </c>
      <c r="K98">
        <f ca="1">RANDBETWEEN(1000,1300)</f>
        <v>1151</v>
      </c>
      <c r="L98">
        <f ca="1">RANDBETWEEN(1000,1300)</f>
        <v>1277</v>
      </c>
      <c r="M98" s="3">
        <f t="shared" ca="1" si="13"/>
        <v>1141.2</v>
      </c>
      <c r="N98" t="str">
        <f t="shared" ca="1" si="14"/>
        <v>Moderate Waste Production (1000-1500KG)</v>
      </c>
    </row>
    <row r="99" spans="1:14" x14ac:dyDescent="0.2">
      <c r="A99" t="str">
        <f t="shared" ca="1" si="10"/>
        <v>B1259M</v>
      </c>
      <c r="B99">
        <f t="shared" si="11"/>
        <v>3</v>
      </c>
      <c r="C99" t="s">
        <v>25</v>
      </c>
      <c r="D99">
        <f t="shared" si="12"/>
        <v>7</v>
      </c>
      <c r="E99" t="s">
        <v>32</v>
      </c>
      <c r="F99">
        <f ca="1">RANDBETWEEN(6000,7000)</f>
        <v>6266</v>
      </c>
      <c r="G99">
        <f ca="1">RANDBETWEEN(100,300)</f>
        <v>239</v>
      </c>
      <c r="H99">
        <f ca="1">RANDBETWEEN(500,1000)</f>
        <v>683</v>
      </c>
      <c r="I99">
        <f ca="1">RANDBETWEEN(500,1000)</f>
        <v>619</v>
      </c>
      <c r="J99">
        <f ca="1">RANDBETWEEN(500,1000)</f>
        <v>660</v>
      </c>
      <c r="K99">
        <f ca="1">RANDBETWEEN(500,1000)</f>
        <v>579</v>
      </c>
      <c r="L99">
        <f ca="1">RANDBETWEEN(500,1000)</f>
        <v>609</v>
      </c>
      <c r="M99" s="3">
        <f t="shared" ca="1" si="13"/>
        <v>630</v>
      </c>
      <c r="N99" t="str">
        <f t="shared" ca="1" si="14"/>
        <v>Low Waste Production (500-1000KG)</v>
      </c>
    </row>
    <row r="100" spans="1:14" x14ac:dyDescent="0.2">
      <c r="A100" t="str">
        <f t="shared" ca="1" si="10"/>
        <v>B1594O</v>
      </c>
      <c r="B100">
        <f t="shared" si="11"/>
        <v>5</v>
      </c>
      <c r="C100" t="s">
        <v>27</v>
      </c>
      <c r="D100">
        <f t="shared" si="12"/>
        <v>12</v>
      </c>
      <c r="E100" t="s">
        <v>37</v>
      </c>
      <c r="F100">
        <f ca="1">RANDBETWEEN(18000,20000)</f>
        <v>19815</v>
      </c>
      <c r="G100">
        <f ca="1">RANDBETWEEN(250,600)</f>
        <v>486</v>
      </c>
      <c r="H100">
        <f ca="1">RANDBETWEEN(1000,1300)</f>
        <v>1076</v>
      </c>
      <c r="I100">
        <f ca="1">RANDBETWEEN(1000,1300)</f>
        <v>1213</v>
      </c>
      <c r="J100">
        <f ca="1">RANDBETWEEN(1000,1300)</f>
        <v>1069</v>
      </c>
      <c r="K100">
        <f ca="1">RANDBETWEEN(1000,1300)</f>
        <v>1029</v>
      </c>
      <c r="L100">
        <f ca="1">RANDBETWEEN(1000,1300)</f>
        <v>1295</v>
      </c>
      <c r="M100" s="3">
        <f t="shared" ca="1" si="13"/>
        <v>1136.4000000000001</v>
      </c>
      <c r="N100" t="str">
        <f t="shared" ca="1" si="14"/>
        <v>Moderate Waste Production (1000-1500KG)</v>
      </c>
    </row>
    <row r="101" spans="1:14" x14ac:dyDescent="0.2">
      <c r="A101" t="str">
        <f t="shared" ca="1" si="10"/>
        <v>B1070Q</v>
      </c>
      <c r="B101">
        <f t="shared" si="11"/>
        <v>6</v>
      </c>
      <c r="C101" t="s">
        <v>28</v>
      </c>
      <c r="D101">
        <f t="shared" si="12"/>
        <v>15</v>
      </c>
      <c r="E101" t="s">
        <v>40</v>
      </c>
      <c r="F101">
        <f ca="1">RANDBETWEEN(120000,130000)</f>
        <v>123898</v>
      </c>
      <c r="G101">
        <f ca="1">RANDBETWEEN(250,600)</f>
        <v>509</v>
      </c>
      <c r="H101">
        <f ca="1">RANDBETWEEN(750,1300)</f>
        <v>1065</v>
      </c>
      <c r="I101">
        <f ca="1">RANDBETWEEN(750,1300)</f>
        <v>1263</v>
      </c>
      <c r="J101">
        <f ca="1">RANDBETWEEN(750,1300)</f>
        <v>757</v>
      </c>
      <c r="K101">
        <f ca="1">RANDBETWEEN(750,1300)</f>
        <v>1191</v>
      </c>
      <c r="L101">
        <f ca="1">RANDBETWEEN(750,1300)</f>
        <v>897</v>
      </c>
      <c r="M101" s="3">
        <f t="shared" ca="1" si="13"/>
        <v>1034.5999999999999</v>
      </c>
      <c r="N101" t="str">
        <f t="shared" ca="1" si="14"/>
        <v>Moderate Waste Production (1000-1500KG)</v>
      </c>
    </row>
    <row r="102" spans="1:14" x14ac:dyDescent="0.2">
      <c r="A102" t="str">
        <f t="shared" ca="1" si="10"/>
        <v>B1834S</v>
      </c>
      <c r="B102">
        <f t="shared" si="11"/>
        <v>5</v>
      </c>
      <c r="C102" t="s">
        <v>27</v>
      </c>
      <c r="D102">
        <f t="shared" si="12"/>
        <v>13</v>
      </c>
      <c r="E102" t="s">
        <v>38</v>
      </c>
      <c r="F102">
        <f ca="1">RANDBETWEEN(90000,110000)</f>
        <v>98174</v>
      </c>
      <c r="G102">
        <f ca="1">RANDBETWEEN(250,600)</f>
        <v>532</v>
      </c>
      <c r="H102">
        <f t="shared" ref="H102:L103" ca="1" si="17">RANDBETWEEN(200,600)</f>
        <v>479</v>
      </c>
      <c r="I102">
        <f t="shared" ca="1" si="17"/>
        <v>418</v>
      </c>
      <c r="J102">
        <f t="shared" ca="1" si="17"/>
        <v>565</v>
      </c>
      <c r="K102">
        <f t="shared" ca="1" si="17"/>
        <v>345</v>
      </c>
      <c r="L102">
        <f t="shared" ca="1" si="17"/>
        <v>358</v>
      </c>
      <c r="M102" s="3">
        <f t="shared" ca="1" si="13"/>
        <v>433</v>
      </c>
      <c r="N102" t="str">
        <f t="shared" ca="1" si="14"/>
        <v>Lowest Waste Production (&lt;500KG)</v>
      </c>
    </row>
    <row r="103" spans="1:14" x14ac:dyDescent="0.2">
      <c r="A103" t="str">
        <f t="shared" ca="1" si="10"/>
        <v>B1842E</v>
      </c>
      <c r="B103">
        <f t="shared" si="11"/>
        <v>5</v>
      </c>
      <c r="C103" t="s">
        <v>27</v>
      </c>
      <c r="D103">
        <f t="shared" si="12"/>
        <v>13</v>
      </c>
      <c r="E103" t="s">
        <v>38</v>
      </c>
      <c r="F103">
        <f ca="1">RANDBETWEEN(90000,110000)</f>
        <v>98395</v>
      </c>
      <c r="G103">
        <f ca="1">RANDBETWEEN(250,600)</f>
        <v>349</v>
      </c>
      <c r="H103">
        <f t="shared" ca="1" si="17"/>
        <v>588</v>
      </c>
      <c r="I103">
        <f t="shared" ca="1" si="17"/>
        <v>331</v>
      </c>
      <c r="J103">
        <f t="shared" ca="1" si="17"/>
        <v>209</v>
      </c>
      <c r="K103">
        <f t="shared" ca="1" si="17"/>
        <v>449</v>
      </c>
      <c r="L103">
        <f t="shared" ca="1" si="17"/>
        <v>492</v>
      </c>
      <c r="M103" s="3">
        <f t="shared" ca="1" si="13"/>
        <v>413.8</v>
      </c>
      <c r="N103" t="str">
        <f t="shared" ca="1" si="14"/>
        <v>Lowest Waste Production (&lt;500KG)</v>
      </c>
    </row>
    <row r="104" spans="1:14" x14ac:dyDescent="0.2">
      <c r="A104" t="str">
        <f t="shared" ca="1" si="10"/>
        <v>B1945G</v>
      </c>
      <c r="B104">
        <f t="shared" si="11"/>
        <v>2</v>
      </c>
      <c r="C104" t="s">
        <v>24</v>
      </c>
      <c r="D104">
        <f t="shared" si="12"/>
        <v>5</v>
      </c>
      <c r="E104" t="s">
        <v>30</v>
      </c>
      <c r="F104">
        <f ca="1">RANDBETWEEN(1000,1500)</f>
        <v>1126</v>
      </c>
      <c r="G104">
        <f ca="1">RANDBETWEEN(2,6)</f>
        <v>3</v>
      </c>
      <c r="H104">
        <f ca="1">RANDBETWEEN(6,11)</f>
        <v>6</v>
      </c>
      <c r="I104">
        <f ca="1">RANDBETWEEN(6,11)</f>
        <v>11</v>
      </c>
      <c r="J104">
        <f ca="1">RANDBETWEEN(6,11)</f>
        <v>7</v>
      </c>
      <c r="K104">
        <f ca="1">RANDBETWEEN(6,11)</f>
        <v>6</v>
      </c>
      <c r="L104">
        <f ca="1">RANDBETWEEN(6,11)</f>
        <v>10</v>
      </c>
      <c r="M104" s="3">
        <f t="shared" ca="1" si="13"/>
        <v>8</v>
      </c>
      <c r="N104" t="str">
        <f t="shared" ca="1" si="14"/>
        <v>Lowest Waste Production (&lt;500KG)</v>
      </c>
    </row>
    <row r="105" spans="1:14" x14ac:dyDescent="0.2">
      <c r="A105" t="str">
        <f t="shared" ca="1" si="10"/>
        <v>B1028W</v>
      </c>
      <c r="B105">
        <f t="shared" si="11"/>
        <v>6</v>
      </c>
      <c r="C105" t="s">
        <v>28</v>
      </c>
      <c r="D105">
        <f t="shared" si="12"/>
        <v>15</v>
      </c>
      <c r="E105" t="s">
        <v>40</v>
      </c>
      <c r="F105">
        <f ca="1">RANDBETWEEN(120000,130000)</f>
        <v>121366</v>
      </c>
      <c r="G105">
        <f ca="1">RANDBETWEEN(250,600)</f>
        <v>287</v>
      </c>
      <c r="H105">
        <f t="shared" ref="H105:L107" ca="1" si="18">RANDBETWEEN(750,1300)</f>
        <v>1267</v>
      </c>
      <c r="I105">
        <f t="shared" ca="1" si="18"/>
        <v>980</v>
      </c>
      <c r="J105">
        <f t="shared" ca="1" si="18"/>
        <v>1009</v>
      </c>
      <c r="K105">
        <f t="shared" ca="1" si="18"/>
        <v>1192</v>
      </c>
      <c r="L105">
        <f t="shared" ca="1" si="18"/>
        <v>1052</v>
      </c>
      <c r="M105" s="3">
        <f t="shared" ca="1" si="13"/>
        <v>1100</v>
      </c>
      <c r="N105" t="str">
        <f t="shared" ca="1" si="14"/>
        <v>Moderate Waste Production (1000-1500KG)</v>
      </c>
    </row>
    <row r="106" spans="1:14" x14ac:dyDescent="0.2">
      <c r="A106" t="str">
        <f t="shared" ca="1" si="10"/>
        <v>B1506S</v>
      </c>
      <c r="B106">
        <f t="shared" si="11"/>
        <v>6</v>
      </c>
      <c r="C106" t="s">
        <v>28</v>
      </c>
      <c r="D106">
        <f t="shared" si="12"/>
        <v>15</v>
      </c>
      <c r="E106" t="s">
        <v>40</v>
      </c>
      <c r="F106">
        <f ca="1">RANDBETWEEN(120000,130000)</f>
        <v>126476</v>
      </c>
      <c r="G106">
        <f ca="1">RANDBETWEEN(250,600)</f>
        <v>347</v>
      </c>
      <c r="H106">
        <f t="shared" ca="1" si="18"/>
        <v>1088</v>
      </c>
      <c r="I106">
        <f t="shared" ca="1" si="18"/>
        <v>1071</v>
      </c>
      <c r="J106">
        <f t="shared" ca="1" si="18"/>
        <v>1257</v>
      </c>
      <c r="K106">
        <f t="shared" ca="1" si="18"/>
        <v>928</v>
      </c>
      <c r="L106">
        <f t="shared" ca="1" si="18"/>
        <v>902</v>
      </c>
      <c r="M106" s="3">
        <f t="shared" ca="1" si="13"/>
        <v>1049.2</v>
      </c>
      <c r="N106" t="str">
        <f t="shared" ca="1" si="14"/>
        <v>Moderate Waste Production (1000-1500KG)</v>
      </c>
    </row>
    <row r="107" spans="1:14" x14ac:dyDescent="0.2">
      <c r="A107" t="str">
        <f t="shared" ca="1" si="10"/>
        <v>B1190Q</v>
      </c>
      <c r="B107">
        <f t="shared" si="11"/>
        <v>6</v>
      </c>
      <c r="C107" t="s">
        <v>28</v>
      </c>
      <c r="D107">
        <f t="shared" si="12"/>
        <v>15</v>
      </c>
      <c r="E107" t="s">
        <v>40</v>
      </c>
      <c r="F107">
        <f ca="1">RANDBETWEEN(120000,130000)</f>
        <v>127500</v>
      </c>
      <c r="G107">
        <f ca="1">RANDBETWEEN(250,600)</f>
        <v>379</v>
      </c>
      <c r="H107">
        <f t="shared" ca="1" si="18"/>
        <v>1209</v>
      </c>
      <c r="I107">
        <f t="shared" ca="1" si="18"/>
        <v>1087</v>
      </c>
      <c r="J107">
        <f t="shared" ca="1" si="18"/>
        <v>763</v>
      </c>
      <c r="K107">
        <f t="shared" ca="1" si="18"/>
        <v>1038</v>
      </c>
      <c r="L107">
        <f t="shared" ca="1" si="18"/>
        <v>772</v>
      </c>
      <c r="M107" s="3">
        <f t="shared" ca="1" si="13"/>
        <v>973.8</v>
      </c>
      <c r="N107" t="str">
        <f t="shared" ca="1" si="14"/>
        <v>Low Waste Production (500-1000KG)</v>
      </c>
    </row>
    <row r="108" spans="1:14" x14ac:dyDescent="0.2">
      <c r="A108" t="str">
        <f t="shared" ca="1" si="10"/>
        <v>B1672J</v>
      </c>
      <c r="B108">
        <f t="shared" si="11"/>
        <v>2</v>
      </c>
      <c r="C108" t="s">
        <v>24</v>
      </c>
      <c r="D108">
        <f t="shared" si="12"/>
        <v>5</v>
      </c>
      <c r="E108" t="s">
        <v>30</v>
      </c>
      <c r="F108">
        <f ca="1">RANDBETWEEN(1000,1500)</f>
        <v>1079</v>
      </c>
      <c r="G108">
        <f ca="1">RANDBETWEEN(2,6)</f>
        <v>5</v>
      </c>
      <c r="H108">
        <f ca="1">RANDBETWEEN(6,11)</f>
        <v>6</v>
      </c>
      <c r="I108">
        <f ca="1">RANDBETWEEN(6,11)</f>
        <v>7</v>
      </c>
      <c r="J108">
        <f ca="1">RANDBETWEEN(6,11)</f>
        <v>11</v>
      </c>
      <c r="K108">
        <f ca="1">RANDBETWEEN(6,11)</f>
        <v>7</v>
      </c>
      <c r="L108">
        <f ca="1">RANDBETWEEN(6,11)</f>
        <v>7</v>
      </c>
      <c r="M108" s="3">
        <f t="shared" ca="1" si="13"/>
        <v>7.6</v>
      </c>
      <c r="N108" t="str">
        <f t="shared" ca="1" si="14"/>
        <v>Lowest Waste Production (&lt;500KG)</v>
      </c>
    </row>
    <row r="109" spans="1:14" x14ac:dyDescent="0.2">
      <c r="A109" t="str">
        <f t="shared" ca="1" si="10"/>
        <v>B1247E</v>
      </c>
      <c r="B109">
        <f t="shared" si="11"/>
        <v>1</v>
      </c>
      <c r="C109" t="s">
        <v>11</v>
      </c>
      <c r="D109">
        <f t="shared" ca="1" si="12"/>
        <v>3</v>
      </c>
      <c r="E109" t="str">
        <f ca="1">CHOOSE(RANDBETWEEN(1,3),"Retail Mixed", "Office", "Retail Non-Food")</f>
        <v>Retail Non-Food</v>
      </c>
      <c r="F109">
        <f ca="1">IF(E109="Retail Non-Food",RANDBETWEEN(8000,12000),IF(E109="Retail Mixed",RANDBETWEEN(11000,23000),IF(E109="Office",RANDBETWEEN(4000,15000))))</f>
        <v>10794</v>
      </c>
      <c r="G109">
        <f ca="1">IF(E109="Retail Non-Food",RANDBETWEEN(700,1300),IF(E109="Retail Mixed",RANDBETWEEN(2000,4000),IF(E109="Office",RANDBETWEEN(75,800))))</f>
        <v>1224</v>
      </c>
      <c r="H109">
        <f ca="1">IF($E109="Retail Non-Food",RANDBETWEEN(0,450),IF($E109="Retail Mixed",RANDBETWEEN(300,2300),IF($E109="Office",RANDBETWEEN(0,100))))</f>
        <v>68</v>
      </c>
      <c r="I109">
        <f ca="1">IF($E109="Retail Non-Food",RANDBETWEEN(0,450),IF($E109="Retail Mixed",RANDBETWEEN(300,2300),IF($E109="Office",RANDBETWEEN(0,100))))</f>
        <v>299</v>
      </c>
      <c r="J109">
        <f ca="1">IF($E109="Retail Non-Food",RANDBETWEEN(0,450),IF($E109="Retail Mixed",RANDBETWEEN(300,2300),IF($E109="Office",RANDBETWEEN(0,100))))</f>
        <v>426</v>
      </c>
      <c r="K109">
        <f ca="1">IF($E109="Retail Non-Food",RANDBETWEEN(0,450),IF($E109="Retail Mixed",RANDBETWEEN(300,2300),IF($E109="Office",RANDBETWEEN(0,100))))</f>
        <v>315</v>
      </c>
      <c r="L109">
        <f ca="1">IF($E109="Retail Non-Food",RANDBETWEEN(0,450),IF($E109="Retail Mixed",RANDBETWEEN(300,2300),IF($E109="Office",RANDBETWEEN(0,100))))</f>
        <v>434</v>
      </c>
      <c r="M109" s="3">
        <f t="shared" ca="1" si="13"/>
        <v>308.39999999999998</v>
      </c>
      <c r="N109" t="str">
        <f t="shared" ca="1" si="14"/>
        <v>Lowest Waste Production (&lt;500KG)</v>
      </c>
    </row>
    <row r="110" spans="1:14" x14ac:dyDescent="0.2">
      <c r="A110" t="str">
        <f t="shared" ca="1" si="10"/>
        <v>B1923Z</v>
      </c>
      <c r="B110">
        <f t="shared" si="11"/>
        <v>6</v>
      </c>
      <c r="C110" t="s">
        <v>28</v>
      </c>
      <c r="D110">
        <f t="shared" si="12"/>
        <v>15</v>
      </c>
      <c r="E110" t="s">
        <v>40</v>
      </c>
      <c r="F110">
        <f ca="1">RANDBETWEEN(120000,130000)</f>
        <v>128750</v>
      </c>
      <c r="G110">
        <f ca="1">RANDBETWEEN(250,600)</f>
        <v>326</v>
      </c>
      <c r="H110">
        <f ca="1">RANDBETWEEN(750,1300)</f>
        <v>897</v>
      </c>
      <c r="I110">
        <f ca="1">RANDBETWEEN(750,1300)</f>
        <v>945</v>
      </c>
      <c r="J110">
        <f ca="1">RANDBETWEEN(750,1300)</f>
        <v>987</v>
      </c>
      <c r="K110">
        <f ca="1">RANDBETWEEN(750,1300)</f>
        <v>1227</v>
      </c>
      <c r="L110">
        <f ca="1">RANDBETWEEN(750,1300)</f>
        <v>968</v>
      </c>
      <c r="M110" s="3">
        <f t="shared" ca="1" si="13"/>
        <v>1004.8</v>
      </c>
      <c r="N110" t="str">
        <f t="shared" ca="1" si="14"/>
        <v>Moderate Waste Production (1000-1500KG)</v>
      </c>
    </row>
    <row r="111" spans="1:14" x14ac:dyDescent="0.2">
      <c r="A111" t="str">
        <f t="shared" ca="1" si="10"/>
        <v>B1345U</v>
      </c>
      <c r="B111">
        <f t="shared" si="11"/>
        <v>5</v>
      </c>
      <c r="C111" t="s">
        <v>27</v>
      </c>
      <c r="D111">
        <f t="shared" si="12"/>
        <v>12</v>
      </c>
      <c r="E111" t="s">
        <v>37</v>
      </c>
      <c r="F111">
        <f ca="1">RANDBETWEEN(18000,20000)</f>
        <v>19931</v>
      </c>
      <c r="G111">
        <f ca="1">RANDBETWEEN(250,600)</f>
        <v>561</v>
      </c>
      <c r="H111">
        <f ca="1">RANDBETWEEN(1000,1300)</f>
        <v>1193</v>
      </c>
      <c r="I111">
        <f ca="1">RANDBETWEEN(1000,1300)</f>
        <v>1085</v>
      </c>
      <c r="J111">
        <f ca="1">RANDBETWEEN(1000,1300)</f>
        <v>1205</v>
      </c>
      <c r="K111">
        <f ca="1">RANDBETWEEN(1000,1300)</f>
        <v>1045</v>
      </c>
      <c r="L111">
        <f ca="1">RANDBETWEEN(1000,1300)</f>
        <v>1049</v>
      </c>
      <c r="M111" s="3">
        <f t="shared" ca="1" si="13"/>
        <v>1115.4000000000001</v>
      </c>
      <c r="N111" t="str">
        <f t="shared" ca="1" si="14"/>
        <v>Moderate Waste Production (1000-1500KG)</v>
      </c>
    </row>
    <row r="112" spans="1:14" x14ac:dyDescent="0.2">
      <c r="A112" t="str">
        <f t="shared" ca="1" si="10"/>
        <v>B1646J</v>
      </c>
      <c r="B112">
        <f t="shared" si="11"/>
        <v>6</v>
      </c>
      <c r="C112" t="s">
        <v>28</v>
      </c>
      <c r="D112">
        <f t="shared" si="12"/>
        <v>15</v>
      </c>
      <c r="E112" t="s">
        <v>40</v>
      </c>
      <c r="F112">
        <f ca="1">RANDBETWEEN(120000,130000)</f>
        <v>126907</v>
      </c>
      <c r="G112">
        <f ca="1">RANDBETWEEN(250,600)</f>
        <v>294</v>
      </c>
      <c r="H112">
        <f ca="1">RANDBETWEEN(750,1300)</f>
        <v>761</v>
      </c>
      <c r="I112">
        <f ca="1">RANDBETWEEN(750,1300)</f>
        <v>1121</v>
      </c>
      <c r="J112">
        <f ca="1">RANDBETWEEN(750,1300)</f>
        <v>1246</v>
      </c>
      <c r="K112">
        <f ca="1">RANDBETWEEN(750,1300)</f>
        <v>1030</v>
      </c>
      <c r="L112">
        <f ca="1">RANDBETWEEN(750,1300)</f>
        <v>932</v>
      </c>
      <c r="M112" s="3">
        <f t="shared" ca="1" si="13"/>
        <v>1018</v>
      </c>
      <c r="N112" t="str">
        <f t="shared" ca="1" si="14"/>
        <v>Moderate Waste Production (1000-1500KG)</v>
      </c>
    </row>
    <row r="113" spans="1:14" x14ac:dyDescent="0.2">
      <c r="A113" t="str">
        <f t="shared" ca="1" si="10"/>
        <v>B1577Y</v>
      </c>
      <c r="B113">
        <f t="shared" si="11"/>
        <v>2</v>
      </c>
      <c r="C113" t="s">
        <v>24</v>
      </c>
      <c r="D113">
        <f t="shared" si="12"/>
        <v>5</v>
      </c>
      <c r="E113" t="s">
        <v>30</v>
      </c>
      <c r="F113">
        <f ca="1">RANDBETWEEN(1000,1500)</f>
        <v>1389</v>
      </c>
      <c r="G113">
        <f ca="1">RANDBETWEEN(2,6)</f>
        <v>2</v>
      </c>
      <c r="H113">
        <f ca="1">RANDBETWEEN(6,11)</f>
        <v>6</v>
      </c>
      <c r="I113">
        <f ca="1">RANDBETWEEN(6,11)</f>
        <v>8</v>
      </c>
      <c r="J113">
        <f ca="1">RANDBETWEEN(6,11)</f>
        <v>6</v>
      </c>
      <c r="K113">
        <f ca="1">RANDBETWEEN(6,11)</f>
        <v>7</v>
      </c>
      <c r="L113">
        <f ca="1">RANDBETWEEN(6,11)</f>
        <v>7</v>
      </c>
      <c r="M113" s="3">
        <f t="shared" ca="1" si="13"/>
        <v>6.8</v>
      </c>
      <c r="N113" t="str">
        <f t="shared" ca="1" si="14"/>
        <v>Lowest Waste Production (&lt;500KG)</v>
      </c>
    </row>
    <row r="114" spans="1:14" x14ac:dyDescent="0.2">
      <c r="A114" t="str">
        <f t="shared" ca="1" si="10"/>
        <v>B1125D</v>
      </c>
      <c r="B114">
        <f t="shared" si="11"/>
        <v>4</v>
      </c>
      <c r="C114" t="s">
        <v>26</v>
      </c>
      <c r="D114">
        <f t="shared" si="12"/>
        <v>11</v>
      </c>
      <c r="E114" t="s">
        <v>36</v>
      </c>
      <c r="F114">
        <f ca="1">RANDBETWEEN(9000,11000)</f>
        <v>10568</v>
      </c>
      <c r="G114">
        <f ca="1">RANDBETWEEN(100,250)</f>
        <v>108</v>
      </c>
      <c r="H114">
        <f ca="1">RANDBETWEEN(200,400)</f>
        <v>291</v>
      </c>
      <c r="I114">
        <f ca="1">RANDBETWEEN(200,400)</f>
        <v>297</v>
      </c>
      <c r="J114">
        <f ca="1">RANDBETWEEN(200,400)</f>
        <v>248</v>
      </c>
      <c r="K114">
        <f ca="1">RANDBETWEEN(200,400)</f>
        <v>337</v>
      </c>
      <c r="L114">
        <f ca="1">RANDBETWEEN(200,400)</f>
        <v>216</v>
      </c>
      <c r="M114" s="3">
        <f t="shared" ca="1" si="13"/>
        <v>277.8</v>
      </c>
      <c r="N114" t="str">
        <f t="shared" ca="1" si="14"/>
        <v>Lowest Waste Production (&lt;500KG)</v>
      </c>
    </row>
    <row r="115" spans="1:14" x14ac:dyDescent="0.2">
      <c r="A115" t="str">
        <f t="shared" ca="1" si="10"/>
        <v>B1484A</v>
      </c>
      <c r="B115">
        <f t="shared" si="11"/>
        <v>4</v>
      </c>
      <c r="C115" t="s">
        <v>26</v>
      </c>
      <c r="D115">
        <f t="shared" si="12"/>
        <v>9</v>
      </c>
      <c r="E115" t="s">
        <v>34</v>
      </c>
      <c r="F115">
        <f ca="1">RANDBETWEEN(95000,105000)</f>
        <v>95688</v>
      </c>
      <c r="G115">
        <f ca="1">RANDBETWEEN(20000,23000)</f>
        <v>20758</v>
      </c>
      <c r="H115">
        <f ca="1">RANDBETWEEN(3000,6000)</f>
        <v>3226</v>
      </c>
      <c r="I115">
        <f ca="1">RANDBETWEEN(3000,6000)</f>
        <v>3733</v>
      </c>
      <c r="J115">
        <f ca="1">RANDBETWEEN(3000,6000)</f>
        <v>5584</v>
      </c>
      <c r="K115">
        <f ca="1">RANDBETWEEN(3000,6000)</f>
        <v>4365</v>
      </c>
      <c r="L115">
        <f ca="1">RANDBETWEEN(3000,6000)</f>
        <v>3503</v>
      </c>
      <c r="M115" s="3">
        <f t="shared" ca="1" si="13"/>
        <v>4082.2</v>
      </c>
      <c r="N115" t="str">
        <f t="shared" ca="1" si="14"/>
        <v>Highest Waste Production (&gt;3500KG)</v>
      </c>
    </row>
    <row r="116" spans="1:14" x14ac:dyDescent="0.2">
      <c r="A116" t="str">
        <f t="shared" ca="1" si="10"/>
        <v>B1480J</v>
      </c>
      <c r="B116">
        <f t="shared" si="11"/>
        <v>5</v>
      </c>
      <c r="C116" t="s">
        <v>27</v>
      </c>
      <c r="D116">
        <f t="shared" si="12"/>
        <v>12</v>
      </c>
      <c r="E116" t="s">
        <v>37</v>
      </c>
      <c r="F116">
        <f ca="1">RANDBETWEEN(18000,20000)</f>
        <v>19287</v>
      </c>
      <c r="G116">
        <f ca="1">RANDBETWEEN(250,600)</f>
        <v>455</v>
      </c>
      <c r="H116">
        <f ca="1">RANDBETWEEN(1000,1300)</f>
        <v>1285</v>
      </c>
      <c r="I116">
        <f ca="1">RANDBETWEEN(1000,1300)</f>
        <v>1288</v>
      </c>
      <c r="J116">
        <f ca="1">RANDBETWEEN(1000,1300)</f>
        <v>1081</v>
      </c>
      <c r="K116">
        <f ca="1">RANDBETWEEN(1000,1300)</f>
        <v>1226</v>
      </c>
      <c r="L116">
        <f ca="1">RANDBETWEEN(1000,1300)</f>
        <v>1231</v>
      </c>
      <c r="M116" s="3">
        <f t="shared" ca="1" si="13"/>
        <v>1222.2</v>
      </c>
      <c r="N116" t="str">
        <f t="shared" ca="1" si="14"/>
        <v>Moderate Waste Production (1000-1500KG)</v>
      </c>
    </row>
    <row r="117" spans="1:14" x14ac:dyDescent="0.2">
      <c r="A117" t="str">
        <f t="shared" ca="1" si="10"/>
        <v>B1070P</v>
      </c>
      <c r="B117">
        <f t="shared" si="11"/>
        <v>2</v>
      </c>
      <c r="C117" t="s">
        <v>24</v>
      </c>
      <c r="D117">
        <f t="shared" si="12"/>
        <v>4</v>
      </c>
      <c r="E117" t="s">
        <v>29</v>
      </c>
      <c r="F117">
        <f ca="1">RANDBETWEEN(2000,3000)</f>
        <v>2343</v>
      </c>
      <c r="G117">
        <f ca="1">RANDBETWEEN(5,9)</f>
        <v>6</v>
      </c>
      <c r="H117">
        <f ca="1">RANDBETWEEN(10,15)</f>
        <v>13</v>
      </c>
      <c r="I117">
        <f ca="1">RANDBETWEEN(10,15)</f>
        <v>14</v>
      </c>
      <c r="J117">
        <f ca="1">RANDBETWEEN(10,15)</f>
        <v>14</v>
      </c>
      <c r="K117">
        <f ca="1">RANDBETWEEN(10,15)</f>
        <v>11</v>
      </c>
      <c r="L117">
        <f ca="1">RANDBETWEEN(10,15)</f>
        <v>14</v>
      </c>
      <c r="M117" s="3">
        <f t="shared" ca="1" si="13"/>
        <v>13.2</v>
      </c>
      <c r="N117" t="str">
        <f t="shared" ca="1" si="14"/>
        <v>Lowest Waste Production (&lt;500KG)</v>
      </c>
    </row>
    <row r="118" spans="1:14" x14ac:dyDescent="0.2">
      <c r="A118" t="str">
        <f t="shared" ca="1" si="10"/>
        <v>B1565G</v>
      </c>
      <c r="B118">
        <f t="shared" si="11"/>
        <v>3</v>
      </c>
      <c r="C118" t="s">
        <v>25</v>
      </c>
      <c r="D118">
        <f t="shared" si="12"/>
        <v>6</v>
      </c>
      <c r="E118" t="s">
        <v>31</v>
      </c>
      <c r="F118">
        <f ca="1">RANDBETWEEN(25000,35000)</f>
        <v>27575</v>
      </c>
      <c r="G118">
        <f ca="1">RANDBETWEEN(20000,30000)</f>
        <v>24205</v>
      </c>
      <c r="H118">
        <f ca="1">RANDBETWEEN(400,1000)</f>
        <v>666</v>
      </c>
      <c r="I118">
        <f ca="1">RANDBETWEEN(400,1000)</f>
        <v>442</v>
      </c>
      <c r="J118">
        <f ca="1">RANDBETWEEN(400,1000)</f>
        <v>626</v>
      </c>
      <c r="K118">
        <f ca="1">RANDBETWEEN(400,1000)</f>
        <v>657</v>
      </c>
      <c r="L118">
        <f ca="1">RANDBETWEEN(400,1000)</f>
        <v>967</v>
      </c>
      <c r="M118" s="3">
        <f t="shared" ca="1" si="13"/>
        <v>671.6</v>
      </c>
      <c r="N118" t="str">
        <f t="shared" ca="1" si="14"/>
        <v>Low Waste Production (500-1000KG)</v>
      </c>
    </row>
    <row r="119" spans="1:14" x14ac:dyDescent="0.2">
      <c r="A119" t="str">
        <f t="shared" ca="1" si="10"/>
        <v>B1932F</v>
      </c>
      <c r="B119">
        <f t="shared" si="11"/>
        <v>6</v>
      </c>
      <c r="C119" t="s">
        <v>28</v>
      </c>
      <c r="D119">
        <f t="shared" si="12"/>
        <v>14</v>
      </c>
      <c r="E119" t="s">
        <v>39</v>
      </c>
      <c r="F119">
        <f ca="1">RANDBETWEEN(150000,170000)</f>
        <v>154246</v>
      </c>
      <c r="G119">
        <f ca="1">RANDBETWEEN(250,600)</f>
        <v>250</v>
      </c>
      <c r="H119">
        <f ca="1">RANDBETWEEN(500,1500)</f>
        <v>1363</v>
      </c>
      <c r="I119">
        <f ca="1">RANDBETWEEN(500,1500)</f>
        <v>814</v>
      </c>
      <c r="J119">
        <f ca="1">RANDBETWEEN(500,1500)</f>
        <v>754</v>
      </c>
      <c r="K119">
        <f ca="1">RANDBETWEEN(500,1500)</f>
        <v>1003</v>
      </c>
      <c r="L119">
        <f ca="1">RANDBETWEEN(500,1500)</f>
        <v>650</v>
      </c>
      <c r="M119" s="3">
        <f t="shared" ca="1" si="13"/>
        <v>916.8</v>
      </c>
      <c r="N119" t="str">
        <f t="shared" ca="1" si="14"/>
        <v>Low Waste Production (500-1000KG)</v>
      </c>
    </row>
    <row r="120" spans="1:14" x14ac:dyDescent="0.2">
      <c r="A120" t="str">
        <f t="shared" ca="1" si="10"/>
        <v>B1142W</v>
      </c>
      <c r="B120">
        <f t="shared" si="11"/>
        <v>1</v>
      </c>
      <c r="C120" t="s">
        <v>11</v>
      </c>
      <c r="D120">
        <f t="shared" ca="1" si="12"/>
        <v>3</v>
      </c>
      <c r="E120" t="str">
        <f ca="1">CHOOSE(RANDBETWEEN(1,3),"Retail Mixed", "Office", "Retail Non-Food")</f>
        <v>Retail Non-Food</v>
      </c>
      <c r="F120">
        <f ca="1">IF(E120="Retail Non-Food",RANDBETWEEN(8000,12000),IF(E120="Retail Mixed",RANDBETWEEN(11000,23000),IF(E120="Office",RANDBETWEEN(4000,15000))))</f>
        <v>11507</v>
      </c>
      <c r="G120">
        <f ca="1">IF(E120="Retail Non-Food",RANDBETWEEN(700,1300),IF(E120="Retail Mixed",RANDBETWEEN(2000,4000),IF(E120="Office",RANDBETWEEN(75,800))))</f>
        <v>834</v>
      </c>
      <c r="H120">
        <f ca="1">IF($E120="Retail Non-Food",RANDBETWEEN(0,450),IF($E120="Retail Mixed",RANDBETWEEN(300,2300),IF($E120="Office",RANDBETWEEN(0,100))))</f>
        <v>132</v>
      </c>
      <c r="I120">
        <f ca="1">IF($E120="Retail Non-Food",RANDBETWEEN(0,450),IF($E120="Retail Mixed",RANDBETWEEN(300,2300),IF($E120="Office",RANDBETWEEN(0,100))))</f>
        <v>377</v>
      </c>
      <c r="J120">
        <f ca="1">IF($E120="Retail Non-Food",RANDBETWEEN(0,450),IF($E120="Retail Mixed",RANDBETWEEN(300,2300),IF($E120="Office",RANDBETWEEN(0,100))))</f>
        <v>180</v>
      </c>
      <c r="K120">
        <f ca="1">IF($E120="Retail Non-Food",RANDBETWEEN(0,450),IF($E120="Retail Mixed",RANDBETWEEN(300,2300),IF($E120="Office",RANDBETWEEN(0,100))))</f>
        <v>76</v>
      </c>
      <c r="L120">
        <f ca="1">IF($E120="Retail Non-Food",RANDBETWEEN(0,450),IF($E120="Retail Mixed",RANDBETWEEN(300,2300),IF($E120="Office",RANDBETWEEN(0,100))))</f>
        <v>11</v>
      </c>
      <c r="M120" s="3">
        <f t="shared" ca="1" si="13"/>
        <v>155.19999999999999</v>
      </c>
      <c r="N120" t="str">
        <f t="shared" ca="1" si="14"/>
        <v>Lowest Waste Production (&lt;500KG)</v>
      </c>
    </row>
    <row r="121" spans="1:14" x14ac:dyDescent="0.2">
      <c r="A121" t="str">
        <f t="shared" ca="1" si="10"/>
        <v>B1373U</v>
      </c>
      <c r="B121">
        <f t="shared" si="11"/>
        <v>3</v>
      </c>
      <c r="C121" t="s">
        <v>25</v>
      </c>
      <c r="D121">
        <f t="shared" si="12"/>
        <v>6</v>
      </c>
      <c r="E121" t="s">
        <v>31</v>
      </c>
      <c r="F121">
        <f ca="1">RANDBETWEEN(25000,35000)</f>
        <v>25714</v>
      </c>
      <c r="G121">
        <f ca="1">RANDBETWEEN(20000,30000)</f>
        <v>21995</v>
      </c>
      <c r="H121">
        <f ca="1">RANDBETWEEN(400,1000)</f>
        <v>870</v>
      </c>
      <c r="I121">
        <f ca="1">RANDBETWEEN(400,1000)</f>
        <v>539</v>
      </c>
      <c r="J121">
        <f ca="1">RANDBETWEEN(400,1000)</f>
        <v>562</v>
      </c>
      <c r="K121">
        <f ca="1">RANDBETWEEN(400,1000)</f>
        <v>475</v>
      </c>
      <c r="L121">
        <f ca="1">RANDBETWEEN(400,1000)</f>
        <v>816</v>
      </c>
      <c r="M121" s="3">
        <f t="shared" ca="1" si="13"/>
        <v>652.4</v>
      </c>
      <c r="N121" t="str">
        <f t="shared" ca="1" si="14"/>
        <v>Low Waste Production (500-1000KG)</v>
      </c>
    </row>
    <row r="122" spans="1:14" x14ac:dyDescent="0.2">
      <c r="A122" t="str">
        <f t="shared" ca="1" si="10"/>
        <v>B1268A</v>
      </c>
      <c r="B122">
        <f t="shared" si="11"/>
        <v>4</v>
      </c>
      <c r="C122" t="s">
        <v>26</v>
      </c>
      <c r="D122">
        <f t="shared" si="12"/>
        <v>11</v>
      </c>
      <c r="E122" t="s">
        <v>36</v>
      </c>
      <c r="F122">
        <f ca="1">RANDBETWEEN(9000,11000)</f>
        <v>9916</v>
      </c>
      <c r="G122">
        <f ca="1">RANDBETWEEN(100,250)</f>
        <v>182</v>
      </c>
      <c r="H122">
        <f ca="1">RANDBETWEEN(200,400)</f>
        <v>321</v>
      </c>
      <c r="I122">
        <f ca="1">RANDBETWEEN(200,400)</f>
        <v>219</v>
      </c>
      <c r="J122">
        <f ca="1">RANDBETWEEN(200,400)</f>
        <v>337</v>
      </c>
      <c r="K122">
        <f ca="1">RANDBETWEEN(200,400)</f>
        <v>255</v>
      </c>
      <c r="L122">
        <f ca="1">RANDBETWEEN(200,400)</f>
        <v>365</v>
      </c>
      <c r="M122" s="3">
        <f t="shared" ca="1" si="13"/>
        <v>299.39999999999998</v>
      </c>
      <c r="N122" t="str">
        <f t="shared" ca="1" si="14"/>
        <v>Lowest Waste Production (&lt;500KG)</v>
      </c>
    </row>
    <row r="123" spans="1:14" x14ac:dyDescent="0.2">
      <c r="A123" t="str">
        <f t="shared" ca="1" si="10"/>
        <v>B1049W</v>
      </c>
      <c r="B123">
        <f t="shared" si="11"/>
        <v>2</v>
      </c>
      <c r="C123" t="s">
        <v>24</v>
      </c>
      <c r="D123">
        <f t="shared" si="12"/>
        <v>4</v>
      </c>
      <c r="E123" t="s">
        <v>29</v>
      </c>
      <c r="F123">
        <f ca="1">RANDBETWEEN(2000,3000)</f>
        <v>2901</v>
      </c>
      <c r="G123">
        <f ca="1">RANDBETWEEN(5,9)</f>
        <v>7</v>
      </c>
      <c r="H123">
        <f ca="1">RANDBETWEEN(10,15)</f>
        <v>10</v>
      </c>
      <c r="I123">
        <f ca="1">RANDBETWEEN(10,15)</f>
        <v>10</v>
      </c>
      <c r="J123">
        <f ca="1">RANDBETWEEN(10,15)</f>
        <v>12</v>
      </c>
      <c r="K123">
        <f ca="1">RANDBETWEEN(10,15)</f>
        <v>15</v>
      </c>
      <c r="L123">
        <f ca="1">RANDBETWEEN(10,15)</f>
        <v>12</v>
      </c>
      <c r="M123" s="3">
        <f t="shared" ca="1" si="13"/>
        <v>11.8</v>
      </c>
      <c r="N123" t="str">
        <f t="shared" ca="1" si="14"/>
        <v>Lowest Waste Production (&lt;500KG)</v>
      </c>
    </row>
    <row r="124" spans="1:14" x14ac:dyDescent="0.2">
      <c r="A124" t="str">
        <f t="shared" ca="1" si="10"/>
        <v>B1931R</v>
      </c>
      <c r="B124">
        <f t="shared" si="11"/>
        <v>4</v>
      </c>
      <c r="C124" t="s">
        <v>26</v>
      </c>
      <c r="D124">
        <f t="shared" si="12"/>
        <v>11</v>
      </c>
      <c r="E124" t="s">
        <v>36</v>
      </c>
      <c r="F124">
        <f ca="1">RANDBETWEEN(9000,11000)</f>
        <v>10262</v>
      </c>
      <c r="G124">
        <f ca="1">RANDBETWEEN(100,250)</f>
        <v>121</v>
      </c>
      <c r="H124">
        <f ca="1">RANDBETWEEN(200,400)</f>
        <v>348</v>
      </c>
      <c r="I124">
        <f ca="1">RANDBETWEEN(200,400)</f>
        <v>390</v>
      </c>
      <c r="J124">
        <f ca="1">RANDBETWEEN(200,400)</f>
        <v>253</v>
      </c>
      <c r="K124">
        <f ca="1">RANDBETWEEN(200,400)</f>
        <v>298</v>
      </c>
      <c r="L124">
        <f ca="1">RANDBETWEEN(200,400)</f>
        <v>266</v>
      </c>
      <c r="M124" s="3">
        <f t="shared" ca="1" si="13"/>
        <v>311</v>
      </c>
      <c r="N124" t="str">
        <f t="shared" ca="1" si="14"/>
        <v>Lowest Waste Production (&lt;500KG)</v>
      </c>
    </row>
    <row r="125" spans="1:14" x14ac:dyDescent="0.2">
      <c r="A125" t="str">
        <f t="shared" ca="1" si="10"/>
        <v>B1287M</v>
      </c>
      <c r="B125">
        <f t="shared" si="11"/>
        <v>3</v>
      </c>
      <c r="C125" t="s">
        <v>25</v>
      </c>
      <c r="D125">
        <f t="shared" si="12"/>
        <v>7</v>
      </c>
      <c r="E125" t="s">
        <v>32</v>
      </c>
      <c r="F125">
        <f ca="1">RANDBETWEEN(6000,7000)</f>
        <v>6554</v>
      </c>
      <c r="G125">
        <f ca="1">RANDBETWEEN(100,300)</f>
        <v>249</v>
      </c>
      <c r="H125">
        <f ca="1">RANDBETWEEN(500,1000)</f>
        <v>516</v>
      </c>
      <c r="I125">
        <f ca="1">RANDBETWEEN(500,1000)</f>
        <v>596</v>
      </c>
      <c r="J125">
        <f ca="1">RANDBETWEEN(500,1000)</f>
        <v>544</v>
      </c>
      <c r="K125">
        <f ca="1">RANDBETWEEN(500,1000)</f>
        <v>570</v>
      </c>
      <c r="L125">
        <f ca="1">RANDBETWEEN(500,1000)</f>
        <v>587</v>
      </c>
      <c r="M125" s="3">
        <f t="shared" ca="1" si="13"/>
        <v>562.6</v>
      </c>
      <c r="N125" t="str">
        <f t="shared" ca="1" si="14"/>
        <v>Low Waste Production (500-1000KG)</v>
      </c>
    </row>
    <row r="126" spans="1:14" x14ac:dyDescent="0.2">
      <c r="A126" t="str">
        <f t="shared" ca="1" si="10"/>
        <v>B1313T</v>
      </c>
      <c r="B126">
        <f t="shared" si="11"/>
        <v>4</v>
      </c>
      <c r="C126" t="s">
        <v>26</v>
      </c>
      <c r="D126">
        <f t="shared" si="12"/>
        <v>9</v>
      </c>
      <c r="E126" t="s">
        <v>34</v>
      </c>
      <c r="F126">
        <f ca="1">RANDBETWEEN(95000,105000)</f>
        <v>99304</v>
      </c>
      <c r="G126">
        <f ca="1">RANDBETWEEN(20000,23000)</f>
        <v>22794</v>
      </c>
      <c r="H126">
        <f ca="1">RANDBETWEEN(3000,6000)</f>
        <v>5116</v>
      </c>
      <c r="I126">
        <f ca="1">RANDBETWEEN(3000,6000)</f>
        <v>3155</v>
      </c>
      <c r="J126">
        <f ca="1">RANDBETWEEN(3000,6000)</f>
        <v>5912</v>
      </c>
      <c r="K126">
        <f ca="1">RANDBETWEEN(3000,6000)</f>
        <v>4174</v>
      </c>
      <c r="L126">
        <f ca="1">RANDBETWEEN(3000,6000)</f>
        <v>5669</v>
      </c>
      <c r="M126" s="3">
        <f t="shared" ca="1" si="13"/>
        <v>4805.2</v>
      </c>
      <c r="N126" t="str">
        <f t="shared" ca="1" si="14"/>
        <v>Highest Waste Production (&gt;3500KG)</v>
      </c>
    </row>
    <row r="127" spans="1:14" x14ac:dyDescent="0.2">
      <c r="A127" t="str">
        <f t="shared" ca="1" si="10"/>
        <v>B1567R</v>
      </c>
      <c r="B127">
        <f t="shared" si="11"/>
        <v>5</v>
      </c>
      <c r="C127" t="s">
        <v>27</v>
      </c>
      <c r="D127">
        <f t="shared" si="12"/>
        <v>13</v>
      </c>
      <c r="E127" t="s">
        <v>38</v>
      </c>
      <c r="F127">
        <f ca="1">RANDBETWEEN(90000,110000)</f>
        <v>96774</v>
      </c>
      <c r="G127">
        <f ca="1">RANDBETWEEN(250,600)</f>
        <v>337</v>
      </c>
      <c r="H127">
        <f t="shared" ref="H127:L128" ca="1" si="19">RANDBETWEEN(200,600)</f>
        <v>417</v>
      </c>
      <c r="I127">
        <f t="shared" ca="1" si="19"/>
        <v>415</v>
      </c>
      <c r="J127">
        <f t="shared" ca="1" si="19"/>
        <v>524</v>
      </c>
      <c r="K127">
        <f t="shared" ca="1" si="19"/>
        <v>244</v>
      </c>
      <c r="L127">
        <f t="shared" ca="1" si="19"/>
        <v>546</v>
      </c>
      <c r="M127" s="3">
        <f t="shared" ca="1" si="13"/>
        <v>429.2</v>
      </c>
      <c r="N127" t="str">
        <f t="shared" ca="1" si="14"/>
        <v>Lowest Waste Production (&lt;500KG)</v>
      </c>
    </row>
    <row r="128" spans="1:14" x14ac:dyDescent="0.2">
      <c r="A128" t="str">
        <f t="shared" ca="1" si="10"/>
        <v>B1269Y</v>
      </c>
      <c r="B128">
        <f t="shared" si="11"/>
        <v>5</v>
      </c>
      <c r="C128" t="s">
        <v>27</v>
      </c>
      <c r="D128">
        <f t="shared" si="12"/>
        <v>13</v>
      </c>
      <c r="E128" t="s">
        <v>38</v>
      </c>
      <c r="F128">
        <f ca="1">RANDBETWEEN(90000,110000)</f>
        <v>97103</v>
      </c>
      <c r="G128">
        <f ca="1">RANDBETWEEN(250,600)</f>
        <v>263</v>
      </c>
      <c r="H128">
        <f t="shared" ca="1" si="19"/>
        <v>386</v>
      </c>
      <c r="I128">
        <f t="shared" ca="1" si="19"/>
        <v>358</v>
      </c>
      <c r="J128">
        <f t="shared" ca="1" si="19"/>
        <v>365</v>
      </c>
      <c r="K128">
        <f t="shared" ca="1" si="19"/>
        <v>331</v>
      </c>
      <c r="L128">
        <f t="shared" ca="1" si="19"/>
        <v>317</v>
      </c>
      <c r="M128" s="3">
        <f t="shared" ca="1" si="13"/>
        <v>351.4</v>
      </c>
      <c r="N128" t="str">
        <f t="shared" ca="1" si="14"/>
        <v>Lowest Waste Production (&lt;500KG)</v>
      </c>
    </row>
    <row r="129" spans="1:14" x14ac:dyDescent="0.2">
      <c r="A129" t="str">
        <f t="shared" ca="1" si="10"/>
        <v>B1297B</v>
      </c>
      <c r="B129">
        <f t="shared" si="11"/>
        <v>4</v>
      </c>
      <c r="C129" t="s">
        <v>26</v>
      </c>
      <c r="D129">
        <f t="shared" si="12"/>
        <v>9</v>
      </c>
      <c r="E129" t="s">
        <v>34</v>
      </c>
      <c r="F129">
        <f ca="1">RANDBETWEEN(95000,105000)</f>
        <v>98962</v>
      </c>
      <c r="G129">
        <f ca="1">RANDBETWEEN(20000,23000)</f>
        <v>21157</v>
      </c>
      <c r="H129">
        <f ca="1">RANDBETWEEN(3000,6000)</f>
        <v>5970</v>
      </c>
      <c r="I129">
        <f ca="1">RANDBETWEEN(3000,6000)</f>
        <v>5243</v>
      </c>
      <c r="J129">
        <f ca="1">RANDBETWEEN(3000,6000)</f>
        <v>3921</v>
      </c>
      <c r="K129">
        <f ca="1">RANDBETWEEN(3000,6000)</f>
        <v>3807</v>
      </c>
      <c r="L129">
        <f ca="1">RANDBETWEEN(3000,6000)</f>
        <v>3613</v>
      </c>
      <c r="M129" s="3">
        <f t="shared" ca="1" si="13"/>
        <v>4510.8</v>
      </c>
      <c r="N129" t="str">
        <f t="shared" ca="1" si="14"/>
        <v>Highest Waste Production (&gt;3500KG)</v>
      </c>
    </row>
    <row r="130" spans="1:14" x14ac:dyDescent="0.2">
      <c r="A130" t="str">
        <f t="shared" ca="1" si="10"/>
        <v>B1893T</v>
      </c>
      <c r="B130">
        <f t="shared" si="11"/>
        <v>4</v>
      </c>
      <c r="C130" t="s">
        <v>26</v>
      </c>
      <c r="D130">
        <f t="shared" si="12"/>
        <v>10</v>
      </c>
      <c r="E130" t="s">
        <v>35</v>
      </c>
      <c r="F130">
        <f ca="1">RANDBETWEEN(8000,10000)</f>
        <v>9874</v>
      </c>
      <c r="G130">
        <f ca="1">RANDBETWEEN(100,250)</f>
        <v>102</v>
      </c>
      <c r="H130">
        <f ca="1">RANDBETWEEN(700,1200)</f>
        <v>790</v>
      </c>
      <c r="I130">
        <f ca="1">RANDBETWEEN(700,1200)</f>
        <v>700</v>
      </c>
      <c r="J130">
        <f ca="1">RANDBETWEEN(700,1200)</f>
        <v>871</v>
      </c>
      <c r="K130">
        <f ca="1">RANDBETWEEN(700,1200)</f>
        <v>1149</v>
      </c>
      <c r="L130">
        <f ca="1">RANDBETWEEN(700,1200)</f>
        <v>832</v>
      </c>
      <c r="M130" s="3">
        <f t="shared" ca="1" si="13"/>
        <v>868.4</v>
      </c>
      <c r="N130" t="str">
        <f t="shared" ca="1" si="14"/>
        <v>Low Waste Production (500-1000KG)</v>
      </c>
    </row>
    <row r="131" spans="1:14" x14ac:dyDescent="0.2">
      <c r="A131" t="str">
        <f t="shared" ref="A131:A194" ca="1" si="20">_xlfn.CONCAT("B",TEXT(RANDBETWEEN(1000,2000),"0"),CHOOSE(RANDBETWEEN(1,26),"A","B","C","D","E","F","G","H","I","J","K","L","M","N","O","P","Q","R","S","T","U","V","W","X","Y","Z"))</f>
        <v>B1071U</v>
      </c>
      <c r="B131">
        <f t="shared" ref="B131:B194" si="21">IF(C131="Commercial",1,IF(C131="Residential",2,IF(C131="Educational",3,IF(C131="Institutional",4,IF(C131="Industrial",5,IF(C131="Storage",6))))))</f>
        <v>3</v>
      </c>
      <c r="C131" t="s">
        <v>25</v>
      </c>
      <c r="D131">
        <f t="shared" ref="D131:D194" si="22">IF(E131="Retail Mixed",1,IF(E131="Office",2,IF(E131="Retail Non-Food",3,IF(E131="Landed Property",4,IF(E131="Apartment",5,IF(E131="University",6,IF(E131="Nurseries",7,IF(E131="Student Residences",8,IF(E131="Airport",9,IF(E131="Police Station",10,IF(E131="Fire Station",11,IF(E131="Manufacturing",12,IF(E131="Data Center",13,IF(E131="Warehouse",14,IF(E131="Garage",15)))))))))))))))</f>
        <v>6</v>
      </c>
      <c r="E131" t="s">
        <v>31</v>
      </c>
      <c r="F131">
        <f ca="1">RANDBETWEEN(25000,35000)</f>
        <v>25106</v>
      </c>
      <c r="G131">
        <f ca="1">RANDBETWEEN(20000,30000)</f>
        <v>20520</v>
      </c>
      <c r="H131">
        <f ca="1">RANDBETWEEN(400,1000)</f>
        <v>525</v>
      </c>
      <c r="I131">
        <f ca="1">RANDBETWEEN(400,1000)</f>
        <v>761</v>
      </c>
      <c r="J131">
        <f ca="1">RANDBETWEEN(400,1000)</f>
        <v>620</v>
      </c>
      <c r="K131">
        <f ca="1">RANDBETWEEN(400,1000)</f>
        <v>534</v>
      </c>
      <c r="L131">
        <f ca="1">RANDBETWEEN(400,1000)</f>
        <v>660</v>
      </c>
      <c r="M131" s="3">
        <f t="shared" ref="M131:M194" ca="1" si="23">AVERAGE(H131,I131,J131,K131,L131)</f>
        <v>620</v>
      </c>
      <c r="N131" t="str">
        <f t="shared" ref="N131:N194" ca="1" si="24">IF(M131&lt;500,"Lowest Waste Production (&lt;500KG)",IF(M131&lt;1000,"Low Waste Production (500-1000KG)",IF(M131&lt;1500,"Moderate Waste Production (1000-1500KG)",IF(M131&lt;2000,"Moderately High Waste Production (1500-2000KG)",IF(M131&lt;2500,"High Waste Production (2000-2500KG)",IF(M131&lt;3000,"Higher Waste Production (2500-3000KG)",IF(M131&lt;3500,"G","Highest Waste Production (&gt;3500KG)")))))))</f>
        <v>Low Waste Production (500-1000KG)</v>
      </c>
    </row>
    <row r="132" spans="1:14" x14ac:dyDescent="0.2">
      <c r="A132" t="str">
        <f t="shared" ca="1" si="20"/>
        <v>B1555H</v>
      </c>
      <c r="B132">
        <f t="shared" si="21"/>
        <v>1</v>
      </c>
      <c r="C132" t="s">
        <v>11</v>
      </c>
      <c r="D132">
        <f t="shared" ca="1" si="22"/>
        <v>3</v>
      </c>
      <c r="E132" t="str">
        <f ca="1">CHOOSE(RANDBETWEEN(1,3),"Retail Mixed", "Office", "Retail Non-Food")</f>
        <v>Retail Non-Food</v>
      </c>
      <c r="F132">
        <f ca="1">IF(E132="Retail Non-Food",RANDBETWEEN(8000,12000),IF(E132="Retail Mixed",RANDBETWEEN(11000,23000),IF(E132="Office",RANDBETWEEN(4000,15000))))</f>
        <v>9317</v>
      </c>
      <c r="G132">
        <f ca="1">IF(E132="Retail Non-Food",RANDBETWEEN(700,1300),IF(E132="Retail Mixed",RANDBETWEEN(2000,4000),IF(E132="Office",RANDBETWEEN(75,800))))</f>
        <v>956</v>
      </c>
      <c r="H132">
        <f ca="1">IF($E132="Retail Non-Food",RANDBETWEEN(0,450),IF($E132="Retail Mixed",RANDBETWEEN(300,2300),IF($E132="Office",RANDBETWEEN(0,100))))</f>
        <v>267</v>
      </c>
      <c r="I132">
        <f ca="1">IF($E132="Retail Non-Food",RANDBETWEEN(0,450),IF($E132="Retail Mixed",RANDBETWEEN(300,2300),IF($E132="Office",RANDBETWEEN(0,100))))</f>
        <v>2</v>
      </c>
      <c r="J132">
        <f ca="1">IF($E132="Retail Non-Food",RANDBETWEEN(0,450),IF($E132="Retail Mixed",RANDBETWEEN(300,2300),IF($E132="Office",RANDBETWEEN(0,100))))</f>
        <v>438</v>
      </c>
      <c r="K132">
        <f ca="1">IF($E132="Retail Non-Food",RANDBETWEEN(0,450),IF($E132="Retail Mixed",RANDBETWEEN(300,2300),IF($E132="Office",RANDBETWEEN(0,100))))</f>
        <v>281</v>
      </c>
      <c r="L132">
        <f ca="1">IF($E132="Retail Non-Food",RANDBETWEEN(0,450),IF($E132="Retail Mixed",RANDBETWEEN(300,2300),IF($E132="Office",RANDBETWEEN(0,100))))</f>
        <v>157</v>
      </c>
      <c r="M132" s="3">
        <f t="shared" ca="1" si="23"/>
        <v>229</v>
      </c>
      <c r="N132" t="str">
        <f t="shared" ca="1" si="24"/>
        <v>Lowest Waste Production (&lt;500KG)</v>
      </c>
    </row>
    <row r="133" spans="1:14" x14ac:dyDescent="0.2">
      <c r="A133" t="str">
        <f t="shared" ca="1" si="20"/>
        <v>B1708W</v>
      </c>
      <c r="B133">
        <f t="shared" si="21"/>
        <v>3</v>
      </c>
      <c r="C133" t="s">
        <v>25</v>
      </c>
      <c r="D133">
        <f t="shared" si="22"/>
        <v>7</v>
      </c>
      <c r="E133" t="s">
        <v>32</v>
      </c>
      <c r="F133">
        <f ca="1">RANDBETWEEN(6000,7000)</f>
        <v>6135</v>
      </c>
      <c r="G133">
        <f ca="1">RANDBETWEEN(100,300)</f>
        <v>249</v>
      </c>
      <c r="H133">
        <f ca="1">RANDBETWEEN(500,1000)</f>
        <v>889</v>
      </c>
      <c r="I133">
        <f ca="1">RANDBETWEEN(500,1000)</f>
        <v>927</v>
      </c>
      <c r="J133">
        <f ca="1">RANDBETWEEN(500,1000)</f>
        <v>769</v>
      </c>
      <c r="K133">
        <f ca="1">RANDBETWEEN(500,1000)</f>
        <v>715</v>
      </c>
      <c r="L133">
        <f ca="1">RANDBETWEEN(500,1000)</f>
        <v>666</v>
      </c>
      <c r="M133" s="3">
        <f t="shared" ca="1" si="23"/>
        <v>793.2</v>
      </c>
      <c r="N133" t="str">
        <f t="shared" ca="1" si="24"/>
        <v>Low Waste Production (500-1000KG)</v>
      </c>
    </row>
    <row r="134" spans="1:14" x14ac:dyDescent="0.2">
      <c r="A134" t="str">
        <f t="shared" ca="1" si="20"/>
        <v>B1042V</v>
      </c>
      <c r="B134">
        <f t="shared" si="21"/>
        <v>4</v>
      </c>
      <c r="C134" t="s">
        <v>26</v>
      </c>
      <c r="D134">
        <f t="shared" si="22"/>
        <v>9</v>
      </c>
      <c r="E134" t="s">
        <v>34</v>
      </c>
      <c r="F134">
        <f ca="1">RANDBETWEEN(95000,105000)</f>
        <v>95527</v>
      </c>
      <c r="G134">
        <f ca="1">RANDBETWEEN(20000,23000)</f>
        <v>20843</v>
      </c>
      <c r="H134">
        <f ca="1">RANDBETWEEN(3000,6000)</f>
        <v>5599</v>
      </c>
      <c r="I134">
        <f ca="1">RANDBETWEEN(3000,6000)</f>
        <v>4208</v>
      </c>
      <c r="J134">
        <f ca="1">RANDBETWEEN(3000,6000)</f>
        <v>4089</v>
      </c>
      <c r="K134">
        <f ca="1">RANDBETWEEN(3000,6000)</f>
        <v>3985</v>
      </c>
      <c r="L134">
        <f ca="1">RANDBETWEEN(3000,6000)</f>
        <v>3425</v>
      </c>
      <c r="M134" s="3">
        <f t="shared" ca="1" si="23"/>
        <v>4261.2</v>
      </c>
      <c r="N134" t="str">
        <f t="shared" ca="1" si="24"/>
        <v>Highest Waste Production (&gt;3500KG)</v>
      </c>
    </row>
    <row r="135" spans="1:14" x14ac:dyDescent="0.2">
      <c r="A135" t="str">
        <f t="shared" ca="1" si="20"/>
        <v>B1728H</v>
      </c>
      <c r="B135">
        <f t="shared" si="21"/>
        <v>1</v>
      </c>
      <c r="C135" t="s">
        <v>11</v>
      </c>
      <c r="D135">
        <f t="shared" ca="1" si="22"/>
        <v>3</v>
      </c>
      <c r="E135" t="str">
        <f ca="1">CHOOSE(RANDBETWEEN(1,3),"Retail Mixed", "Office", "Retail Non-Food")</f>
        <v>Retail Non-Food</v>
      </c>
      <c r="F135">
        <f ca="1">IF(E135="Retail Non-Food",RANDBETWEEN(8000,12000),IF(E135="Retail Mixed",RANDBETWEEN(11000,23000),IF(E135="Office",RANDBETWEEN(4000,15000))))</f>
        <v>9386</v>
      </c>
      <c r="G135">
        <f ca="1">IF(E135="Retail Non-Food",RANDBETWEEN(700,1300),IF(E135="Retail Mixed",RANDBETWEEN(2000,4000),IF(E135="Office",RANDBETWEEN(75,800))))</f>
        <v>1044</v>
      </c>
      <c r="H135">
        <f ca="1">IF($E135="Retail Non-Food",RANDBETWEEN(0,450),IF($E135="Retail Mixed",RANDBETWEEN(300,2300),IF($E135="Office",RANDBETWEEN(0,100))))</f>
        <v>113</v>
      </c>
      <c r="I135">
        <f ca="1">IF($E135="Retail Non-Food",RANDBETWEEN(0,450),IF($E135="Retail Mixed",RANDBETWEEN(300,2300),IF($E135="Office",RANDBETWEEN(0,100))))</f>
        <v>361</v>
      </c>
      <c r="J135">
        <f ca="1">IF($E135="Retail Non-Food",RANDBETWEEN(0,450),IF($E135="Retail Mixed",RANDBETWEEN(300,2300),IF($E135="Office",RANDBETWEEN(0,100))))</f>
        <v>394</v>
      </c>
      <c r="K135">
        <f ca="1">IF($E135="Retail Non-Food",RANDBETWEEN(0,450),IF($E135="Retail Mixed",RANDBETWEEN(300,2300),IF($E135="Office",RANDBETWEEN(0,100))))</f>
        <v>293</v>
      </c>
      <c r="L135">
        <f ca="1">IF($E135="Retail Non-Food",RANDBETWEEN(0,450),IF($E135="Retail Mixed",RANDBETWEEN(300,2300),IF($E135="Office",RANDBETWEEN(0,100))))</f>
        <v>449</v>
      </c>
      <c r="M135" s="3">
        <f t="shared" ca="1" si="23"/>
        <v>322</v>
      </c>
      <c r="N135" t="str">
        <f t="shared" ca="1" si="24"/>
        <v>Lowest Waste Production (&lt;500KG)</v>
      </c>
    </row>
    <row r="136" spans="1:14" x14ac:dyDescent="0.2">
      <c r="A136" t="str">
        <f t="shared" ca="1" si="20"/>
        <v>B1402D</v>
      </c>
      <c r="B136">
        <f t="shared" si="21"/>
        <v>2</v>
      </c>
      <c r="C136" t="s">
        <v>24</v>
      </c>
      <c r="D136">
        <f t="shared" si="22"/>
        <v>4</v>
      </c>
      <c r="E136" t="s">
        <v>29</v>
      </c>
      <c r="F136">
        <f ca="1">RANDBETWEEN(2000,3000)</f>
        <v>2345</v>
      </c>
      <c r="G136">
        <f ca="1">RANDBETWEEN(5,9)</f>
        <v>7</v>
      </c>
      <c r="H136">
        <f ca="1">RANDBETWEEN(10,15)</f>
        <v>10</v>
      </c>
      <c r="I136">
        <f ca="1">RANDBETWEEN(10,15)</f>
        <v>14</v>
      </c>
      <c r="J136">
        <f ca="1">RANDBETWEEN(10,15)</f>
        <v>12</v>
      </c>
      <c r="K136">
        <f ca="1">RANDBETWEEN(10,15)</f>
        <v>14</v>
      </c>
      <c r="L136">
        <f ca="1">RANDBETWEEN(10,15)</f>
        <v>11</v>
      </c>
      <c r="M136" s="3">
        <f t="shared" ca="1" si="23"/>
        <v>12.2</v>
      </c>
      <c r="N136" t="str">
        <f t="shared" ca="1" si="24"/>
        <v>Lowest Waste Production (&lt;500KG)</v>
      </c>
    </row>
    <row r="137" spans="1:14" x14ac:dyDescent="0.2">
      <c r="A137" t="str">
        <f t="shared" ca="1" si="20"/>
        <v>B1288W</v>
      </c>
      <c r="B137">
        <f t="shared" si="21"/>
        <v>4</v>
      </c>
      <c r="C137" t="s">
        <v>26</v>
      </c>
      <c r="D137">
        <f t="shared" si="22"/>
        <v>10</v>
      </c>
      <c r="E137" t="s">
        <v>35</v>
      </c>
      <c r="F137">
        <f ca="1">RANDBETWEEN(8000,10000)</f>
        <v>9293</v>
      </c>
      <c r="G137">
        <f ca="1">RANDBETWEEN(100,250)</f>
        <v>195</v>
      </c>
      <c r="H137">
        <f t="shared" ref="H137:L138" ca="1" si="25">RANDBETWEEN(700,1200)</f>
        <v>935</v>
      </c>
      <c r="I137">
        <f t="shared" ca="1" si="25"/>
        <v>743</v>
      </c>
      <c r="J137">
        <f t="shared" ca="1" si="25"/>
        <v>1082</v>
      </c>
      <c r="K137">
        <f t="shared" ca="1" si="25"/>
        <v>1100</v>
      </c>
      <c r="L137">
        <f t="shared" ca="1" si="25"/>
        <v>700</v>
      </c>
      <c r="M137" s="3">
        <f t="shared" ca="1" si="23"/>
        <v>912</v>
      </c>
      <c r="N137" t="str">
        <f t="shared" ca="1" si="24"/>
        <v>Low Waste Production (500-1000KG)</v>
      </c>
    </row>
    <row r="138" spans="1:14" x14ac:dyDescent="0.2">
      <c r="A138" t="str">
        <f t="shared" ca="1" si="20"/>
        <v>B1792Z</v>
      </c>
      <c r="B138">
        <f t="shared" si="21"/>
        <v>4</v>
      </c>
      <c r="C138" t="s">
        <v>26</v>
      </c>
      <c r="D138">
        <f t="shared" si="22"/>
        <v>10</v>
      </c>
      <c r="E138" t="s">
        <v>35</v>
      </c>
      <c r="F138">
        <f ca="1">RANDBETWEEN(8000,10000)</f>
        <v>9945</v>
      </c>
      <c r="G138">
        <f ca="1">RANDBETWEEN(100,250)</f>
        <v>204</v>
      </c>
      <c r="H138">
        <f t="shared" ca="1" si="25"/>
        <v>756</v>
      </c>
      <c r="I138">
        <f t="shared" ca="1" si="25"/>
        <v>1200</v>
      </c>
      <c r="J138">
        <f t="shared" ca="1" si="25"/>
        <v>885</v>
      </c>
      <c r="K138">
        <f t="shared" ca="1" si="25"/>
        <v>953</v>
      </c>
      <c r="L138">
        <f t="shared" ca="1" si="25"/>
        <v>840</v>
      </c>
      <c r="M138" s="3">
        <f t="shared" ca="1" si="23"/>
        <v>926.8</v>
      </c>
      <c r="N138" t="str">
        <f t="shared" ca="1" si="24"/>
        <v>Low Waste Production (500-1000KG)</v>
      </c>
    </row>
    <row r="139" spans="1:14" x14ac:dyDescent="0.2">
      <c r="A139" t="str">
        <f t="shared" ca="1" si="20"/>
        <v>B1332H</v>
      </c>
      <c r="B139">
        <f t="shared" si="21"/>
        <v>2</v>
      </c>
      <c r="C139" t="s">
        <v>24</v>
      </c>
      <c r="D139">
        <f t="shared" si="22"/>
        <v>4</v>
      </c>
      <c r="E139" t="s">
        <v>29</v>
      </c>
      <c r="F139">
        <f ca="1">RANDBETWEEN(2000,3000)</f>
        <v>2480</v>
      </c>
      <c r="G139">
        <f ca="1">RANDBETWEEN(5,9)</f>
        <v>6</v>
      </c>
      <c r="H139">
        <f ca="1">RANDBETWEEN(10,15)</f>
        <v>13</v>
      </c>
      <c r="I139">
        <f ca="1">RANDBETWEEN(10,15)</f>
        <v>10</v>
      </c>
      <c r="J139">
        <f ca="1">RANDBETWEEN(10,15)</f>
        <v>10</v>
      </c>
      <c r="K139">
        <f ca="1">RANDBETWEEN(10,15)</f>
        <v>12</v>
      </c>
      <c r="L139">
        <f ca="1">RANDBETWEEN(10,15)</f>
        <v>10</v>
      </c>
      <c r="M139" s="3">
        <f t="shared" ca="1" si="23"/>
        <v>11</v>
      </c>
      <c r="N139" t="str">
        <f t="shared" ca="1" si="24"/>
        <v>Lowest Waste Production (&lt;500KG)</v>
      </c>
    </row>
    <row r="140" spans="1:14" x14ac:dyDescent="0.2">
      <c r="A140" t="str">
        <f t="shared" ca="1" si="20"/>
        <v>B1374Y</v>
      </c>
      <c r="B140">
        <f t="shared" si="21"/>
        <v>3</v>
      </c>
      <c r="C140" t="s">
        <v>25</v>
      </c>
      <c r="D140">
        <f t="shared" si="22"/>
        <v>6</v>
      </c>
      <c r="E140" t="s">
        <v>31</v>
      </c>
      <c r="F140">
        <f ca="1">RANDBETWEEN(25000,35000)</f>
        <v>30183</v>
      </c>
      <c r="G140">
        <f ca="1">RANDBETWEEN(20000,30000)</f>
        <v>24062</v>
      </c>
      <c r="H140">
        <f ca="1">RANDBETWEEN(400,1000)</f>
        <v>669</v>
      </c>
      <c r="I140">
        <f ca="1">RANDBETWEEN(400,1000)</f>
        <v>400</v>
      </c>
      <c r="J140">
        <f ca="1">RANDBETWEEN(400,1000)</f>
        <v>983</v>
      </c>
      <c r="K140">
        <f ca="1">RANDBETWEEN(400,1000)</f>
        <v>819</v>
      </c>
      <c r="L140">
        <f ca="1">RANDBETWEEN(400,1000)</f>
        <v>645</v>
      </c>
      <c r="M140" s="3">
        <f t="shared" ca="1" si="23"/>
        <v>703.2</v>
      </c>
      <c r="N140" t="str">
        <f t="shared" ca="1" si="24"/>
        <v>Low Waste Production (500-1000KG)</v>
      </c>
    </row>
    <row r="141" spans="1:14" x14ac:dyDescent="0.2">
      <c r="A141" t="str">
        <f t="shared" ca="1" si="20"/>
        <v>B1453I</v>
      </c>
      <c r="B141">
        <f t="shared" si="21"/>
        <v>1</v>
      </c>
      <c r="C141" t="s">
        <v>11</v>
      </c>
      <c r="D141">
        <f t="shared" ca="1" si="22"/>
        <v>1</v>
      </c>
      <c r="E141" t="str">
        <f ca="1">CHOOSE(RANDBETWEEN(1,3),"Retail Mixed", "Office", "Retail Non-Food")</f>
        <v>Retail Mixed</v>
      </c>
      <c r="F141">
        <f ca="1">IF(E141="Retail Non-Food",RANDBETWEEN(8000,12000),IF(E141="Retail Mixed",RANDBETWEEN(11000,23000),IF(E141="Office",RANDBETWEEN(4000,15000))))</f>
        <v>17991</v>
      </c>
      <c r="G141">
        <f ca="1">IF(E141="Retail Non-Food",RANDBETWEEN(700,1300),IF(E141="Retail Mixed",RANDBETWEEN(2000,4000),IF(E141="Office",RANDBETWEEN(75,800))))</f>
        <v>3513</v>
      </c>
      <c r="H141">
        <f ca="1">IF($E141="Retail Non-Food",RANDBETWEEN(0,450),IF($E141="Retail Mixed",RANDBETWEEN(300,2300),IF($E141="Office",RANDBETWEEN(0,100))))</f>
        <v>2193</v>
      </c>
      <c r="I141">
        <f ca="1">IF($E141="Retail Non-Food",RANDBETWEEN(0,450),IF($E141="Retail Mixed",RANDBETWEEN(300,2300),IF($E141="Office",RANDBETWEEN(0,100))))</f>
        <v>346</v>
      </c>
      <c r="J141">
        <f ca="1">IF($E141="Retail Non-Food",RANDBETWEEN(0,450),IF($E141="Retail Mixed",RANDBETWEEN(300,2300),IF($E141="Office",RANDBETWEEN(0,100))))</f>
        <v>545</v>
      </c>
      <c r="K141">
        <f ca="1">IF($E141="Retail Non-Food",RANDBETWEEN(0,450),IF($E141="Retail Mixed",RANDBETWEEN(300,2300),IF($E141="Office",RANDBETWEEN(0,100))))</f>
        <v>752</v>
      </c>
      <c r="L141">
        <f ca="1">IF($E141="Retail Non-Food",RANDBETWEEN(0,450),IF($E141="Retail Mixed",RANDBETWEEN(300,2300),IF($E141="Office",RANDBETWEEN(0,100))))</f>
        <v>558</v>
      </c>
      <c r="M141" s="3">
        <f t="shared" ca="1" si="23"/>
        <v>878.8</v>
      </c>
      <c r="N141" t="str">
        <f t="shared" ca="1" si="24"/>
        <v>Low Waste Production (500-1000KG)</v>
      </c>
    </row>
    <row r="142" spans="1:14" x14ac:dyDescent="0.2">
      <c r="A142" t="str">
        <f t="shared" ca="1" si="20"/>
        <v>B1507L</v>
      </c>
      <c r="B142">
        <f t="shared" si="21"/>
        <v>3</v>
      </c>
      <c r="C142" t="s">
        <v>25</v>
      </c>
      <c r="D142">
        <f t="shared" si="22"/>
        <v>7</v>
      </c>
      <c r="E142" t="s">
        <v>32</v>
      </c>
      <c r="F142">
        <f ca="1">RANDBETWEEN(6000,7000)</f>
        <v>6544</v>
      </c>
      <c r="G142">
        <f ca="1">RANDBETWEEN(100,300)</f>
        <v>261</v>
      </c>
      <c r="H142">
        <f ca="1">RANDBETWEEN(500,1000)</f>
        <v>562</v>
      </c>
      <c r="I142">
        <f ca="1">RANDBETWEEN(500,1000)</f>
        <v>782</v>
      </c>
      <c r="J142">
        <f ca="1">RANDBETWEEN(500,1000)</f>
        <v>515</v>
      </c>
      <c r="K142">
        <f ca="1">RANDBETWEEN(500,1000)</f>
        <v>538</v>
      </c>
      <c r="L142">
        <f ca="1">RANDBETWEEN(500,1000)</f>
        <v>526</v>
      </c>
      <c r="M142" s="3">
        <f t="shared" ca="1" si="23"/>
        <v>584.6</v>
      </c>
      <c r="N142" t="str">
        <f t="shared" ca="1" si="24"/>
        <v>Low Waste Production (500-1000KG)</v>
      </c>
    </row>
    <row r="143" spans="1:14" x14ac:dyDescent="0.2">
      <c r="A143" t="str">
        <f t="shared" ca="1" si="20"/>
        <v>B1200B</v>
      </c>
      <c r="B143">
        <f t="shared" si="21"/>
        <v>4</v>
      </c>
      <c r="C143" t="s">
        <v>26</v>
      </c>
      <c r="D143">
        <f t="shared" si="22"/>
        <v>9</v>
      </c>
      <c r="E143" t="s">
        <v>34</v>
      </c>
      <c r="F143">
        <f ca="1">RANDBETWEEN(95000,105000)</f>
        <v>101414</v>
      </c>
      <c r="G143">
        <f ca="1">RANDBETWEEN(20000,23000)</f>
        <v>22862</v>
      </c>
      <c r="H143">
        <f ca="1">RANDBETWEEN(3000,6000)</f>
        <v>5168</v>
      </c>
      <c r="I143">
        <f ca="1">RANDBETWEEN(3000,6000)</f>
        <v>3832</v>
      </c>
      <c r="J143">
        <f ca="1">RANDBETWEEN(3000,6000)</f>
        <v>3631</v>
      </c>
      <c r="K143">
        <f ca="1">RANDBETWEEN(3000,6000)</f>
        <v>4679</v>
      </c>
      <c r="L143">
        <f ca="1">RANDBETWEEN(3000,6000)</f>
        <v>5156</v>
      </c>
      <c r="M143" s="3">
        <f t="shared" ca="1" si="23"/>
        <v>4493.2</v>
      </c>
      <c r="N143" t="str">
        <f t="shared" ca="1" si="24"/>
        <v>Highest Waste Production (&gt;3500KG)</v>
      </c>
    </row>
    <row r="144" spans="1:14" x14ac:dyDescent="0.2">
      <c r="A144" t="str">
        <f t="shared" ca="1" si="20"/>
        <v>B1847N</v>
      </c>
      <c r="B144">
        <f t="shared" si="21"/>
        <v>4</v>
      </c>
      <c r="C144" t="s">
        <v>26</v>
      </c>
      <c r="D144">
        <f t="shared" si="22"/>
        <v>10</v>
      </c>
      <c r="E144" t="s">
        <v>35</v>
      </c>
      <c r="F144">
        <f ca="1">RANDBETWEEN(8000,10000)</f>
        <v>9217</v>
      </c>
      <c r="G144">
        <f ca="1">RANDBETWEEN(100,250)</f>
        <v>138</v>
      </c>
      <c r="H144">
        <f ca="1">RANDBETWEEN(700,1200)</f>
        <v>1061</v>
      </c>
      <c r="I144">
        <f ca="1">RANDBETWEEN(700,1200)</f>
        <v>1088</v>
      </c>
      <c r="J144">
        <f ca="1">RANDBETWEEN(700,1200)</f>
        <v>1088</v>
      </c>
      <c r="K144">
        <f ca="1">RANDBETWEEN(700,1200)</f>
        <v>978</v>
      </c>
      <c r="L144">
        <f ca="1">RANDBETWEEN(700,1200)</f>
        <v>848</v>
      </c>
      <c r="M144" s="3">
        <f t="shared" ca="1" si="23"/>
        <v>1012.6</v>
      </c>
      <c r="N144" t="str">
        <f t="shared" ca="1" si="24"/>
        <v>Moderate Waste Production (1000-1500KG)</v>
      </c>
    </row>
    <row r="145" spans="1:14" x14ac:dyDescent="0.2">
      <c r="A145" t="str">
        <f t="shared" ca="1" si="20"/>
        <v>B1387J</v>
      </c>
      <c r="B145">
        <f t="shared" si="21"/>
        <v>3</v>
      </c>
      <c r="C145" t="s">
        <v>25</v>
      </c>
      <c r="D145">
        <f t="shared" si="22"/>
        <v>8</v>
      </c>
      <c r="E145" t="s">
        <v>33</v>
      </c>
      <c r="F145">
        <f ca="1">RANDBETWEEN(10000,12000)</f>
        <v>11924</v>
      </c>
      <c r="G145">
        <f ca="1">RANDBETWEEN(6000,10000)</f>
        <v>7779</v>
      </c>
      <c r="H145">
        <f ca="1">RANDBETWEEN(1000,1200)</f>
        <v>1053</v>
      </c>
      <c r="I145">
        <f ca="1">RANDBETWEEN(1000,1200)</f>
        <v>1158</v>
      </c>
      <c r="J145">
        <f ca="1">RANDBETWEEN(1000,1200)</f>
        <v>1102</v>
      </c>
      <c r="K145">
        <f ca="1">RANDBETWEEN(1000,1200)</f>
        <v>1103</v>
      </c>
      <c r="L145">
        <f ca="1">RANDBETWEEN(1000,1200)</f>
        <v>1008</v>
      </c>
      <c r="M145" s="3">
        <f t="shared" ca="1" si="23"/>
        <v>1084.8</v>
      </c>
      <c r="N145" t="str">
        <f t="shared" ca="1" si="24"/>
        <v>Moderate Waste Production (1000-1500KG)</v>
      </c>
    </row>
    <row r="146" spans="1:14" x14ac:dyDescent="0.2">
      <c r="A146" t="str">
        <f t="shared" ca="1" si="20"/>
        <v>B1543Y</v>
      </c>
      <c r="B146">
        <f t="shared" si="21"/>
        <v>1</v>
      </c>
      <c r="C146" t="s">
        <v>11</v>
      </c>
      <c r="D146">
        <f t="shared" ca="1" si="22"/>
        <v>3</v>
      </c>
      <c r="E146" t="str">
        <f ca="1">CHOOSE(RANDBETWEEN(1,3),"Retail Mixed", "Office", "Retail Non-Food")</f>
        <v>Retail Non-Food</v>
      </c>
      <c r="F146">
        <f ca="1">IF(E146="Retail Non-Food",RANDBETWEEN(8000,12000),IF(E146="Retail Mixed",RANDBETWEEN(11000,23000),IF(E146="Office",RANDBETWEEN(4000,15000))))</f>
        <v>8012</v>
      </c>
      <c r="G146">
        <f ca="1">IF(E146="Retail Non-Food",RANDBETWEEN(700,1300),IF(E146="Retail Mixed",RANDBETWEEN(2000,4000),IF(E146="Office",RANDBETWEEN(75,800))))</f>
        <v>1257</v>
      </c>
      <c r="H146">
        <f ca="1">IF($E146="Retail Non-Food",RANDBETWEEN(0,450),IF($E146="Retail Mixed",RANDBETWEEN(300,2300),IF($E146="Office",RANDBETWEEN(0,100))))</f>
        <v>235</v>
      </c>
      <c r="I146">
        <f ca="1">IF($E146="Retail Non-Food",RANDBETWEEN(0,450),IF($E146="Retail Mixed",RANDBETWEEN(300,2300),IF($E146="Office",RANDBETWEEN(0,100))))</f>
        <v>265</v>
      </c>
      <c r="J146">
        <f ca="1">IF($E146="Retail Non-Food",RANDBETWEEN(0,450),IF($E146="Retail Mixed",RANDBETWEEN(300,2300),IF($E146="Office",RANDBETWEEN(0,100))))</f>
        <v>136</v>
      </c>
      <c r="K146">
        <f ca="1">IF($E146="Retail Non-Food",RANDBETWEEN(0,450),IF($E146="Retail Mixed",RANDBETWEEN(300,2300),IF($E146="Office",RANDBETWEEN(0,100))))</f>
        <v>243</v>
      </c>
      <c r="L146">
        <f ca="1">IF($E146="Retail Non-Food",RANDBETWEEN(0,450),IF($E146="Retail Mixed",RANDBETWEEN(300,2300),IF($E146="Office",RANDBETWEEN(0,100))))</f>
        <v>439</v>
      </c>
      <c r="M146" s="3">
        <f t="shared" ca="1" si="23"/>
        <v>263.60000000000002</v>
      </c>
      <c r="N146" t="str">
        <f t="shared" ca="1" si="24"/>
        <v>Lowest Waste Production (&lt;500KG)</v>
      </c>
    </row>
    <row r="147" spans="1:14" x14ac:dyDescent="0.2">
      <c r="A147" t="str">
        <f t="shared" ca="1" si="20"/>
        <v>B1201N</v>
      </c>
      <c r="B147">
        <f t="shared" si="21"/>
        <v>3</v>
      </c>
      <c r="C147" t="s">
        <v>25</v>
      </c>
      <c r="D147">
        <f t="shared" si="22"/>
        <v>8</v>
      </c>
      <c r="E147" t="s">
        <v>33</v>
      </c>
      <c r="F147">
        <f ca="1">RANDBETWEEN(10000,12000)</f>
        <v>10174</v>
      </c>
      <c r="G147">
        <f ca="1">RANDBETWEEN(6000,10000)</f>
        <v>8895</v>
      </c>
      <c r="H147">
        <f ca="1">RANDBETWEEN(1000,1200)</f>
        <v>1019</v>
      </c>
      <c r="I147">
        <f ca="1">RANDBETWEEN(1000,1200)</f>
        <v>1086</v>
      </c>
      <c r="J147">
        <f ca="1">RANDBETWEEN(1000,1200)</f>
        <v>1130</v>
      </c>
      <c r="K147">
        <f ca="1">RANDBETWEEN(1000,1200)</f>
        <v>1193</v>
      </c>
      <c r="L147">
        <f ca="1">RANDBETWEEN(1000,1200)</f>
        <v>1180</v>
      </c>
      <c r="M147" s="3">
        <f t="shared" ca="1" si="23"/>
        <v>1121.5999999999999</v>
      </c>
      <c r="N147" t="str">
        <f t="shared" ca="1" si="24"/>
        <v>Moderate Waste Production (1000-1500KG)</v>
      </c>
    </row>
    <row r="148" spans="1:14" x14ac:dyDescent="0.2">
      <c r="A148" t="str">
        <f t="shared" ca="1" si="20"/>
        <v>B1016O</v>
      </c>
      <c r="B148">
        <f t="shared" si="21"/>
        <v>3</v>
      </c>
      <c r="C148" t="s">
        <v>25</v>
      </c>
      <c r="D148">
        <f t="shared" si="22"/>
        <v>7</v>
      </c>
      <c r="E148" t="s">
        <v>32</v>
      </c>
      <c r="F148">
        <f ca="1">RANDBETWEEN(6000,7000)</f>
        <v>6885</v>
      </c>
      <c r="G148">
        <f ca="1">RANDBETWEEN(100,300)</f>
        <v>149</v>
      </c>
      <c r="H148">
        <f ca="1">RANDBETWEEN(500,1000)</f>
        <v>977</v>
      </c>
      <c r="I148">
        <f ca="1">RANDBETWEEN(500,1000)</f>
        <v>817</v>
      </c>
      <c r="J148">
        <f ca="1">RANDBETWEEN(500,1000)</f>
        <v>844</v>
      </c>
      <c r="K148">
        <f ca="1">RANDBETWEEN(500,1000)</f>
        <v>805</v>
      </c>
      <c r="L148">
        <f ca="1">RANDBETWEEN(500,1000)</f>
        <v>651</v>
      </c>
      <c r="M148" s="3">
        <f t="shared" ca="1" si="23"/>
        <v>818.8</v>
      </c>
      <c r="N148" t="str">
        <f t="shared" ca="1" si="24"/>
        <v>Low Waste Production (500-1000KG)</v>
      </c>
    </row>
    <row r="149" spans="1:14" x14ac:dyDescent="0.2">
      <c r="A149" t="str">
        <f t="shared" ca="1" si="20"/>
        <v>B1379H</v>
      </c>
      <c r="B149">
        <f t="shared" si="21"/>
        <v>1</v>
      </c>
      <c r="C149" t="s">
        <v>11</v>
      </c>
      <c r="D149">
        <f t="shared" ca="1" si="22"/>
        <v>1</v>
      </c>
      <c r="E149" t="str">
        <f ca="1">CHOOSE(RANDBETWEEN(1,3),"Retail Mixed", "Office", "Retail Non-Food")</f>
        <v>Retail Mixed</v>
      </c>
      <c r="F149">
        <f ca="1">IF(E149="Retail Non-Food",RANDBETWEEN(8000,12000),IF(E149="Retail Mixed",RANDBETWEEN(11000,23000),IF(E149="Office",RANDBETWEEN(4000,15000))))</f>
        <v>18143</v>
      </c>
      <c r="G149">
        <f ca="1">IF(E149="Retail Non-Food",RANDBETWEEN(700,1300),IF(E149="Retail Mixed",RANDBETWEEN(2000,4000),IF(E149="Office",RANDBETWEEN(75,800))))</f>
        <v>3827</v>
      </c>
      <c r="H149">
        <f ca="1">IF($E149="Retail Non-Food",RANDBETWEEN(0,450),IF($E149="Retail Mixed",RANDBETWEEN(300,2300),IF($E149="Office",RANDBETWEEN(0,100))))</f>
        <v>1281</v>
      </c>
      <c r="I149">
        <f ca="1">IF($E149="Retail Non-Food",RANDBETWEEN(0,450),IF($E149="Retail Mixed",RANDBETWEEN(300,2300),IF($E149="Office",RANDBETWEEN(0,100))))</f>
        <v>354</v>
      </c>
      <c r="J149">
        <f ca="1">IF($E149="Retail Non-Food",RANDBETWEEN(0,450),IF($E149="Retail Mixed",RANDBETWEEN(300,2300),IF($E149="Office",RANDBETWEEN(0,100))))</f>
        <v>1446</v>
      </c>
      <c r="K149">
        <f ca="1">IF($E149="Retail Non-Food",RANDBETWEEN(0,450),IF($E149="Retail Mixed",RANDBETWEEN(300,2300),IF($E149="Office",RANDBETWEEN(0,100))))</f>
        <v>765</v>
      </c>
      <c r="L149">
        <f ca="1">IF($E149="Retail Non-Food",RANDBETWEEN(0,450),IF($E149="Retail Mixed",RANDBETWEEN(300,2300),IF($E149="Office",RANDBETWEEN(0,100))))</f>
        <v>926</v>
      </c>
      <c r="M149" s="3">
        <f t="shared" ca="1" si="23"/>
        <v>954.4</v>
      </c>
      <c r="N149" t="str">
        <f t="shared" ca="1" si="24"/>
        <v>Low Waste Production (500-1000KG)</v>
      </c>
    </row>
    <row r="150" spans="1:14" x14ac:dyDescent="0.2">
      <c r="A150" t="str">
        <f t="shared" ca="1" si="20"/>
        <v>B1811R</v>
      </c>
      <c r="B150">
        <f t="shared" si="21"/>
        <v>3</v>
      </c>
      <c r="C150" t="s">
        <v>25</v>
      </c>
      <c r="D150">
        <f t="shared" si="22"/>
        <v>7</v>
      </c>
      <c r="E150" t="s">
        <v>32</v>
      </c>
      <c r="F150">
        <f ca="1">RANDBETWEEN(6000,7000)</f>
        <v>6013</v>
      </c>
      <c r="G150">
        <f ca="1">RANDBETWEEN(100,300)</f>
        <v>169</v>
      </c>
      <c r="H150">
        <f ca="1">RANDBETWEEN(500,1000)</f>
        <v>982</v>
      </c>
      <c r="I150">
        <f ca="1">RANDBETWEEN(500,1000)</f>
        <v>678</v>
      </c>
      <c r="J150">
        <f ca="1">RANDBETWEEN(500,1000)</f>
        <v>922</v>
      </c>
      <c r="K150">
        <f ca="1">RANDBETWEEN(500,1000)</f>
        <v>843</v>
      </c>
      <c r="L150">
        <f ca="1">RANDBETWEEN(500,1000)</f>
        <v>583</v>
      </c>
      <c r="M150" s="3">
        <f t="shared" ca="1" si="23"/>
        <v>801.6</v>
      </c>
      <c r="N150" t="str">
        <f t="shared" ca="1" si="24"/>
        <v>Low Waste Production (500-1000KG)</v>
      </c>
    </row>
    <row r="151" spans="1:14" x14ac:dyDescent="0.2">
      <c r="A151" t="str">
        <f t="shared" ca="1" si="20"/>
        <v>B1396M</v>
      </c>
      <c r="B151">
        <f t="shared" si="21"/>
        <v>1</v>
      </c>
      <c r="C151" t="s">
        <v>11</v>
      </c>
      <c r="D151">
        <f t="shared" ca="1" si="22"/>
        <v>2</v>
      </c>
      <c r="E151" t="str">
        <f ca="1">CHOOSE(RANDBETWEEN(1,3),"Retail Mixed", "Office", "Retail Non-Food")</f>
        <v>Office</v>
      </c>
      <c r="F151">
        <f ca="1">IF(E151="Retail Non-Food",RANDBETWEEN(8000,12000),IF(E151="Retail Mixed",RANDBETWEEN(11000,23000),IF(E151="Office",RANDBETWEEN(4000,15000))))</f>
        <v>12641</v>
      </c>
      <c r="G151">
        <f ca="1">IF(E151="Retail Non-Food",RANDBETWEEN(700,1300),IF(E151="Retail Mixed",RANDBETWEEN(2000,4000),IF(E151="Office",RANDBETWEEN(75,800))))</f>
        <v>147</v>
      </c>
      <c r="H151">
        <f ca="1">IF($E151="Retail Non-Food",RANDBETWEEN(0,450),IF($E151="Retail Mixed",RANDBETWEEN(300,2300),IF($E151="Office",RANDBETWEEN(0,100))))</f>
        <v>37</v>
      </c>
      <c r="I151">
        <f ca="1">IF($E151="Retail Non-Food",RANDBETWEEN(0,450),IF($E151="Retail Mixed",RANDBETWEEN(300,2300),IF($E151="Office",RANDBETWEEN(0,100))))</f>
        <v>60</v>
      </c>
      <c r="J151">
        <f ca="1">IF($E151="Retail Non-Food",RANDBETWEEN(0,450),IF($E151="Retail Mixed",RANDBETWEEN(300,2300),IF($E151="Office",RANDBETWEEN(0,100))))</f>
        <v>36</v>
      </c>
      <c r="K151">
        <f ca="1">IF($E151="Retail Non-Food",RANDBETWEEN(0,450),IF($E151="Retail Mixed",RANDBETWEEN(300,2300),IF($E151="Office",RANDBETWEEN(0,100))))</f>
        <v>9</v>
      </c>
      <c r="L151">
        <f ca="1">IF($E151="Retail Non-Food",RANDBETWEEN(0,450),IF($E151="Retail Mixed",RANDBETWEEN(300,2300),IF($E151="Office",RANDBETWEEN(0,100))))</f>
        <v>35</v>
      </c>
      <c r="M151" s="3">
        <f t="shared" ca="1" si="23"/>
        <v>35.4</v>
      </c>
      <c r="N151" t="str">
        <f t="shared" ca="1" si="24"/>
        <v>Lowest Waste Production (&lt;500KG)</v>
      </c>
    </row>
    <row r="152" spans="1:14" x14ac:dyDescent="0.2">
      <c r="A152" t="str">
        <f t="shared" ca="1" si="20"/>
        <v>B1262V</v>
      </c>
      <c r="B152">
        <f t="shared" si="21"/>
        <v>3</v>
      </c>
      <c r="C152" t="s">
        <v>25</v>
      </c>
      <c r="D152">
        <f t="shared" si="22"/>
        <v>8</v>
      </c>
      <c r="E152" t="s">
        <v>33</v>
      </c>
      <c r="F152">
        <f ca="1">RANDBETWEEN(10000,12000)</f>
        <v>10071</v>
      </c>
      <c r="G152">
        <f ca="1">RANDBETWEEN(6000,10000)</f>
        <v>7398</v>
      </c>
      <c r="H152">
        <f ca="1">RANDBETWEEN(1000,1200)</f>
        <v>1034</v>
      </c>
      <c r="I152">
        <f ca="1">RANDBETWEEN(1000,1200)</f>
        <v>1129</v>
      </c>
      <c r="J152">
        <f ca="1">RANDBETWEEN(1000,1200)</f>
        <v>1047</v>
      </c>
      <c r="K152">
        <f ca="1">RANDBETWEEN(1000,1200)</f>
        <v>1156</v>
      </c>
      <c r="L152">
        <f ca="1">RANDBETWEEN(1000,1200)</f>
        <v>1046</v>
      </c>
      <c r="M152" s="3">
        <f t="shared" ca="1" si="23"/>
        <v>1082.4000000000001</v>
      </c>
      <c r="N152" t="str">
        <f t="shared" ca="1" si="24"/>
        <v>Moderate Waste Production (1000-1500KG)</v>
      </c>
    </row>
    <row r="153" spans="1:14" x14ac:dyDescent="0.2">
      <c r="A153" t="str">
        <f t="shared" ca="1" si="20"/>
        <v>B1194M</v>
      </c>
      <c r="B153">
        <f t="shared" si="21"/>
        <v>1</v>
      </c>
      <c r="C153" t="s">
        <v>11</v>
      </c>
      <c r="D153">
        <f t="shared" ca="1" si="22"/>
        <v>1</v>
      </c>
      <c r="E153" t="str">
        <f ca="1">CHOOSE(RANDBETWEEN(1,3),"Retail Mixed", "Office", "Retail Non-Food")</f>
        <v>Retail Mixed</v>
      </c>
      <c r="F153">
        <f ca="1">IF(E153="Retail Non-Food",RANDBETWEEN(8000,12000),IF(E153="Retail Mixed",RANDBETWEEN(11000,23000),IF(E153="Office",RANDBETWEEN(4000,15000))))</f>
        <v>17593</v>
      </c>
      <c r="G153">
        <f ca="1">IF(E153="Retail Non-Food",RANDBETWEEN(700,1300),IF(E153="Retail Mixed",RANDBETWEEN(2000,4000),IF(E153="Office",RANDBETWEEN(75,800))))</f>
        <v>2767</v>
      </c>
      <c r="H153">
        <f ca="1">IF($E153="Retail Non-Food",RANDBETWEEN(0,450),IF($E153="Retail Mixed",RANDBETWEEN(300,2300),IF($E153="Office",RANDBETWEEN(0,100))))</f>
        <v>1022</v>
      </c>
      <c r="I153">
        <f ca="1">IF($E153="Retail Non-Food",RANDBETWEEN(0,450),IF($E153="Retail Mixed",RANDBETWEEN(300,2300),IF($E153="Office",RANDBETWEEN(0,100))))</f>
        <v>1496</v>
      </c>
      <c r="J153">
        <f ca="1">IF($E153="Retail Non-Food",RANDBETWEEN(0,450),IF($E153="Retail Mixed",RANDBETWEEN(300,2300),IF($E153="Office",RANDBETWEEN(0,100))))</f>
        <v>1650</v>
      </c>
      <c r="K153">
        <f ca="1">IF($E153="Retail Non-Food",RANDBETWEEN(0,450),IF($E153="Retail Mixed",RANDBETWEEN(300,2300),IF($E153="Office",RANDBETWEEN(0,100))))</f>
        <v>446</v>
      </c>
      <c r="L153">
        <f ca="1">IF($E153="Retail Non-Food",RANDBETWEEN(0,450),IF($E153="Retail Mixed",RANDBETWEEN(300,2300),IF($E153="Office",RANDBETWEEN(0,100))))</f>
        <v>1686</v>
      </c>
      <c r="M153" s="3">
        <f t="shared" ca="1" si="23"/>
        <v>1260</v>
      </c>
      <c r="N153" t="str">
        <f t="shared" ca="1" si="24"/>
        <v>Moderate Waste Production (1000-1500KG)</v>
      </c>
    </row>
    <row r="154" spans="1:14" x14ac:dyDescent="0.2">
      <c r="A154" t="str">
        <f t="shared" ca="1" si="20"/>
        <v>B1740F</v>
      </c>
      <c r="B154">
        <f t="shared" si="21"/>
        <v>2</v>
      </c>
      <c r="C154" t="s">
        <v>24</v>
      </c>
      <c r="D154">
        <f t="shared" si="22"/>
        <v>5</v>
      </c>
      <c r="E154" t="s">
        <v>30</v>
      </c>
      <c r="F154">
        <f ca="1">RANDBETWEEN(1000,1500)</f>
        <v>1278</v>
      </c>
      <c r="G154">
        <f ca="1">RANDBETWEEN(2,6)</f>
        <v>6</v>
      </c>
      <c r="H154">
        <f ca="1">RANDBETWEEN(6,11)</f>
        <v>10</v>
      </c>
      <c r="I154">
        <f ca="1">RANDBETWEEN(6,11)</f>
        <v>8</v>
      </c>
      <c r="J154">
        <f ca="1">RANDBETWEEN(6,11)</f>
        <v>8</v>
      </c>
      <c r="K154">
        <f ca="1">RANDBETWEEN(6,11)</f>
        <v>8</v>
      </c>
      <c r="L154">
        <f ca="1">RANDBETWEEN(6,11)</f>
        <v>11</v>
      </c>
      <c r="M154" s="3">
        <f t="shared" ca="1" si="23"/>
        <v>9</v>
      </c>
      <c r="N154" t="str">
        <f t="shared" ca="1" si="24"/>
        <v>Lowest Waste Production (&lt;500KG)</v>
      </c>
    </row>
    <row r="155" spans="1:14" x14ac:dyDescent="0.2">
      <c r="A155" t="str">
        <f t="shared" ca="1" si="20"/>
        <v>B1880E</v>
      </c>
      <c r="B155">
        <f t="shared" si="21"/>
        <v>6</v>
      </c>
      <c r="C155" t="s">
        <v>28</v>
      </c>
      <c r="D155">
        <f t="shared" si="22"/>
        <v>15</v>
      </c>
      <c r="E155" t="s">
        <v>40</v>
      </c>
      <c r="F155">
        <f ca="1">RANDBETWEEN(120000,130000)</f>
        <v>126879</v>
      </c>
      <c r="G155">
        <f ca="1">RANDBETWEEN(250,600)</f>
        <v>353</v>
      </c>
      <c r="H155">
        <f ca="1">RANDBETWEEN(750,1300)</f>
        <v>1005</v>
      </c>
      <c r="I155">
        <f ca="1">RANDBETWEEN(750,1300)</f>
        <v>941</v>
      </c>
      <c r="J155">
        <f ca="1">RANDBETWEEN(750,1300)</f>
        <v>1239</v>
      </c>
      <c r="K155">
        <f ca="1">RANDBETWEEN(750,1300)</f>
        <v>895</v>
      </c>
      <c r="L155">
        <f ca="1">RANDBETWEEN(750,1300)</f>
        <v>881</v>
      </c>
      <c r="M155" s="3">
        <f t="shared" ca="1" si="23"/>
        <v>992.2</v>
      </c>
      <c r="N155" t="str">
        <f t="shared" ca="1" si="24"/>
        <v>Low Waste Production (500-1000KG)</v>
      </c>
    </row>
    <row r="156" spans="1:14" x14ac:dyDescent="0.2">
      <c r="A156" t="str">
        <f t="shared" ca="1" si="20"/>
        <v>B1213D</v>
      </c>
      <c r="B156">
        <f t="shared" si="21"/>
        <v>4</v>
      </c>
      <c r="C156" t="s">
        <v>26</v>
      </c>
      <c r="D156">
        <f t="shared" si="22"/>
        <v>11</v>
      </c>
      <c r="E156" t="s">
        <v>36</v>
      </c>
      <c r="F156">
        <f ca="1">RANDBETWEEN(9000,11000)</f>
        <v>10233</v>
      </c>
      <c r="G156">
        <f ca="1">RANDBETWEEN(100,250)</f>
        <v>148</v>
      </c>
      <c r="H156">
        <f ca="1">RANDBETWEEN(200,400)</f>
        <v>360</v>
      </c>
      <c r="I156">
        <f ca="1">RANDBETWEEN(200,400)</f>
        <v>259</v>
      </c>
      <c r="J156">
        <f ca="1">RANDBETWEEN(200,400)</f>
        <v>329</v>
      </c>
      <c r="K156">
        <f ca="1">RANDBETWEEN(200,400)</f>
        <v>251</v>
      </c>
      <c r="L156">
        <f ca="1">RANDBETWEEN(200,400)</f>
        <v>388</v>
      </c>
      <c r="M156" s="3">
        <f t="shared" ca="1" si="23"/>
        <v>317.39999999999998</v>
      </c>
      <c r="N156" t="str">
        <f t="shared" ca="1" si="24"/>
        <v>Lowest Waste Production (&lt;500KG)</v>
      </c>
    </row>
    <row r="157" spans="1:14" x14ac:dyDescent="0.2">
      <c r="A157" t="str">
        <f t="shared" ca="1" si="20"/>
        <v>B1811E</v>
      </c>
      <c r="B157">
        <f t="shared" si="21"/>
        <v>3</v>
      </c>
      <c r="C157" t="s">
        <v>25</v>
      </c>
      <c r="D157">
        <f t="shared" si="22"/>
        <v>8</v>
      </c>
      <c r="E157" t="s">
        <v>33</v>
      </c>
      <c r="F157">
        <f ca="1">RANDBETWEEN(10000,12000)</f>
        <v>11140</v>
      </c>
      <c r="G157">
        <f ca="1">RANDBETWEEN(6000,10000)</f>
        <v>9199</v>
      </c>
      <c r="H157">
        <f ca="1">RANDBETWEEN(1000,1200)</f>
        <v>1075</v>
      </c>
      <c r="I157">
        <f ca="1">RANDBETWEEN(1000,1200)</f>
        <v>1027</v>
      </c>
      <c r="J157">
        <f ca="1">RANDBETWEEN(1000,1200)</f>
        <v>1003</v>
      </c>
      <c r="K157">
        <f ca="1">RANDBETWEEN(1000,1200)</f>
        <v>1195</v>
      </c>
      <c r="L157">
        <f ca="1">RANDBETWEEN(1000,1200)</f>
        <v>1198</v>
      </c>
      <c r="M157" s="3">
        <f t="shared" ca="1" si="23"/>
        <v>1099.5999999999999</v>
      </c>
      <c r="N157" t="str">
        <f t="shared" ca="1" si="24"/>
        <v>Moderate Waste Production (1000-1500KG)</v>
      </c>
    </row>
    <row r="158" spans="1:14" x14ac:dyDescent="0.2">
      <c r="A158" t="str">
        <f t="shared" ca="1" si="20"/>
        <v>B1418Q</v>
      </c>
      <c r="B158">
        <f t="shared" si="21"/>
        <v>4</v>
      </c>
      <c r="C158" t="s">
        <v>26</v>
      </c>
      <c r="D158">
        <f t="shared" si="22"/>
        <v>11</v>
      </c>
      <c r="E158" t="s">
        <v>36</v>
      </c>
      <c r="F158">
        <f ca="1">RANDBETWEEN(9000,11000)</f>
        <v>9758</v>
      </c>
      <c r="G158">
        <f ca="1">RANDBETWEEN(100,250)</f>
        <v>244</v>
      </c>
      <c r="H158">
        <f ca="1">RANDBETWEEN(200,400)</f>
        <v>234</v>
      </c>
      <c r="I158">
        <f ca="1">RANDBETWEEN(200,400)</f>
        <v>273</v>
      </c>
      <c r="J158">
        <f ca="1">RANDBETWEEN(200,400)</f>
        <v>219</v>
      </c>
      <c r="K158">
        <f ca="1">RANDBETWEEN(200,400)</f>
        <v>391</v>
      </c>
      <c r="L158">
        <f ca="1">RANDBETWEEN(200,400)</f>
        <v>226</v>
      </c>
      <c r="M158" s="3">
        <f t="shared" ca="1" si="23"/>
        <v>268.60000000000002</v>
      </c>
      <c r="N158" t="str">
        <f t="shared" ca="1" si="24"/>
        <v>Lowest Waste Production (&lt;500KG)</v>
      </c>
    </row>
    <row r="159" spans="1:14" x14ac:dyDescent="0.2">
      <c r="A159" t="str">
        <f t="shared" ca="1" si="20"/>
        <v>B1932E</v>
      </c>
      <c r="B159">
        <f t="shared" si="21"/>
        <v>5</v>
      </c>
      <c r="C159" t="s">
        <v>27</v>
      </c>
      <c r="D159">
        <f t="shared" si="22"/>
        <v>13</v>
      </c>
      <c r="E159" t="s">
        <v>38</v>
      </c>
      <c r="F159">
        <f ca="1">RANDBETWEEN(90000,110000)</f>
        <v>93193</v>
      </c>
      <c r="G159">
        <f ca="1">RANDBETWEEN(250,600)</f>
        <v>414</v>
      </c>
      <c r="H159">
        <f ca="1">RANDBETWEEN(200,600)</f>
        <v>258</v>
      </c>
      <c r="I159">
        <f ca="1">RANDBETWEEN(200,600)</f>
        <v>313</v>
      </c>
      <c r="J159">
        <f ca="1">RANDBETWEEN(200,600)</f>
        <v>504</v>
      </c>
      <c r="K159">
        <f ca="1">RANDBETWEEN(200,600)</f>
        <v>453</v>
      </c>
      <c r="L159">
        <f ca="1">RANDBETWEEN(200,600)</f>
        <v>539</v>
      </c>
      <c r="M159" s="3">
        <f t="shared" ca="1" si="23"/>
        <v>413.4</v>
      </c>
      <c r="N159" t="str">
        <f t="shared" ca="1" si="24"/>
        <v>Lowest Waste Production (&lt;500KG)</v>
      </c>
    </row>
    <row r="160" spans="1:14" x14ac:dyDescent="0.2">
      <c r="A160" t="str">
        <f t="shared" ca="1" si="20"/>
        <v>B1112N</v>
      </c>
      <c r="B160">
        <f t="shared" si="21"/>
        <v>1</v>
      </c>
      <c r="C160" t="s">
        <v>11</v>
      </c>
      <c r="D160">
        <f t="shared" ca="1" si="22"/>
        <v>1</v>
      </c>
      <c r="E160" t="str">
        <f ca="1">CHOOSE(RANDBETWEEN(1,3),"Retail Mixed", "Office", "Retail Non-Food")</f>
        <v>Retail Mixed</v>
      </c>
      <c r="F160">
        <f ca="1">IF(E160="Retail Non-Food",RANDBETWEEN(8000,12000),IF(E160="Retail Mixed",RANDBETWEEN(11000,23000),IF(E160="Office",RANDBETWEEN(4000,15000))))</f>
        <v>12682</v>
      </c>
      <c r="G160">
        <f ca="1">IF(E160="Retail Non-Food",RANDBETWEEN(700,1300),IF(E160="Retail Mixed",RANDBETWEEN(2000,4000),IF(E160="Office",RANDBETWEEN(75,800))))</f>
        <v>3925</v>
      </c>
      <c r="H160">
        <f ca="1">IF($E160="Retail Non-Food",RANDBETWEEN(0,450),IF($E160="Retail Mixed",RANDBETWEEN(300,2300),IF($E160="Office",RANDBETWEEN(0,100))))</f>
        <v>1752</v>
      </c>
      <c r="I160">
        <f ca="1">IF($E160="Retail Non-Food",RANDBETWEEN(0,450),IF($E160="Retail Mixed",RANDBETWEEN(300,2300),IF($E160="Office",RANDBETWEEN(0,100))))</f>
        <v>871</v>
      </c>
      <c r="J160">
        <f ca="1">IF($E160="Retail Non-Food",RANDBETWEEN(0,450),IF($E160="Retail Mixed",RANDBETWEEN(300,2300),IF($E160="Office",RANDBETWEEN(0,100))))</f>
        <v>2032</v>
      </c>
      <c r="K160">
        <f ca="1">IF($E160="Retail Non-Food",RANDBETWEEN(0,450),IF($E160="Retail Mixed",RANDBETWEEN(300,2300),IF($E160="Office",RANDBETWEEN(0,100))))</f>
        <v>761</v>
      </c>
      <c r="L160">
        <f ca="1">IF($E160="Retail Non-Food",RANDBETWEEN(0,450),IF($E160="Retail Mixed",RANDBETWEEN(300,2300),IF($E160="Office",RANDBETWEEN(0,100))))</f>
        <v>857</v>
      </c>
      <c r="M160" s="3">
        <f t="shared" ca="1" si="23"/>
        <v>1254.5999999999999</v>
      </c>
      <c r="N160" t="str">
        <f t="shared" ca="1" si="24"/>
        <v>Moderate Waste Production (1000-1500KG)</v>
      </c>
    </row>
    <row r="161" spans="1:14" x14ac:dyDescent="0.2">
      <c r="A161" t="str">
        <f t="shared" ca="1" si="20"/>
        <v>B1401X</v>
      </c>
      <c r="B161">
        <f t="shared" si="21"/>
        <v>3</v>
      </c>
      <c r="C161" t="s">
        <v>25</v>
      </c>
      <c r="D161">
        <f t="shared" si="22"/>
        <v>8</v>
      </c>
      <c r="E161" t="s">
        <v>33</v>
      </c>
      <c r="F161">
        <f ca="1">RANDBETWEEN(10000,12000)</f>
        <v>10244</v>
      </c>
      <c r="G161">
        <f ca="1">RANDBETWEEN(6000,10000)</f>
        <v>7896</v>
      </c>
      <c r="H161">
        <f ca="1">RANDBETWEEN(1000,1200)</f>
        <v>1152</v>
      </c>
      <c r="I161">
        <f ca="1">RANDBETWEEN(1000,1200)</f>
        <v>1082</v>
      </c>
      <c r="J161">
        <f ca="1">RANDBETWEEN(1000,1200)</f>
        <v>1002</v>
      </c>
      <c r="K161">
        <f ca="1">RANDBETWEEN(1000,1200)</f>
        <v>1045</v>
      </c>
      <c r="L161">
        <f ca="1">RANDBETWEEN(1000,1200)</f>
        <v>1018</v>
      </c>
      <c r="M161" s="3">
        <f t="shared" ca="1" si="23"/>
        <v>1059.8</v>
      </c>
      <c r="N161" t="str">
        <f t="shared" ca="1" si="24"/>
        <v>Moderate Waste Production (1000-1500KG)</v>
      </c>
    </row>
    <row r="162" spans="1:14" x14ac:dyDescent="0.2">
      <c r="A162" t="str">
        <f t="shared" ca="1" si="20"/>
        <v>B1664D</v>
      </c>
      <c r="B162">
        <f t="shared" si="21"/>
        <v>4</v>
      </c>
      <c r="C162" t="s">
        <v>26</v>
      </c>
      <c r="D162">
        <f t="shared" si="22"/>
        <v>9</v>
      </c>
      <c r="E162" t="s">
        <v>34</v>
      </c>
      <c r="F162">
        <f ca="1">RANDBETWEEN(95000,105000)</f>
        <v>104588</v>
      </c>
      <c r="G162">
        <f ca="1">RANDBETWEEN(20000,23000)</f>
        <v>20834</v>
      </c>
      <c r="H162">
        <f t="shared" ref="H162:L163" ca="1" si="26">RANDBETWEEN(3000,6000)</f>
        <v>4133</v>
      </c>
      <c r="I162">
        <f t="shared" ca="1" si="26"/>
        <v>5041</v>
      </c>
      <c r="J162">
        <f t="shared" ca="1" si="26"/>
        <v>3860</v>
      </c>
      <c r="K162">
        <f t="shared" ca="1" si="26"/>
        <v>3560</v>
      </c>
      <c r="L162">
        <f t="shared" ca="1" si="26"/>
        <v>3720</v>
      </c>
      <c r="M162" s="3">
        <f t="shared" ca="1" si="23"/>
        <v>4062.8</v>
      </c>
      <c r="N162" t="str">
        <f t="shared" ca="1" si="24"/>
        <v>Highest Waste Production (&gt;3500KG)</v>
      </c>
    </row>
    <row r="163" spans="1:14" x14ac:dyDescent="0.2">
      <c r="A163" t="str">
        <f t="shared" ca="1" si="20"/>
        <v>B1562C</v>
      </c>
      <c r="B163">
        <f t="shared" si="21"/>
        <v>4</v>
      </c>
      <c r="C163" t="s">
        <v>26</v>
      </c>
      <c r="D163">
        <f t="shared" si="22"/>
        <v>9</v>
      </c>
      <c r="E163" t="s">
        <v>34</v>
      </c>
      <c r="F163">
        <f ca="1">RANDBETWEEN(95000,105000)</f>
        <v>103441</v>
      </c>
      <c r="G163">
        <f ca="1">RANDBETWEEN(20000,23000)</f>
        <v>22305</v>
      </c>
      <c r="H163">
        <f t="shared" ca="1" si="26"/>
        <v>3864</v>
      </c>
      <c r="I163">
        <f t="shared" ca="1" si="26"/>
        <v>5320</v>
      </c>
      <c r="J163">
        <f t="shared" ca="1" si="26"/>
        <v>5741</v>
      </c>
      <c r="K163">
        <f t="shared" ca="1" si="26"/>
        <v>5017</v>
      </c>
      <c r="L163">
        <f t="shared" ca="1" si="26"/>
        <v>3417</v>
      </c>
      <c r="M163" s="3">
        <f t="shared" ca="1" si="23"/>
        <v>4671.8</v>
      </c>
      <c r="N163" t="str">
        <f t="shared" ca="1" si="24"/>
        <v>Highest Waste Production (&gt;3500KG)</v>
      </c>
    </row>
    <row r="164" spans="1:14" x14ac:dyDescent="0.2">
      <c r="A164" t="str">
        <f t="shared" ca="1" si="20"/>
        <v>B1437T</v>
      </c>
      <c r="B164">
        <f t="shared" si="21"/>
        <v>6</v>
      </c>
      <c r="C164" t="s">
        <v>28</v>
      </c>
      <c r="D164">
        <f t="shared" si="22"/>
        <v>15</v>
      </c>
      <c r="E164" t="s">
        <v>40</v>
      </c>
      <c r="F164">
        <f ca="1">RANDBETWEEN(120000,130000)</f>
        <v>124624</v>
      </c>
      <c r="G164">
        <f ca="1">RANDBETWEEN(250,600)</f>
        <v>459</v>
      </c>
      <c r="H164">
        <f ca="1">RANDBETWEEN(750,1300)</f>
        <v>1160</v>
      </c>
      <c r="I164">
        <f ca="1">RANDBETWEEN(750,1300)</f>
        <v>1273</v>
      </c>
      <c r="J164">
        <f ca="1">RANDBETWEEN(750,1300)</f>
        <v>1290</v>
      </c>
      <c r="K164">
        <f ca="1">RANDBETWEEN(750,1300)</f>
        <v>1191</v>
      </c>
      <c r="L164">
        <f ca="1">RANDBETWEEN(750,1300)</f>
        <v>828</v>
      </c>
      <c r="M164" s="3">
        <f t="shared" ca="1" si="23"/>
        <v>1148.4000000000001</v>
      </c>
      <c r="N164" t="str">
        <f t="shared" ca="1" si="24"/>
        <v>Moderate Waste Production (1000-1500KG)</v>
      </c>
    </row>
    <row r="165" spans="1:14" x14ac:dyDescent="0.2">
      <c r="A165" t="str">
        <f t="shared" ca="1" si="20"/>
        <v>B1483G</v>
      </c>
      <c r="B165">
        <f t="shared" si="21"/>
        <v>6</v>
      </c>
      <c r="C165" t="s">
        <v>28</v>
      </c>
      <c r="D165">
        <f t="shared" si="22"/>
        <v>14</v>
      </c>
      <c r="E165" t="s">
        <v>39</v>
      </c>
      <c r="F165">
        <f ca="1">RANDBETWEEN(150000,170000)</f>
        <v>160675</v>
      </c>
      <c r="G165">
        <f ca="1">RANDBETWEEN(250,600)</f>
        <v>485</v>
      </c>
      <c r="H165">
        <f ca="1">RANDBETWEEN(500,1500)</f>
        <v>1037</v>
      </c>
      <c r="I165">
        <f ca="1">RANDBETWEEN(500,1500)</f>
        <v>1005</v>
      </c>
      <c r="J165">
        <f ca="1">RANDBETWEEN(500,1500)</f>
        <v>1290</v>
      </c>
      <c r="K165">
        <f ca="1">RANDBETWEEN(500,1500)</f>
        <v>1060</v>
      </c>
      <c r="L165">
        <f ca="1">RANDBETWEEN(500,1500)</f>
        <v>1291</v>
      </c>
      <c r="M165" s="3">
        <f t="shared" ca="1" si="23"/>
        <v>1136.5999999999999</v>
      </c>
      <c r="N165" t="str">
        <f t="shared" ca="1" si="24"/>
        <v>Moderate Waste Production (1000-1500KG)</v>
      </c>
    </row>
    <row r="166" spans="1:14" x14ac:dyDescent="0.2">
      <c r="A166" t="str">
        <f t="shared" ca="1" si="20"/>
        <v>B1444N</v>
      </c>
      <c r="B166">
        <f t="shared" si="21"/>
        <v>4</v>
      </c>
      <c r="C166" t="s">
        <v>26</v>
      </c>
      <c r="D166">
        <f t="shared" si="22"/>
        <v>9</v>
      </c>
      <c r="E166" t="s">
        <v>34</v>
      </c>
      <c r="F166">
        <f ca="1">RANDBETWEEN(95000,105000)</f>
        <v>103658</v>
      </c>
      <c r="G166">
        <f ca="1">RANDBETWEEN(20000,23000)</f>
        <v>22125</v>
      </c>
      <c r="H166">
        <f ca="1">RANDBETWEEN(3000,6000)</f>
        <v>5066</v>
      </c>
      <c r="I166">
        <f ca="1">RANDBETWEEN(3000,6000)</f>
        <v>3754</v>
      </c>
      <c r="J166">
        <f ca="1">RANDBETWEEN(3000,6000)</f>
        <v>5464</v>
      </c>
      <c r="K166">
        <f ca="1">RANDBETWEEN(3000,6000)</f>
        <v>4688</v>
      </c>
      <c r="L166">
        <f ca="1">RANDBETWEEN(3000,6000)</f>
        <v>4941</v>
      </c>
      <c r="M166" s="3">
        <f t="shared" ca="1" si="23"/>
        <v>4782.6000000000004</v>
      </c>
      <c r="N166" t="str">
        <f t="shared" ca="1" si="24"/>
        <v>Highest Waste Production (&gt;3500KG)</v>
      </c>
    </row>
    <row r="167" spans="1:14" x14ac:dyDescent="0.2">
      <c r="A167" t="str">
        <f t="shared" ca="1" si="20"/>
        <v>B1645H</v>
      </c>
      <c r="B167">
        <f t="shared" si="21"/>
        <v>1</v>
      </c>
      <c r="C167" t="s">
        <v>11</v>
      </c>
      <c r="D167">
        <f t="shared" ca="1" si="22"/>
        <v>3</v>
      </c>
      <c r="E167" t="str">
        <f ca="1">CHOOSE(RANDBETWEEN(1,3),"Retail Mixed", "Office", "Retail Non-Food")</f>
        <v>Retail Non-Food</v>
      </c>
      <c r="F167">
        <f ca="1">IF(E167="Retail Non-Food",RANDBETWEEN(8000,12000),IF(E167="Retail Mixed",RANDBETWEEN(11000,23000),IF(E167="Office",RANDBETWEEN(4000,15000))))</f>
        <v>8748</v>
      </c>
      <c r="G167">
        <f ca="1">IF(E167="Retail Non-Food",RANDBETWEEN(700,1300),IF(E167="Retail Mixed",RANDBETWEEN(2000,4000),IF(E167="Office",RANDBETWEEN(75,800))))</f>
        <v>901</v>
      </c>
      <c r="H167">
        <f t="shared" ref="H167:L168" ca="1" si="27">IF($E167="Retail Non-Food",RANDBETWEEN(0,450),IF($E167="Retail Mixed",RANDBETWEEN(300,2300),IF($E167="Office",RANDBETWEEN(0,100))))</f>
        <v>267</v>
      </c>
      <c r="I167">
        <f t="shared" ca="1" si="27"/>
        <v>40</v>
      </c>
      <c r="J167">
        <f t="shared" ca="1" si="27"/>
        <v>276</v>
      </c>
      <c r="K167">
        <f t="shared" ca="1" si="27"/>
        <v>346</v>
      </c>
      <c r="L167">
        <f t="shared" ca="1" si="27"/>
        <v>286</v>
      </c>
      <c r="M167" s="3">
        <f t="shared" ca="1" si="23"/>
        <v>243</v>
      </c>
      <c r="N167" t="str">
        <f t="shared" ca="1" si="24"/>
        <v>Lowest Waste Production (&lt;500KG)</v>
      </c>
    </row>
    <row r="168" spans="1:14" x14ac:dyDescent="0.2">
      <c r="A168" t="str">
        <f t="shared" ca="1" si="20"/>
        <v>B1662D</v>
      </c>
      <c r="B168">
        <f t="shared" si="21"/>
        <v>1</v>
      </c>
      <c r="C168" t="s">
        <v>11</v>
      </c>
      <c r="D168">
        <f t="shared" ca="1" si="22"/>
        <v>3</v>
      </c>
      <c r="E168" t="str">
        <f ca="1">CHOOSE(RANDBETWEEN(1,3),"Retail Mixed", "Office", "Retail Non-Food")</f>
        <v>Retail Non-Food</v>
      </c>
      <c r="F168">
        <f ca="1">IF(E168="Retail Non-Food",RANDBETWEEN(8000,12000),IF(E168="Retail Mixed",RANDBETWEEN(11000,23000),IF(E168="Office",RANDBETWEEN(4000,15000))))</f>
        <v>8080</v>
      </c>
      <c r="G168">
        <f ca="1">IF(E168="Retail Non-Food",RANDBETWEEN(700,1300),IF(E168="Retail Mixed",RANDBETWEEN(2000,4000),IF(E168="Office",RANDBETWEEN(75,800))))</f>
        <v>713</v>
      </c>
      <c r="H168">
        <f t="shared" ca="1" si="27"/>
        <v>374</v>
      </c>
      <c r="I168">
        <f t="shared" ca="1" si="27"/>
        <v>286</v>
      </c>
      <c r="J168">
        <f t="shared" ca="1" si="27"/>
        <v>401</v>
      </c>
      <c r="K168">
        <f t="shared" ca="1" si="27"/>
        <v>258</v>
      </c>
      <c r="L168">
        <f t="shared" ca="1" si="27"/>
        <v>420</v>
      </c>
      <c r="M168" s="3">
        <f t="shared" ca="1" si="23"/>
        <v>347.8</v>
      </c>
      <c r="N168" t="str">
        <f t="shared" ca="1" si="24"/>
        <v>Lowest Waste Production (&lt;500KG)</v>
      </c>
    </row>
    <row r="169" spans="1:14" x14ac:dyDescent="0.2">
      <c r="A169" t="str">
        <f t="shared" ca="1" si="20"/>
        <v>B1114D</v>
      </c>
      <c r="B169">
        <f t="shared" si="21"/>
        <v>4</v>
      </c>
      <c r="C169" t="s">
        <v>26</v>
      </c>
      <c r="D169">
        <f t="shared" si="22"/>
        <v>9</v>
      </c>
      <c r="E169" t="s">
        <v>34</v>
      </c>
      <c r="F169">
        <f ca="1">RANDBETWEEN(95000,105000)</f>
        <v>96669</v>
      </c>
      <c r="G169">
        <f ca="1">RANDBETWEEN(20000,23000)</f>
        <v>22821</v>
      </c>
      <c r="H169">
        <f ca="1">RANDBETWEEN(3000,6000)</f>
        <v>3594</v>
      </c>
      <c r="I169">
        <f ca="1">RANDBETWEEN(3000,6000)</f>
        <v>3484</v>
      </c>
      <c r="J169">
        <f ca="1">RANDBETWEEN(3000,6000)</f>
        <v>5417</v>
      </c>
      <c r="K169">
        <f ca="1">RANDBETWEEN(3000,6000)</f>
        <v>3684</v>
      </c>
      <c r="L169">
        <f ca="1">RANDBETWEEN(3000,6000)</f>
        <v>5767</v>
      </c>
      <c r="M169" s="3">
        <f t="shared" ca="1" si="23"/>
        <v>4389.2</v>
      </c>
      <c r="N169" t="str">
        <f t="shared" ca="1" si="24"/>
        <v>Highest Waste Production (&gt;3500KG)</v>
      </c>
    </row>
    <row r="170" spans="1:14" x14ac:dyDescent="0.2">
      <c r="A170" t="str">
        <f t="shared" ca="1" si="20"/>
        <v>B1083W</v>
      </c>
      <c r="B170">
        <f t="shared" si="21"/>
        <v>1</v>
      </c>
      <c r="C170" t="s">
        <v>11</v>
      </c>
      <c r="D170">
        <f t="shared" ca="1" si="22"/>
        <v>3</v>
      </c>
      <c r="E170" t="str">
        <f ca="1">CHOOSE(RANDBETWEEN(1,3),"Retail Mixed", "Office", "Retail Non-Food")</f>
        <v>Retail Non-Food</v>
      </c>
      <c r="F170">
        <f ca="1">IF(E170="Retail Non-Food",RANDBETWEEN(8000,12000),IF(E170="Retail Mixed",RANDBETWEEN(11000,23000),IF(E170="Office",RANDBETWEEN(4000,15000))))</f>
        <v>8203</v>
      </c>
      <c r="G170">
        <f ca="1">IF(E170="Retail Non-Food",RANDBETWEEN(700,1300),IF(E170="Retail Mixed",RANDBETWEEN(2000,4000),IF(E170="Office",RANDBETWEEN(75,800))))</f>
        <v>839</v>
      </c>
      <c r="H170">
        <f ca="1">IF($E170="Retail Non-Food",RANDBETWEEN(0,450),IF($E170="Retail Mixed",RANDBETWEEN(300,2300),IF($E170="Office",RANDBETWEEN(0,100))))</f>
        <v>213</v>
      </c>
      <c r="I170">
        <f ca="1">IF($E170="Retail Non-Food",RANDBETWEEN(0,450),IF($E170="Retail Mixed",RANDBETWEEN(300,2300),IF($E170="Office",RANDBETWEEN(0,100))))</f>
        <v>423</v>
      </c>
      <c r="J170">
        <f ca="1">IF($E170="Retail Non-Food",RANDBETWEEN(0,450),IF($E170="Retail Mixed",RANDBETWEEN(300,2300),IF($E170="Office",RANDBETWEEN(0,100))))</f>
        <v>266</v>
      </c>
      <c r="K170">
        <f ca="1">IF($E170="Retail Non-Food",RANDBETWEEN(0,450),IF($E170="Retail Mixed",RANDBETWEEN(300,2300),IF($E170="Office",RANDBETWEEN(0,100))))</f>
        <v>363</v>
      </c>
      <c r="L170">
        <f ca="1">IF($E170="Retail Non-Food",RANDBETWEEN(0,450),IF($E170="Retail Mixed",RANDBETWEEN(300,2300),IF($E170="Office",RANDBETWEEN(0,100))))</f>
        <v>228</v>
      </c>
      <c r="M170" s="3">
        <f t="shared" ca="1" si="23"/>
        <v>298.60000000000002</v>
      </c>
      <c r="N170" t="str">
        <f t="shared" ca="1" si="24"/>
        <v>Lowest Waste Production (&lt;500KG)</v>
      </c>
    </row>
    <row r="171" spans="1:14" x14ac:dyDescent="0.2">
      <c r="A171" t="str">
        <f t="shared" ca="1" si="20"/>
        <v>B1562P</v>
      </c>
      <c r="B171">
        <f t="shared" si="21"/>
        <v>6</v>
      </c>
      <c r="C171" t="s">
        <v>28</v>
      </c>
      <c r="D171">
        <f t="shared" si="22"/>
        <v>15</v>
      </c>
      <c r="E171" t="s">
        <v>40</v>
      </c>
      <c r="F171">
        <f ca="1">RANDBETWEEN(120000,130000)</f>
        <v>122111</v>
      </c>
      <c r="G171">
        <f ca="1">RANDBETWEEN(250,600)</f>
        <v>399</v>
      </c>
      <c r="H171">
        <f ca="1">RANDBETWEEN(750,1300)</f>
        <v>1008</v>
      </c>
      <c r="I171">
        <f ca="1">RANDBETWEEN(750,1300)</f>
        <v>1044</v>
      </c>
      <c r="J171">
        <f ca="1">RANDBETWEEN(750,1300)</f>
        <v>939</v>
      </c>
      <c r="K171">
        <f ca="1">RANDBETWEEN(750,1300)</f>
        <v>858</v>
      </c>
      <c r="L171">
        <f ca="1">RANDBETWEEN(750,1300)</f>
        <v>871</v>
      </c>
      <c r="M171" s="3">
        <f t="shared" ca="1" si="23"/>
        <v>944</v>
      </c>
      <c r="N171" t="str">
        <f t="shared" ca="1" si="24"/>
        <v>Low Waste Production (500-1000KG)</v>
      </c>
    </row>
    <row r="172" spans="1:14" x14ac:dyDescent="0.2">
      <c r="A172" t="str">
        <f t="shared" ca="1" si="20"/>
        <v>B1959Y</v>
      </c>
      <c r="B172">
        <f t="shared" si="21"/>
        <v>3</v>
      </c>
      <c r="C172" t="s">
        <v>25</v>
      </c>
      <c r="D172">
        <f t="shared" si="22"/>
        <v>7</v>
      </c>
      <c r="E172" t="s">
        <v>32</v>
      </c>
      <c r="F172">
        <f ca="1">RANDBETWEEN(6000,7000)</f>
        <v>6142</v>
      </c>
      <c r="G172">
        <f ca="1">RANDBETWEEN(100,300)</f>
        <v>129</v>
      </c>
      <c r="H172">
        <f ca="1">RANDBETWEEN(500,1000)</f>
        <v>751</v>
      </c>
      <c r="I172">
        <f ca="1">RANDBETWEEN(500,1000)</f>
        <v>832</v>
      </c>
      <c r="J172">
        <f ca="1">RANDBETWEEN(500,1000)</f>
        <v>938</v>
      </c>
      <c r="K172">
        <f ca="1">RANDBETWEEN(500,1000)</f>
        <v>541</v>
      </c>
      <c r="L172">
        <f ca="1">RANDBETWEEN(500,1000)</f>
        <v>747</v>
      </c>
      <c r="M172" s="3">
        <f t="shared" ca="1" si="23"/>
        <v>761.8</v>
      </c>
      <c r="N172" t="str">
        <f t="shared" ca="1" si="24"/>
        <v>Low Waste Production (500-1000KG)</v>
      </c>
    </row>
    <row r="173" spans="1:14" x14ac:dyDescent="0.2">
      <c r="A173" t="str">
        <f t="shared" ca="1" si="20"/>
        <v>B1016D</v>
      </c>
      <c r="B173">
        <f t="shared" si="21"/>
        <v>4</v>
      </c>
      <c r="C173" t="s">
        <v>26</v>
      </c>
      <c r="D173">
        <f t="shared" si="22"/>
        <v>10</v>
      </c>
      <c r="E173" t="s">
        <v>35</v>
      </c>
      <c r="F173">
        <f ca="1">RANDBETWEEN(8000,10000)</f>
        <v>9744</v>
      </c>
      <c r="G173">
        <f ca="1">RANDBETWEEN(100,250)</f>
        <v>116</v>
      </c>
      <c r="H173">
        <f ca="1">RANDBETWEEN(700,1200)</f>
        <v>1044</v>
      </c>
      <c r="I173">
        <f ca="1">RANDBETWEEN(700,1200)</f>
        <v>1150</v>
      </c>
      <c r="J173">
        <f ca="1">RANDBETWEEN(700,1200)</f>
        <v>889</v>
      </c>
      <c r="K173">
        <f ca="1">RANDBETWEEN(700,1200)</f>
        <v>715</v>
      </c>
      <c r="L173">
        <f ca="1">RANDBETWEEN(700,1200)</f>
        <v>783</v>
      </c>
      <c r="M173" s="3">
        <f t="shared" ca="1" si="23"/>
        <v>916.2</v>
      </c>
      <c r="N173" t="str">
        <f t="shared" ca="1" si="24"/>
        <v>Low Waste Production (500-1000KG)</v>
      </c>
    </row>
    <row r="174" spans="1:14" x14ac:dyDescent="0.2">
      <c r="A174" t="str">
        <f t="shared" ca="1" si="20"/>
        <v>B1484A</v>
      </c>
      <c r="B174">
        <f t="shared" si="21"/>
        <v>1</v>
      </c>
      <c r="C174" t="s">
        <v>11</v>
      </c>
      <c r="D174">
        <f t="shared" ca="1" si="22"/>
        <v>3</v>
      </c>
      <c r="E174" t="str">
        <f ca="1">CHOOSE(RANDBETWEEN(1,3),"Retail Mixed", "Office", "Retail Non-Food")</f>
        <v>Retail Non-Food</v>
      </c>
      <c r="F174">
        <f ca="1">IF(E174="Retail Non-Food",RANDBETWEEN(8000,12000),IF(E174="Retail Mixed",RANDBETWEEN(11000,23000),IF(E174="Office",RANDBETWEEN(4000,15000))))</f>
        <v>10305</v>
      </c>
      <c r="G174">
        <f ca="1">IF(E174="Retail Non-Food",RANDBETWEEN(700,1300),IF(E174="Retail Mixed",RANDBETWEEN(2000,4000),IF(E174="Office",RANDBETWEEN(75,800))))</f>
        <v>756</v>
      </c>
      <c r="H174">
        <f ca="1">IF($E174="Retail Non-Food",RANDBETWEEN(0,450),IF($E174="Retail Mixed",RANDBETWEEN(300,2300),IF($E174="Office",RANDBETWEEN(0,100))))</f>
        <v>114</v>
      </c>
      <c r="I174">
        <f ca="1">IF($E174="Retail Non-Food",RANDBETWEEN(0,450),IF($E174="Retail Mixed",RANDBETWEEN(300,2300),IF($E174="Office",RANDBETWEEN(0,100))))</f>
        <v>91</v>
      </c>
      <c r="J174">
        <f ca="1">IF($E174="Retail Non-Food",RANDBETWEEN(0,450),IF($E174="Retail Mixed",RANDBETWEEN(300,2300),IF($E174="Office",RANDBETWEEN(0,100))))</f>
        <v>56</v>
      </c>
      <c r="K174">
        <f ca="1">IF($E174="Retail Non-Food",RANDBETWEEN(0,450),IF($E174="Retail Mixed",RANDBETWEEN(300,2300),IF($E174="Office",RANDBETWEEN(0,100))))</f>
        <v>19</v>
      </c>
      <c r="L174">
        <f ca="1">IF($E174="Retail Non-Food",RANDBETWEEN(0,450),IF($E174="Retail Mixed",RANDBETWEEN(300,2300),IF($E174="Office",RANDBETWEEN(0,100))))</f>
        <v>113</v>
      </c>
      <c r="M174" s="3">
        <f t="shared" ca="1" si="23"/>
        <v>78.599999999999994</v>
      </c>
      <c r="N174" t="str">
        <f t="shared" ca="1" si="24"/>
        <v>Lowest Waste Production (&lt;500KG)</v>
      </c>
    </row>
    <row r="175" spans="1:14" x14ac:dyDescent="0.2">
      <c r="A175" t="str">
        <f t="shared" ca="1" si="20"/>
        <v>B1169B</v>
      </c>
      <c r="B175">
        <f t="shared" si="21"/>
        <v>4</v>
      </c>
      <c r="C175" t="s">
        <v>26</v>
      </c>
      <c r="D175">
        <f t="shared" si="22"/>
        <v>10</v>
      </c>
      <c r="E175" t="s">
        <v>35</v>
      </c>
      <c r="F175">
        <f ca="1">RANDBETWEEN(8000,10000)</f>
        <v>8662</v>
      </c>
      <c r="G175">
        <f ca="1">RANDBETWEEN(100,250)</f>
        <v>202</v>
      </c>
      <c r="H175">
        <f ca="1">RANDBETWEEN(700,1200)</f>
        <v>1178</v>
      </c>
      <c r="I175">
        <f ca="1">RANDBETWEEN(700,1200)</f>
        <v>1045</v>
      </c>
      <c r="J175">
        <f ca="1">RANDBETWEEN(700,1200)</f>
        <v>883</v>
      </c>
      <c r="K175">
        <f ca="1">RANDBETWEEN(700,1200)</f>
        <v>831</v>
      </c>
      <c r="L175">
        <f ca="1">RANDBETWEEN(700,1200)</f>
        <v>728</v>
      </c>
      <c r="M175" s="3">
        <f t="shared" ca="1" si="23"/>
        <v>933</v>
      </c>
      <c r="N175" t="str">
        <f t="shared" ca="1" si="24"/>
        <v>Low Waste Production (500-1000KG)</v>
      </c>
    </row>
    <row r="176" spans="1:14" x14ac:dyDescent="0.2">
      <c r="A176" t="str">
        <f t="shared" ca="1" si="20"/>
        <v>B1538I</v>
      </c>
      <c r="B176">
        <f t="shared" si="21"/>
        <v>5</v>
      </c>
      <c r="C176" t="s">
        <v>27</v>
      </c>
      <c r="D176">
        <f t="shared" si="22"/>
        <v>12</v>
      </c>
      <c r="E176" t="s">
        <v>37</v>
      </c>
      <c r="F176">
        <f ca="1">RANDBETWEEN(18000,20000)</f>
        <v>19404</v>
      </c>
      <c r="G176">
        <f ca="1">RANDBETWEEN(250,600)</f>
        <v>570</v>
      </c>
      <c r="H176">
        <f ca="1">RANDBETWEEN(1000,1300)</f>
        <v>1039</v>
      </c>
      <c r="I176">
        <f ca="1">RANDBETWEEN(1000,1300)</f>
        <v>1065</v>
      </c>
      <c r="J176">
        <f ca="1">RANDBETWEEN(1000,1300)</f>
        <v>1067</v>
      </c>
      <c r="K176">
        <f ca="1">RANDBETWEEN(1000,1300)</f>
        <v>1103</v>
      </c>
      <c r="L176">
        <f ca="1">RANDBETWEEN(1000,1300)</f>
        <v>1128</v>
      </c>
      <c r="M176" s="3">
        <f t="shared" ca="1" si="23"/>
        <v>1080.4000000000001</v>
      </c>
      <c r="N176" t="str">
        <f t="shared" ca="1" si="24"/>
        <v>Moderate Waste Production (1000-1500KG)</v>
      </c>
    </row>
    <row r="177" spans="1:14" x14ac:dyDescent="0.2">
      <c r="A177" t="str">
        <f t="shared" ca="1" si="20"/>
        <v>B1197O</v>
      </c>
      <c r="B177">
        <f t="shared" si="21"/>
        <v>1</v>
      </c>
      <c r="C177" t="s">
        <v>11</v>
      </c>
      <c r="D177">
        <f t="shared" ca="1" si="22"/>
        <v>3</v>
      </c>
      <c r="E177" t="str">
        <f ca="1">CHOOSE(RANDBETWEEN(1,3),"Retail Mixed", "Office", "Retail Non-Food")</f>
        <v>Retail Non-Food</v>
      </c>
      <c r="F177">
        <f ca="1">IF(E177="Retail Non-Food",RANDBETWEEN(8000,12000),IF(E177="Retail Mixed",RANDBETWEEN(11000,23000),IF(E177="Office",RANDBETWEEN(4000,15000))))</f>
        <v>11428</v>
      </c>
      <c r="G177">
        <f ca="1">IF(E177="Retail Non-Food",RANDBETWEEN(700,1300),IF(E177="Retail Mixed",RANDBETWEEN(2000,4000),IF(E177="Office",RANDBETWEEN(75,800))))</f>
        <v>1070</v>
      </c>
      <c r="H177">
        <f ca="1">IF($E177="Retail Non-Food",RANDBETWEEN(0,450),IF($E177="Retail Mixed",RANDBETWEEN(300,2300),IF($E177="Office",RANDBETWEEN(0,100))))</f>
        <v>304</v>
      </c>
      <c r="I177">
        <f ca="1">IF($E177="Retail Non-Food",RANDBETWEEN(0,450),IF($E177="Retail Mixed",RANDBETWEEN(300,2300),IF($E177="Office",RANDBETWEEN(0,100))))</f>
        <v>325</v>
      </c>
      <c r="J177">
        <f ca="1">IF($E177="Retail Non-Food",RANDBETWEEN(0,450),IF($E177="Retail Mixed",RANDBETWEEN(300,2300),IF($E177="Office",RANDBETWEEN(0,100))))</f>
        <v>67</v>
      </c>
      <c r="K177">
        <f ca="1">IF($E177="Retail Non-Food",RANDBETWEEN(0,450),IF($E177="Retail Mixed",RANDBETWEEN(300,2300),IF($E177="Office",RANDBETWEEN(0,100))))</f>
        <v>193</v>
      </c>
      <c r="L177">
        <f ca="1">IF($E177="Retail Non-Food",RANDBETWEEN(0,450),IF($E177="Retail Mixed",RANDBETWEEN(300,2300),IF($E177="Office",RANDBETWEEN(0,100))))</f>
        <v>432</v>
      </c>
      <c r="M177" s="3">
        <f t="shared" ca="1" si="23"/>
        <v>264.2</v>
      </c>
      <c r="N177" t="str">
        <f t="shared" ca="1" si="24"/>
        <v>Lowest Waste Production (&lt;500KG)</v>
      </c>
    </row>
    <row r="178" spans="1:14" x14ac:dyDescent="0.2">
      <c r="A178" t="str">
        <f t="shared" ca="1" si="20"/>
        <v>B1813B</v>
      </c>
      <c r="B178">
        <f t="shared" si="21"/>
        <v>5</v>
      </c>
      <c r="C178" t="s">
        <v>27</v>
      </c>
      <c r="D178">
        <f t="shared" si="22"/>
        <v>13</v>
      </c>
      <c r="E178" t="s">
        <v>38</v>
      </c>
      <c r="F178">
        <f ca="1">RANDBETWEEN(90000,110000)</f>
        <v>107016</v>
      </c>
      <c r="G178">
        <f ca="1">RANDBETWEEN(250,600)</f>
        <v>387</v>
      </c>
      <c r="H178">
        <f ca="1">RANDBETWEEN(200,600)</f>
        <v>370</v>
      </c>
      <c r="I178">
        <f ca="1">RANDBETWEEN(200,600)</f>
        <v>523</v>
      </c>
      <c r="J178">
        <f ca="1">RANDBETWEEN(200,600)</f>
        <v>380</v>
      </c>
      <c r="K178">
        <f ca="1">RANDBETWEEN(200,600)</f>
        <v>334</v>
      </c>
      <c r="L178">
        <f ca="1">RANDBETWEEN(200,600)</f>
        <v>546</v>
      </c>
      <c r="M178" s="3">
        <f t="shared" ca="1" si="23"/>
        <v>430.6</v>
      </c>
      <c r="N178" t="str">
        <f t="shared" ca="1" si="24"/>
        <v>Lowest Waste Production (&lt;500KG)</v>
      </c>
    </row>
    <row r="179" spans="1:14" x14ac:dyDescent="0.2">
      <c r="A179" t="str">
        <f t="shared" ca="1" si="20"/>
        <v>B1364T</v>
      </c>
      <c r="B179">
        <f t="shared" si="21"/>
        <v>4</v>
      </c>
      <c r="C179" t="s">
        <v>26</v>
      </c>
      <c r="D179">
        <f t="shared" si="22"/>
        <v>10</v>
      </c>
      <c r="E179" t="s">
        <v>35</v>
      </c>
      <c r="F179">
        <f ca="1">RANDBETWEEN(8000,10000)</f>
        <v>9343</v>
      </c>
      <c r="G179">
        <f ca="1">RANDBETWEEN(100,250)</f>
        <v>218</v>
      </c>
      <c r="H179">
        <f ca="1">RANDBETWEEN(700,1200)</f>
        <v>785</v>
      </c>
      <c r="I179">
        <f ca="1">RANDBETWEEN(700,1200)</f>
        <v>784</v>
      </c>
      <c r="J179">
        <f ca="1">RANDBETWEEN(700,1200)</f>
        <v>1078</v>
      </c>
      <c r="K179">
        <f ca="1">RANDBETWEEN(700,1200)</f>
        <v>1048</v>
      </c>
      <c r="L179">
        <f ca="1">RANDBETWEEN(700,1200)</f>
        <v>793</v>
      </c>
      <c r="M179" s="3">
        <f t="shared" ca="1" si="23"/>
        <v>897.6</v>
      </c>
      <c r="N179" t="str">
        <f t="shared" ca="1" si="24"/>
        <v>Low Waste Production (500-1000KG)</v>
      </c>
    </row>
    <row r="180" spans="1:14" x14ac:dyDescent="0.2">
      <c r="A180" t="str">
        <f t="shared" ca="1" si="20"/>
        <v>B1942T</v>
      </c>
      <c r="B180">
        <f t="shared" si="21"/>
        <v>3</v>
      </c>
      <c r="C180" t="s">
        <v>25</v>
      </c>
      <c r="D180">
        <f t="shared" si="22"/>
        <v>7</v>
      </c>
      <c r="E180" t="s">
        <v>32</v>
      </c>
      <c r="F180">
        <f ca="1">RANDBETWEEN(6000,7000)</f>
        <v>6640</v>
      </c>
      <c r="G180">
        <f ca="1">RANDBETWEEN(100,300)</f>
        <v>121</v>
      </c>
      <c r="H180">
        <f t="shared" ref="H180:L181" ca="1" si="28">RANDBETWEEN(500,1000)</f>
        <v>925</v>
      </c>
      <c r="I180">
        <f t="shared" ca="1" si="28"/>
        <v>964</v>
      </c>
      <c r="J180">
        <f t="shared" ca="1" si="28"/>
        <v>930</v>
      </c>
      <c r="K180">
        <f t="shared" ca="1" si="28"/>
        <v>694</v>
      </c>
      <c r="L180">
        <f t="shared" ca="1" si="28"/>
        <v>592</v>
      </c>
      <c r="M180" s="3">
        <f t="shared" ca="1" si="23"/>
        <v>821</v>
      </c>
      <c r="N180" t="str">
        <f t="shared" ca="1" si="24"/>
        <v>Low Waste Production (500-1000KG)</v>
      </c>
    </row>
    <row r="181" spans="1:14" x14ac:dyDescent="0.2">
      <c r="A181" t="str">
        <f t="shared" ca="1" si="20"/>
        <v>B1778Q</v>
      </c>
      <c r="B181">
        <f t="shared" si="21"/>
        <v>3</v>
      </c>
      <c r="C181" t="s">
        <v>25</v>
      </c>
      <c r="D181">
        <f t="shared" si="22"/>
        <v>7</v>
      </c>
      <c r="E181" t="s">
        <v>32</v>
      </c>
      <c r="F181">
        <f ca="1">RANDBETWEEN(6000,7000)</f>
        <v>6100</v>
      </c>
      <c r="G181">
        <f ca="1">RANDBETWEEN(100,300)</f>
        <v>182</v>
      </c>
      <c r="H181">
        <f t="shared" ca="1" si="28"/>
        <v>572</v>
      </c>
      <c r="I181">
        <f t="shared" ca="1" si="28"/>
        <v>650</v>
      </c>
      <c r="J181">
        <f t="shared" ca="1" si="28"/>
        <v>549</v>
      </c>
      <c r="K181">
        <f t="shared" ca="1" si="28"/>
        <v>837</v>
      </c>
      <c r="L181">
        <f t="shared" ca="1" si="28"/>
        <v>917</v>
      </c>
      <c r="M181" s="3">
        <f t="shared" ca="1" si="23"/>
        <v>705</v>
      </c>
      <c r="N181" t="str">
        <f t="shared" ca="1" si="24"/>
        <v>Low Waste Production (500-1000KG)</v>
      </c>
    </row>
    <row r="182" spans="1:14" x14ac:dyDescent="0.2">
      <c r="A182" t="str">
        <f t="shared" ca="1" si="20"/>
        <v>B1070U</v>
      </c>
      <c r="B182">
        <f t="shared" si="21"/>
        <v>3</v>
      </c>
      <c r="C182" t="s">
        <v>25</v>
      </c>
      <c r="D182">
        <f t="shared" si="22"/>
        <v>6</v>
      </c>
      <c r="E182" t="s">
        <v>31</v>
      </c>
      <c r="F182">
        <f ca="1">RANDBETWEEN(25000,35000)</f>
        <v>33936</v>
      </c>
      <c r="G182">
        <f ca="1">RANDBETWEEN(20000,30000)</f>
        <v>20503</v>
      </c>
      <c r="H182">
        <f ca="1">RANDBETWEEN(400,1000)</f>
        <v>441</v>
      </c>
      <c r="I182">
        <f ca="1">RANDBETWEEN(400,1000)</f>
        <v>561</v>
      </c>
      <c r="J182">
        <f ca="1">RANDBETWEEN(400,1000)</f>
        <v>884</v>
      </c>
      <c r="K182">
        <f ca="1">RANDBETWEEN(400,1000)</f>
        <v>470</v>
      </c>
      <c r="L182">
        <f ca="1">RANDBETWEEN(400,1000)</f>
        <v>753</v>
      </c>
      <c r="M182" s="3">
        <f t="shared" ca="1" si="23"/>
        <v>621.79999999999995</v>
      </c>
      <c r="N182" t="str">
        <f t="shared" ca="1" si="24"/>
        <v>Low Waste Production (500-1000KG)</v>
      </c>
    </row>
    <row r="183" spans="1:14" x14ac:dyDescent="0.2">
      <c r="A183" t="str">
        <f t="shared" ca="1" si="20"/>
        <v>B1289X</v>
      </c>
      <c r="B183">
        <f t="shared" si="21"/>
        <v>5</v>
      </c>
      <c r="C183" t="s">
        <v>27</v>
      </c>
      <c r="D183">
        <f t="shared" si="22"/>
        <v>12</v>
      </c>
      <c r="E183" t="s">
        <v>37</v>
      </c>
      <c r="F183">
        <f ca="1">RANDBETWEEN(18000,20000)</f>
        <v>18131</v>
      </c>
      <c r="G183">
        <f ca="1">RANDBETWEEN(250,600)</f>
        <v>346</v>
      </c>
      <c r="H183">
        <f ca="1">RANDBETWEEN(1000,1300)</f>
        <v>1014</v>
      </c>
      <c r="I183">
        <f ca="1">RANDBETWEEN(1000,1300)</f>
        <v>1134</v>
      </c>
      <c r="J183">
        <f ca="1">RANDBETWEEN(1000,1300)</f>
        <v>1079</v>
      </c>
      <c r="K183">
        <f ca="1">RANDBETWEEN(1000,1300)</f>
        <v>1276</v>
      </c>
      <c r="L183">
        <f ca="1">RANDBETWEEN(1000,1300)</f>
        <v>1011</v>
      </c>
      <c r="M183" s="3">
        <f t="shared" ca="1" si="23"/>
        <v>1102.8</v>
      </c>
      <c r="N183" t="str">
        <f t="shared" ca="1" si="24"/>
        <v>Moderate Waste Production (1000-1500KG)</v>
      </c>
    </row>
    <row r="184" spans="1:14" x14ac:dyDescent="0.2">
      <c r="A184" t="str">
        <f t="shared" ca="1" si="20"/>
        <v>B1722M</v>
      </c>
      <c r="B184">
        <f t="shared" si="21"/>
        <v>2</v>
      </c>
      <c r="C184" t="s">
        <v>24</v>
      </c>
      <c r="D184">
        <f t="shared" si="22"/>
        <v>4</v>
      </c>
      <c r="E184" t="s">
        <v>29</v>
      </c>
      <c r="F184">
        <f ca="1">RANDBETWEEN(2000,3000)</f>
        <v>2512</v>
      </c>
      <c r="G184">
        <f ca="1">RANDBETWEEN(5,9)</f>
        <v>8</v>
      </c>
      <c r="H184">
        <f ca="1">RANDBETWEEN(10,15)</f>
        <v>15</v>
      </c>
      <c r="I184">
        <f ca="1">RANDBETWEEN(10,15)</f>
        <v>10</v>
      </c>
      <c r="J184">
        <f ca="1">RANDBETWEEN(10,15)</f>
        <v>14</v>
      </c>
      <c r="K184">
        <f ca="1">RANDBETWEEN(10,15)</f>
        <v>10</v>
      </c>
      <c r="L184">
        <f ca="1">RANDBETWEEN(10,15)</f>
        <v>14</v>
      </c>
      <c r="M184" s="3">
        <f t="shared" ca="1" si="23"/>
        <v>12.6</v>
      </c>
      <c r="N184" t="str">
        <f t="shared" ca="1" si="24"/>
        <v>Lowest Waste Production (&lt;500KG)</v>
      </c>
    </row>
    <row r="185" spans="1:14" x14ac:dyDescent="0.2">
      <c r="A185" t="str">
        <f t="shared" ca="1" si="20"/>
        <v>B1452P</v>
      </c>
      <c r="B185">
        <f t="shared" si="21"/>
        <v>1</v>
      </c>
      <c r="C185" t="s">
        <v>11</v>
      </c>
      <c r="D185">
        <f t="shared" ca="1" si="22"/>
        <v>1</v>
      </c>
      <c r="E185" t="str">
        <f ca="1">CHOOSE(RANDBETWEEN(1,3),"Retail Mixed", "Office", "Retail Non-Food")</f>
        <v>Retail Mixed</v>
      </c>
      <c r="F185">
        <f ca="1">IF(E185="Retail Non-Food",RANDBETWEEN(8000,12000),IF(E185="Retail Mixed",RANDBETWEEN(11000,23000),IF(E185="Office",RANDBETWEEN(4000,15000))))</f>
        <v>12561</v>
      </c>
      <c r="G185">
        <f ca="1">IF(E185="Retail Non-Food",RANDBETWEEN(700,1300),IF(E185="Retail Mixed",RANDBETWEEN(2000,4000),IF(E185="Office",RANDBETWEEN(75,800))))</f>
        <v>3296</v>
      </c>
      <c r="H185">
        <f ca="1">IF($E185="Retail Non-Food",RANDBETWEEN(0,450),IF($E185="Retail Mixed",RANDBETWEEN(300,2300),IF($E185="Office",RANDBETWEEN(0,100))))</f>
        <v>1717</v>
      </c>
      <c r="I185">
        <f ca="1">IF($E185="Retail Non-Food",RANDBETWEEN(0,450),IF($E185="Retail Mixed",RANDBETWEEN(300,2300),IF($E185="Office",RANDBETWEEN(0,100))))</f>
        <v>1316</v>
      </c>
      <c r="J185">
        <f ca="1">IF($E185="Retail Non-Food",RANDBETWEEN(0,450),IF($E185="Retail Mixed",RANDBETWEEN(300,2300),IF($E185="Office",RANDBETWEEN(0,100))))</f>
        <v>1629</v>
      </c>
      <c r="K185">
        <f ca="1">IF($E185="Retail Non-Food",RANDBETWEEN(0,450),IF($E185="Retail Mixed",RANDBETWEEN(300,2300),IF($E185="Office",RANDBETWEEN(0,100))))</f>
        <v>1000</v>
      </c>
      <c r="L185">
        <f ca="1">IF($E185="Retail Non-Food",RANDBETWEEN(0,450),IF($E185="Retail Mixed",RANDBETWEEN(300,2300),IF($E185="Office",RANDBETWEEN(0,100))))</f>
        <v>1253</v>
      </c>
      <c r="M185" s="3">
        <f t="shared" ca="1" si="23"/>
        <v>1383</v>
      </c>
      <c r="N185" t="str">
        <f t="shared" ca="1" si="24"/>
        <v>Moderate Waste Production (1000-1500KG)</v>
      </c>
    </row>
    <row r="186" spans="1:14" x14ac:dyDescent="0.2">
      <c r="A186" t="str">
        <f t="shared" ca="1" si="20"/>
        <v>B1315C</v>
      </c>
      <c r="B186">
        <f t="shared" si="21"/>
        <v>2</v>
      </c>
      <c r="C186" t="s">
        <v>24</v>
      </c>
      <c r="D186">
        <f t="shared" si="22"/>
        <v>5</v>
      </c>
      <c r="E186" t="s">
        <v>30</v>
      </c>
      <c r="F186">
        <f ca="1">RANDBETWEEN(1000,1500)</f>
        <v>1493</v>
      </c>
      <c r="G186">
        <f ca="1">RANDBETWEEN(2,6)</f>
        <v>5</v>
      </c>
      <c r="H186">
        <f ca="1">RANDBETWEEN(6,11)</f>
        <v>8</v>
      </c>
      <c r="I186">
        <f ca="1">RANDBETWEEN(6,11)</f>
        <v>11</v>
      </c>
      <c r="J186">
        <f ca="1">RANDBETWEEN(6,11)</f>
        <v>9</v>
      </c>
      <c r="K186">
        <f ca="1">RANDBETWEEN(6,11)</f>
        <v>10</v>
      </c>
      <c r="L186">
        <f ca="1">RANDBETWEEN(6,11)</f>
        <v>6</v>
      </c>
      <c r="M186" s="3">
        <f t="shared" ca="1" si="23"/>
        <v>8.8000000000000007</v>
      </c>
      <c r="N186" t="str">
        <f t="shared" ca="1" si="24"/>
        <v>Lowest Waste Production (&lt;500KG)</v>
      </c>
    </row>
    <row r="187" spans="1:14" x14ac:dyDescent="0.2">
      <c r="A187" t="str">
        <f t="shared" ca="1" si="20"/>
        <v>B1162E</v>
      </c>
      <c r="B187">
        <f t="shared" si="21"/>
        <v>4</v>
      </c>
      <c r="C187" t="s">
        <v>26</v>
      </c>
      <c r="D187">
        <f t="shared" si="22"/>
        <v>9</v>
      </c>
      <c r="E187" t="s">
        <v>34</v>
      </c>
      <c r="F187">
        <f ca="1">RANDBETWEEN(95000,105000)</f>
        <v>101138</v>
      </c>
      <c r="G187">
        <f ca="1">RANDBETWEEN(20000,23000)</f>
        <v>22804</v>
      </c>
      <c r="H187">
        <f ca="1">RANDBETWEEN(3000,6000)</f>
        <v>5293</v>
      </c>
      <c r="I187">
        <f ca="1">RANDBETWEEN(3000,6000)</f>
        <v>3264</v>
      </c>
      <c r="J187">
        <f ca="1">RANDBETWEEN(3000,6000)</f>
        <v>4805</v>
      </c>
      <c r="K187">
        <f ca="1">RANDBETWEEN(3000,6000)</f>
        <v>5109</v>
      </c>
      <c r="L187">
        <f ca="1">RANDBETWEEN(3000,6000)</f>
        <v>3751</v>
      </c>
      <c r="M187" s="3">
        <f t="shared" ca="1" si="23"/>
        <v>4444.3999999999996</v>
      </c>
      <c r="N187" t="str">
        <f t="shared" ca="1" si="24"/>
        <v>Highest Waste Production (&gt;3500KG)</v>
      </c>
    </row>
    <row r="188" spans="1:14" x14ac:dyDescent="0.2">
      <c r="A188" t="str">
        <f t="shared" ca="1" si="20"/>
        <v>B1667G</v>
      </c>
      <c r="B188">
        <f t="shared" si="21"/>
        <v>5</v>
      </c>
      <c r="C188" t="s">
        <v>27</v>
      </c>
      <c r="D188">
        <f t="shared" si="22"/>
        <v>13</v>
      </c>
      <c r="E188" t="s">
        <v>38</v>
      </c>
      <c r="F188">
        <f ca="1">RANDBETWEEN(90000,110000)</f>
        <v>108510</v>
      </c>
      <c r="G188">
        <f ca="1">RANDBETWEEN(250,600)</f>
        <v>382</v>
      </c>
      <c r="H188">
        <f ca="1">RANDBETWEEN(200,600)</f>
        <v>379</v>
      </c>
      <c r="I188">
        <f ca="1">RANDBETWEEN(200,600)</f>
        <v>511</v>
      </c>
      <c r="J188">
        <f ca="1">RANDBETWEEN(200,600)</f>
        <v>460</v>
      </c>
      <c r="K188">
        <f ca="1">RANDBETWEEN(200,600)</f>
        <v>297</v>
      </c>
      <c r="L188">
        <f ca="1">RANDBETWEEN(200,600)</f>
        <v>415</v>
      </c>
      <c r="M188" s="3">
        <f t="shared" ca="1" si="23"/>
        <v>412.4</v>
      </c>
      <c r="N188" t="str">
        <f t="shared" ca="1" si="24"/>
        <v>Lowest Waste Production (&lt;500KG)</v>
      </c>
    </row>
    <row r="189" spans="1:14" x14ac:dyDescent="0.2">
      <c r="A189" t="str">
        <f t="shared" ca="1" si="20"/>
        <v>B1198B</v>
      </c>
      <c r="B189">
        <f t="shared" si="21"/>
        <v>3</v>
      </c>
      <c r="C189" t="s">
        <v>25</v>
      </c>
      <c r="D189">
        <f t="shared" si="22"/>
        <v>8</v>
      </c>
      <c r="E189" t="s">
        <v>33</v>
      </c>
      <c r="F189">
        <f ca="1">RANDBETWEEN(10000,12000)</f>
        <v>11124</v>
      </c>
      <c r="G189">
        <f ca="1">RANDBETWEEN(6000,10000)</f>
        <v>7267</v>
      </c>
      <c r="H189">
        <f ca="1">RANDBETWEEN(1000,1200)</f>
        <v>1158</v>
      </c>
      <c r="I189">
        <f ca="1">RANDBETWEEN(1000,1200)</f>
        <v>1076</v>
      </c>
      <c r="J189">
        <f ca="1">RANDBETWEEN(1000,1200)</f>
        <v>1150</v>
      </c>
      <c r="K189">
        <f ca="1">RANDBETWEEN(1000,1200)</f>
        <v>1118</v>
      </c>
      <c r="L189">
        <f ca="1">RANDBETWEEN(1000,1200)</f>
        <v>1157</v>
      </c>
      <c r="M189" s="3">
        <f t="shared" ca="1" si="23"/>
        <v>1131.8</v>
      </c>
      <c r="N189" t="str">
        <f t="shared" ca="1" si="24"/>
        <v>Moderate Waste Production (1000-1500KG)</v>
      </c>
    </row>
    <row r="190" spans="1:14" x14ac:dyDescent="0.2">
      <c r="A190" t="str">
        <f t="shared" ca="1" si="20"/>
        <v>B1883D</v>
      </c>
      <c r="B190">
        <f t="shared" si="21"/>
        <v>6</v>
      </c>
      <c r="C190" t="s">
        <v>28</v>
      </c>
      <c r="D190">
        <f t="shared" si="22"/>
        <v>14</v>
      </c>
      <c r="E190" t="s">
        <v>39</v>
      </c>
      <c r="F190">
        <f ca="1">RANDBETWEEN(150000,170000)</f>
        <v>150779</v>
      </c>
      <c r="G190">
        <f ca="1">RANDBETWEEN(250,600)</f>
        <v>505</v>
      </c>
      <c r="H190">
        <f ca="1">RANDBETWEEN(500,1500)</f>
        <v>921</v>
      </c>
      <c r="I190">
        <f ca="1">RANDBETWEEN(500,1500)</f>
        <v>503</v>
      </c>
      <c r="J190">
        <f ca="1">RANDBETWEEN(500,1500)</f>
        <v>858</v>
      </c>
      <c r="K190">
        <f ca="1">RANDBETWEEN(500,1500)</f>
        <v>1238</v>
      </c>
      <c r="L190">
        <f ca="1">RANDBETWEEN(500,1500)</f>
        <v>602</v>
      </c>
      <c r="M190" s="3">
        <f t="shared" ca="1" si="23"/>
        <v>824.4</v>
      </c>
      <c r="N190" t="str">
        <f t="shared" ca="1" si="24"/>
        <v>Low Waste Production (500-1000KG)</v>
      </c>
    </row>
    <row r="191" spans="1:14" x14ac:dyDescent="0.2">
      <c r="A191" t="str">
        <f t="shared" ca="1" si="20"/>
        <v>B1405V</v>
      </c>
      <c r="B191">
        <f t="shared" si="21"/>
        <v>2</v>
      </c>
      <c r="C191" t="s">
        <v>24</v>
      </c>
      <c r="D191">
        <f t="shared" si="22"/>
        <v>4</v>
      </c>
      <c r="E191" t="s">
        <v>29</v>
      </c>
      <c r="F191">
        <f ca="1">RANDBETWEEN(2000,3000)</f>
        <v>2714</v>
      </c>
      <c r="G191">
        <f ca="1">RANDBETWEEN(5,9)</f>
        <v>6</v>
      </c>
      <c r="H191">
        <f ca="1">RANDBETWEEN(10,15)</f>
        <v>11</v>
      </c>
      <c r="I191">
        <f ca="1">RANDBETWEEN(10,15)</f>
        <v>12</v>
      </c>
      <c r="J191">
        <f ca="1">RANDBETWEEN(10,15)</f>
        <v>15</v>
      </c>
      <c r="K191">
        <f ca="1">RANDBETWEEN(10,15)</f>
        <v>12</v>
      </c>
      <c r="L191">
        <f ca="1">RANDBETWEEN(10,15)</f>
        <v>13</v>
      </c>
      <c r="M191" s="3">
        <f t="shared" ca="1" si="23"/>
        <v>12.6</v>
      </c>
      <c r="N191" t="str">
        <f t="shared" ca="1" si="24"/>
        <v>Lowest Waste Production (&lt;500KG)</v>
      </c>
    </row>
    <row r="192" spans="1:14" x14ac:dyDescent="0.2">
      <c r="A192" t="str">
        <f t="shared" ca="1" si="20"/>
        <v>B1382B</v>
      </c>
      <c r="B192">
        <f t="shared" si="21"/>
        <v>4</v>
      </c>
      <c r="C192" t="s">
        <v>26</v>
      </c>
      <c r="D192">
        <f t="shared" si="22"/>
        <v>11</v>
      </c>
      <c r="E192" t="s">
        <v>36</v>
      </c>
      <c r="F192">
        <f ca="1">RANDBETWEEN(9000,11000)</f>
        <v>9781</v>
      </c>
      <c r="G192">
        <f ca="1">RANDBETWEEN(100,250)</f>
        <v>151</v>
      </c>
      <c r="H192">
        <f ca="1">RANDBETWEEN(200,400)</f>
        <v>325</v>
      </c>
      <c r="I192">
        <f ca="1">RANDBETWEEN(200,400)</f>
        <v>287</v>
      </c>
      <c r="J192">
        <f ca="1">RANDBETWEEN(200,400)</f>
        <v>205</v>
      </c>
      <c r="K192">
        <f ca="1">RANDBETWEEN(200,400)</f>
        <v>324</v>
      </c>
      <c r="L192">
        <f ca="1">RANDBETWEEN(200,400)</f>
        <v>382</v>
      </c>
      <c r="M192" s="3">
        <f t="shared" ca="1" si="23"/>
        <v>304.60000000000002</v>
      </c>
      <c r="N192" t="str">
        <f t="shared" ca="1" si="24"/>
        <v>Lowest Waste Production (&lt;500KG)</v>
      </c>
    </row>
    <row r="193" spans="1:14" x14ac:dyDescent="0.2">
      <c r="A193" t="str">
        <f t="shared" ca="1" si="20"/>
        <v>B1818V</v>
      </c>
      <c r="B193">
        <f t="shared" si="21"/>
        <v>6</v>
      </c>
      <c r="C193" t="s">
        <v>28</v>
      </c>
      <c r="D193">
        <f t="shared" si="22"/>
        <v>15</v>
      </c>
      <c r="E193" t="s">
        <v>40</v>
      </c>
      <c r="F193">
        <f ca="1">RANDBETWEEN(120000,130000)</f>
        <v>124429</v>
      </c>
      <c r="G193">
        <f ca="1">RANDBETWEEN(250,600)</f>
        <v>254</v>
      </c>
      <c r="H193">
        <f ca="1">RANDBETWEEN(750,1300)</f>
        <v>859</v>
      </c>
      <c r="I193">
        <f ca="1">RANDBETWEEN(750,1300)</f>
        <v>1142</v>
      </c>
      <c r="J193">
        <f ca="1">RANDBETWEEN(750,1300)</f>
        <v>1095</v>
      </c>
      <c r="K193">
        <f ca="1">RANDBETWEEN(750,1300)</f>
        <v>977</v>
      </c>
      <c r="L193">
        <f ca="1">RANDBETWEEN(750,1300)</f>
        <v>1006</v>
      </c>
      <c r="M193" s="3">
        <f t="shared" ca="1" si="23"/>
        <v>1015.8</v>
      </c>
      <c r="N193" t="str">
        <f t="shared" ca="1" si="24"/>
        <v>Moderate Waste Production (1000-1500KG)</v>
      </c>
    </row>
    <row r="194" spans="1:14" x14ac:dyDescent="0.2">
      <c r="A194" t="str">
        <f t="shared" ca="1" si="20"/>
        <v>B1892Y</v>
      </c>
      <c r="B194">
        <f t="shared" si="21"/>
        <v>3</v>
      </c>
      <c r="C194" t="s">
        <v>25</v>
      </c>
      <c r="D194">
        <f t="shared" si="22"/>
        <v>8</v>
      </c>
      <c r="E194" t="s">
        <v>33</v>
      </c>
      <c r="F194">
        <f ca="1">RANDBETWEEN(10000,12000)</f>
        <v>11930</v>
      </c>
      <c r="G194">
        <f ca="1">RANDBETWEEN(6000,10000)</f>
        <v>7476</v>
      </c>
      <c r="H194">
        <f ca="1">RANDBETWEEN(1000,1200)</f>
        <v>1016</v>
      </c>
      <c r="I194">
        <f ca="1">RANDBETWEEN(1000,1200)</f>
        <v>1173</v>
      </c>
      <c r="J194">
        <f ca="1">RANDBETWEEN(1000,1200)</f>
        <v>1097</v>
      </c>
      <c r="K194">
        <f ca="1">RANDBETWEEN(1000,1200)</f>
        <v>1080</v>
      </c>
      <c r="L194">
        <f ca="1">RANDBETWEEN(1000,1200)</f>
        <v>1101</v>
      </c>
      <c r="M194" s="3">
        <f t="shared" ca="1" si="23"/>
        <v>1093.4000000000001</v>
      </c>
      <c r="N194" t="str">
        <f t="shared" ca="1" si="24"/>
        <v>Moderate Waste Production (1000-1500KG)</v>
      </c>
    </row>
    <row r="195" spans="1:14" x14ac:dyDescent="0.2">
      <c r="A195" t="str">
        <f t="shared" ref="A195:A258" ca="1" si="29">_xlfn.CONCAT("B",TEXT(RANDBETWEEN(1000,2000),"0"),CHOOSE(RANDBETWEEN(1,26),"A","B","C","D","E","F","G","H","I","J","K","L","M","N","O","P","Q","R","S","T","U","V","W","X","Y","Z"))</f>
        <v>B1004M</v>
      </c>
      <c r="B195">
        <f t="shared" ref="B195:B258" si="30">IF(C195="Commercial",1,IF(C195="Residential",2,IF(C195="Educational",3,IF(C195="Institutional",4,IF(C195="Industrial",5,IF(C195="Storage",6))))))</f>
        <v>3</v>
      </c>
      <c r="C195" t="s">
        <v>25</v>
      </c>
      <c r="D195">
        <f t="shared" ref="D195:D258" si="31">IF(E195="Retail Mixed",1,IF(E195="Office",2,IF(E195="Retail Non-Food",3,IF(E195="Landed Property",4,IF(E195="Apartment",5,IF(E195="University",6,IF(E195="Nurseries",7,IF(E195="Student Residences",8,IF(E195="Airport",9,IF(E195="Police Station",10,IF(E195="Fire Station",11,IF(E195="Manufacturing",12,IF(E195="Data Center",13,IF(E195="Warehouse",14,IF(E195="Garage",15)))))))))))))))</f>
        <v>6</v>
      </c>
      <c r="E195" t="s">
        <v>31</v>
      </c>
      <c r="F195">
        <f ca="1">RANDBETWEEN(25000,35000)</f>
        <v>34654</v>
      </c>
      <c r="G195">
        <f ca="1">RANDBETWEEN(20000,30000)</f>
        <v>21430</v>
      </c>
      <c r="H195">
        <f ca="1">RANDBETWEEN(400,1000)</f>
        <v>404</v>
      </c>
      <c r="I195">
        <f ca="1">RANDBETWEEN(400,1000)</f>
        <v>569</v>
      </c>
      <c r="J195">
        <f ca="1">RANDBETWEEN(400,1000)</f>
        <v>875</v>
      </c>
      <c r="K195">
        <f ca="1">RANDBETWEEN(400,1000)</f>
        <v>757</v>
      </c>
      <c r="L195">
        <f ca="1">RANDBETWEEN(400,1000)</f>
        <v>766</v>
      </c>
      <c r="M195" s="3">
        <f t="shared" ref="M195:M258" ca="1" si="32">AVERAGE(H195,I195,J195,K195,L195)</f>
        <v>674.2</v>
      </c>
      <c r="N195" t="str">
        <f t="shared" ref="N195:N258" ca="1" si="33">IF(M195&lt;500,"Lowest Waste Production (&lt;500KG)",IF(M195&lt;1000,"Low Waste Production (500-1000KG)",IF(M195&lt;1500,"Moderate Waste Production (1000-1500KG)",IF(M195&lt;2000,"Moderately High Waste Production (1500-2000KG)",IF(M195&lt;2500,"High Waste Production (2000-2500KG)",IF(M195&lt;3000,"Higher Waste Production (2500-3000KG)",IF(M195&lt;3500,"G","Highest Waste Production (&gt;3500KG)")))))))</f>
        <v>Low Waste Production (500-1000KG)</v>
      </c>
    </row>
    <row r="196" spans="1:14" x14ac:dyDescent="0.2">
      <c r="A196" t="str">
        <f t="shared" ca="1" si="29"/>
        <v>B1947F</v>
      </c>
      <c r="B196">
        <f t="shared" si="30"/>
        <v>4</v>
      </c>
      <c r="C196" t="s">
        <v>26</v>
      </c>
      <c r="D196">
        <f t="shared" si="31"/>
        <v>11</v>
      </c>
      <c r="E196" t="s">
        <v>36</v>
      </c>
      <c r="F196">
        <f ca="1">RANDBETWEEN(9000,11000)</f>
        <v>10598</v>
      </c>
      <c r="G196">
        <f ca="1">RANDBETWEEN(100,250)</f>
        <v>206</v>
      </c>
      <c r="H196">
        <f ca="1">RANDBETWEEN(200,400)</f>
        <v>389</v>
      </c>
      <c r="I196">
        <f ca="1">RANDBETWEEN(200,400)</f>
        <v>266</v>
      </c>
      <c r="J196">
        <f ca="1">RANDBETWEEN(200,400)</f>
        <v>304</v>
      </c>
      <c r="K196">
        <f ca="1">RANDBETWEEN(200,400)</f>
        <v>218</v>
      </c>
      <c r="L196">
        <f ca="1">RANDBETWEEN(200,400)</f>
        <v>251</v>
      </c>
      <c r="M196" s="3">
        <f t="shared" ca="1" si="32"/>
        <v>285.60000000000002</v>
      </c>
      <c r="N196" t="str">
        <f t="shared" ca="1" si="33"/>
        <v>Lowest Waste Production (&lt;500KG)</v>
      </c>
    </row>
    <row r="197" spans="1:14" x14ac:dyDescent="0.2">
      <c r="A197" t="str">
        <f t="shared" ca="1" si="29"/>
        <v>B1251N</v>
      </c>
      <c r="B197">
        <f t="shared" si="30"/>
        <v>4</v>
      </c>
      <c r="C197" t="s">
        <v>26</v>
      </c>
      <c r="D197">
        <f t="shared" si="31"/>
        <v>10</v>
      </c>
      <c r="E197" t="s">
        <v>35</v>
      </c>
      <c r="F197">
        <f ca="1">RANDBETWEEN(8000,10000)</f>
        <v>8070</v>
      </c>
      <c r="G197">
        <f ca="1">RANDBETWEEN(100,250)</f>
        <v>240</v>
      </c>
      <c r="H197">
        <f ca="1">RANDBETWEEN(700,1200)</f>
        <v>1085</v>
      </c>
      <c r="I197">
        <f ca="1">RANDBETWEEN(700,1200)</f>
        <v>997</v>
      </c>
      <c r="J197">
        <f ca="1">RANDBETWEEN(700,1200)</f>
        <v>731</v>
      </c>
      <c r="K197">
        <f ca="1">RANDBETWEEN(700,1200)</f>
        <v>1012</v>
      </c>
      <c r="L197">
        <f ca="1">RANDBETWEEN(700,1200)</f>
        <v>723</v>
      </c>
      <c r="M197" s="3">
        <f t="shared" ca="1" si="32"/>
        <v>909.6</v>
      </c>
      <c r="N197" t="str">
        <f t="shared" ca="1" si="33"/>
        <v>Low Waste Production (500-1000KG)</v>
      </c>
    </row>
    <row r="198" spans="1:14" x14ac:dyDescent="0.2">
      <c r="A198" t="str">
        <f t="shared" ca="1" si="29"/>
        <v>B1623A</v>
      </c>
      <c r="B198">
        <f t="shared" si="30"/>
        <v>5</v>
      </c>
      <c r="C198" t="s">
        <v>27</v>
      </c>
      <c r="D198">
        <f t="shared" si="31"/>
        <v>13</v>
      </c>
      <c r="E198" t="s">
        <v>38</v>
      </c>
      <c r="F198">
        <f ca="1">RANDBETWEEN(90000,110000)</f>
        <v>103541</v>
      </c>
      <c r="G198">
        <f ca="1">RANDBETWEEN(250,600)</f>
        <v>514</v>
      </c>
      <c r="H198">
        <f ca="1">RANDBETWEEN(200,600)</f>
        <v>321</v>
      </c>
      <c r="I198">
        <f ca="1">RANDBETWEEN(200,600)</f>
        <v>364</v>
      </c>
      <c r="J198">
        <f ca="1">RANDBETWEEN(200,600)</f>
        <v>475</v>
      </c>
      <c r="K198">
        <f ca="1">RANDBETWEEN(200,600)</f>
        <v>259</v>
      </c>
      <c r="L198">
        <f ca="1">RANDBETWEEN(200,600)</f>
        <v>489</v>
      </c>
      <c r="M198" s="3">
        <f t="shared" ca="1" si="32"/>
        <v>381.6</v>
      </c>
      <c r="N198" t="str">
        <f t="shared" ca="1" si="33"/>
        <v>Lowest Waste Production (&lt;500KG)</v>
      </c>
    </row>
    <row r="199" spans="1:14" x14ac:dyDescent="0.2">
      <c r="A199" t="str">
        <f t="shared" ca="1" si="29"/>
        <v>B1867P</v>
      </c>
      <c r="B199">
        <f t="shared" si="30"/>
        <v>3</v>
      </c>
      <c r="C199" t="s">
        <v>25</v>
      </c>
      <c r="D199">
        <f t="shared" si="31"/>
        <v>6</v>
      </c>
      <c r="E199" t="s">
        <v>31</v>
      </c>
      <c r="F199">
        <f ca="1">RANDBETWEEN(25000,35000)</f>
        <v>30465</v>
      </c>
      <c r="G199">
        <f ca="1">RANDBETWEEN(20000,30000)</f>
        <v>25077</v>
      </c>
      <c r="H199">
        <f ca="1">RANDBETWEEN(400,1000)</f>
        <v>620</v>
      </c>
      <c r="I199">
        <f ca="1">RANDBETWEEN(400,1000)</f>
        <v>609</v>
      </c>
      <c r="J199">
        <f ca="1">RANDBETWEEN(400,1000)</f>
        <v>991</v>
      </c>
      <c r="K199">
        <f ca="1">RANDBETWEEN(400,1000)</f>
        <v>902</v>
      </c>
      <c r="L199">
        <f ca="1">RANDBETWEEN(400,1000)</f>
        <v>803</v>
      </c>
      <c r="M199" s="3">
        <f t="shared" ca="1" si="32"/>
        <v>785</v>
      </c>
      <c r="N199" t="str">
        <f t="shared" ca="1" si="33"/>
        <v>Low Waste Production (500-1000KG)</v>
      </c>
    </row>
    <row r="200" spans="1:14" x14ac:dyDescent="0.2">
      <c r="A200" t="str">
        <f t="shared" ca="1" si="29"/>
        <v>B1800L</v>
      </c>
      <c r="B200">
        <f t="shared" si="30"/>
        <v>3</v>
      </c>
      <c r="C200" t="s">
        <v>25</v>
      </c>
      <c r="D200">
        <f t="shared" si="31"/>
        <v>7</v>
      </c>
      <c r="E200" t="s">
        <v>32</v>
      </c>
      <c r="F200">
        <f ca="1">RANDBETWEEN(6000,7000)</f>
        <v>6435</v>
      </c>
      <c r="G200">
        <f ca="1">RANDBETWEEN(100,300)</f>
        <v>138</v>
      </c>
      <c r="H200">
        <f ca="1">RANDBETWEEN(500,1000)</f>
        <v>535</v>
      </c>
      <c r="I200">
        <f ca="1">RANDBETWEEN(500,1000)</f>
        <v>942</v>
      </c>
      <c r="J200">
        <f ca="1">RANDBETWEEN(500,1000)</f>
        <v>642</v>
      </c>
      <c r="K200">
        <f ca="1">RANDBETWEEN(500,1000)</f>
        <v>881</v>
      </c>
      <c r="L200">
        <f ca="1">RANDBETWEEN(500,1000)</f>
        <v>729</v>
      </c>
      <c r="M200" s="3">
        <f t="shared" ca="1" si="32"/>
        <v>745.8</v>
      </c>
      <c r="N200" t="str">
        <f t="shared" ca="1" si="33"/>
        <v>Low Waste Production (500-1000KG)</v>
      </c>
    </row>
    <row r="201" spans="1:14" x14ac:dyDescent="0.2">
      <c r="A201" t="str">
        <f t="shared" ca="1" si="29"/>
        <v>B1955P</v>
      </c>
      <c r="B201">
        <f t="shared" si="30"/>
        <v>3</v>
      </c>
      <c r="C201" t="s">
        <v>25</v>
      </c>
      <c r="D201">
        <f t="shared" si="31"/>
        <v>6</v>
      </c>
      <c r="E201" t="s">
        <v>31</v>
      </c>
      <c r="F201">
        <f ca="1">RANDBETWEEN(25000,35000)</f>
        <v>26813</v>
      </c>
      <c r="G201">
        <f ca="1">RANDBETWEEN(20000,30000)</f>
        <v>22897</v>
      </c>
      <c r="H201">
        <f ca="1">RANDBETWEEN(400,1000)</f>
        <v>624</v>
      </c>
      <c r="I201">
        <f ca="1">RANDBETWEEN(400,1000)</f>
        <v>870</v>
      </c>
      <c r="J201">
        <f ca="1">RANDBETWEEN(400,1000)</f>
        <v>834</v>
      </c>
      <c r="K201">
        <f ca="1">RANDBETWEEN(400,1000)</f>
        <v>954</v>
      </c>
      <c r="L201">
        <f ca="1">RANDBETWEEN(400,1000)</f>
        <v>767</v>
      </c>
      <c r="M201" s="3">
        <f t="shared" ca="1" si="32"/>
        <v>809.8</v>
      </c>
      <c r="N201" t="str">
        <f t="shared" ca="1" si="33"/>
        <v>Low Waste Production (500-1000KG)</v>
      </c>
    </row>
    <row r="202" spans="1:14" x14ac:dyDescent="0.2">
      <c r="A202" t="str">
        <f t="shared" ca="1" si="29"/>
        <v>B1722S</v>
      </c>
      <c r="B202">
        <f t="shared" si="30"/>
        <v>4</v>
      </c>
      <c r="C202" t="s">
        <v>26</v>
      </c>
      <c r="D202">
        <f t="shared" si="31"/>
        <v>9</v>
      </c>
      <c r="E202" t="s">
        <v>34</v>
      </c>
      <c r="F202">
        <f ca="1">RANDBETWEEN(95000,105000)</f>
        <v>104751</v>
      </c>
      <c r="G202">
        <f ca="1">RANDBETWEEN(20000,23000)</f>
        <v>22446</v>
      </c>
      <c r="H202">
        <f ca="1">RANDBETWEEN(3000,6000)</f>
        <v>5296</v>
      </c>
      <c r="I202">
        <f ca="1">RANDBETWEEN(3000,6000)</f>
        <v>5034</v>
      </c>
      <c r="J202">
        <f ca="1">RANDBETWEEN(3000,6000)</f>
        <v>3512</v>
      </c>
      <c r="K202">
        <f ca="1">RANDBETWEEN(3000,6000)</f>
        <v>5197</v>
      </c>
      <c r="L202">
        <f ca="1">RANDBETWEEN(3000,6000)</f>
        <v>5431</v>
      </c>
      <c r="M202" s="3">
        <f t="shared" ca="1" si="32"/>
        <v>4894</v>
      </c>
      <c r="N202" t="str">
        <f t="shared" ca="1" si="33"/>
        <v>Highest Waste Production (&gt;3500KG)</v>
      </c>
    </row>
    <row r="203" spans="1:14" x14ac:dyDescent="0.2">
      <c r="A203" t="str">
        <f t="shared" ca="1" si="29"/>
        <v>B1566Z</v>
      </c>
      <c r="B203">
        <f t="shared" si="30"/>
        <v>2</v>
      </c>
      <c r="C203" t="s">
        <v>24</v>
      </c>
      <c r="D203">
        <f t="shared" si="31"/>
        <v>4</v>
      </c>
      <c r="E203" t="s">
        <v>29</v>
      </c>
      <c r="F203">
        <f ca="1">RANDBETWEEN(2000,3000)</f>
        <v>2997</v>
      </c>
      <c r="G203">
        <f ca="1">RANDBETWEEN(5,9)</f>
        <v>6</v>
      </c>
      <c r="H203">
        <f ca="1">RANDBETWEEN(10,15)</f>
        <v>12</v>
      </c>
      <c r="I203">
        <f ca="1">RANDBETWEEN(10,15)</f>
        <v>15</v>
      </c>
      <c r="J203">
        <f ca="1">RANDBETWEEN(10,15)</f>
        <v>13</v>
      </c>
      <c r="K203">
        <f ca="1">RANDBETWEEN(10,15)</f>
        <v>11</v>
      </c>
      <c r="L203">
        <f ca="1">RANDBETWEEN(10,15)</f>
        <v>10</v>
      </c>
      <c r="M203" s="3">
        <f t="shared" ca="1" si="32"/>
        <v>12.2</v>
      </c>
      <c r="N203" t="str">
        <f t="shared" ca="1" si="33"/>
        <v>Lowest Waste Production (&lt;500KG)</v>
      </c>
    </row>
    <row r="204" spans="1:14" x14ac:dyDescent="0.2">
      <c r="A204" t="str">
        <f t="shared" ca="1" si="29"/>
        <v>B1758E</v>
      </c>
      <c r="B204">
        <f t="shared" si="30"/>
        <v>6</v>
      </c>
      <c r="C204" t="s">
        <v>28</v>
      </c>
      <c r="D204">
        <f t="shared" si="31"/>
        <v>14</v>
      </c>
      <c r="E204" t="s">
        <v>39</v>
      </c>
      <c r="F204">
        <f ca="1">RANDBETWEEN(150000,170000)</f>
        <v>162149</v>
      </c>
      <c r="G204">
        <f ca="1">RANDBETWEEN(250,600)</f>
        <v>325</v>
      </c>
      <c r="H204">
        <f ca="1">RANDBETWEEN(500,1500)</f>
        <v>1135</v>
      </c>
      <c r="I204">
        <f ca="1">RANDBETWEEN(500,1500)</f>
        <v>588</v>
      </c>
      <c r="J204">
        <f ca="1">RANDBETWEEN(500,1500)</f>
        <v>618</v>
      </c>
      <c r="K204">
        <f ca="1">RANDBETWEEN(500,1500)</f>
        <v>1217</v>
      </c>
      <c r="L204">
        <f ca="1">RANDBETWEEN(500,1500)</f>
        <v>1409</v>
      </c>
      <c r="M204" s="3">
        <f t="shared" ca="1" si="32"/>
        <v>993.4</v>
      </c>
      <c r="N204" t="str">
        <f t="shared" ca="1" si="33"/>
        <v>Low Waste Production (500-1000KG)</v>
      </c>
    </row>
    <row r="205" spans="1:14" x14ac:dyDescent="0.2">
      <c r="A205" t="str">
        <f t="shared" ca="1" si="29"/>
        <v>B1567N</v>
      </c>
      <c r="B205">
        <f t="shared" si="30"/>
        <v>2</v>
      </c>
      <c r="C205" t="s">
        <v>24</v>
      </c>
      <c r="D205">
        <f t="shared" si="31"/>
        <v>5</v>
      </c>
      <c r="E205" t="s">
        <v>30</v>
      </c>
      <c r="F205">
        <f ca="1">RANDBETWEEN(1000,1500)</f>
        <v>1180</v>
      </c>
      <c r="G205">
        <f ca="1">RANDBETWEEN(2,6)</f>
        <v>3</v>
      </c>
      <c r="H205">
        <f ca="1">RANDBETWEEN(6,11)</f>
        <v>7</v>
      </c>
      <c r="I205">
        <f ca="1">RANDBETWEEN(6,11)</f>
        <v>7</v>
      </c>
      <c r="J205">
        <f ca="1">RANDBETWEEN(6,11)</f>
        <v>7</v>
      </c>
      <c r="K205">
        <f ca="1">RANDBETWEEN(6,11)</f>
        <v>9</v>
      </c>
      <c r="L205">
        <f ca="1">RANDBETWEEN(6,11)</f>
        <v>10</v>
      </c>
      <c r="M205" s="3">
        <f t="shared" ca="1" si="32"/>
        <v>8</v>
      </c>
      <c r="N205" t="str">
        <f t="shared" ca="1" si="33"/>
        <v>Lowest Waste Production (&lt;500KG)</v>
      </c>
    </row>
    <row r="206" spans="1:14" x14ac:dyDescent="0.2">
      <c r="A206" t="str">
        <f t="shared" ca="1" si="29"/>
        <v>B1306R</v>
      </c>
      <c r="B206">
        <f t="shared" si="30"/>
        <v>2</v>
      </c>
      <c r="C206" t="s">
        <v>24</v>
      </c>
      <c r="D206">
        <f t="shared" si="31"/>
        <v>4</v>
      </c>
      <c r="E206" t="s">
        <v>29</v>
      </c>
      <c r="F206">
        <f ca="1">RANDBETWEEN(2000,3000)</f>
        <v>2754</v>
      </c>
      <c r="G206">
        <f ca="1">RANDBETWEEN(5,9)</f>
        <v>8</v>
      </c>
      <c r="H206">
        <f ca="1">RANDBETWEEN(10,15)</f>
        <v>10</v>
      </c>
      <c r="I206">
        <f ca="1">RANDBETWEEN(10,15)</f>
        <v>12</v>
      </c>
      <c r="J206">
        <f ca="1">RANDBETWEEN(10,15)</f>
        <v>10</v>
      </c>
      <c r="K206">
        <f ca="1">RANDBETWEEN(10,15)</f>
        <v>10</v>
      </c>
      <c r="L206">
        <f ca="1">RANDBETWEEN(10,15)</f>
        <v>10</v>
      </c>
      <c r="M206" s="3">
        <f t="shared" ca="1" si="32"/>
        <v>10.4</v>
      </c>
      <c r="N206" t="str">
        <f t="shared" ca="1" si="33"/>
        <v>Lowest Waste Production (&lt;500KG)</v>
      </c>
    </row>
    <row r="207" spans="1:14" x14ac:dyDescent="0.2">
      <c r="A207" t="str">
        <f t="shared" ca="1" si="29"/>
        <v>B1748X</v>
      </c>
      <c r="B207">
        <f t="shared" si="30"/>
        <v>1</v>
      </c>
      <c r="C207" t="s">
        <v>11</v>
      </c>
      <c r="D207">
        <f t="shared" ca="1" si="31"/>
        <v>2</v>
      </c>
      <c r="E207" t="str">
        <f ca="1">CHOOSE(RANDBETWEEN(1,3),"Retail Mixed", "Office", "Retail Non-Food")</f>
        <v>Office</v>
      </c>
      <c r="F207">
        <f ca="1">IF(E207="Retail Non-Food",RANDBETWEEN(8000,12000),IF(E207="Retail Mixed",RANDBETWEEN(11000,23000),IF(E207="Office",RANDBETWEEN(4000,15000))))</f>
        <v>11899</v>
      </c>
      <c r="G207">
        <f ca="1">IF(E207="Retail Non-Food",RANDBETWEEN(700,1300),IF(E207="Retail Mixed",RANDBETWEEN(2000,4000),IF(E207="Office",RANDBETWEEN(75,800))))</f>
        <v>586</v>
      </c>
      <c r="H207">
        <f t="shared" ref="H207:L208" ca="1" si="34">IF($E207="Retail Non-Food",RANDBETWEEN(0,450),IF($E207="Retail Mixed",RANDBETWEEN(300,2300),IF($E207="Office",RANDBETWEEN(0,100))))</f>
        <v>15</v>
      </c>
      <c r="I207">
        <f t="shared" ca="1" si="34"/>
        <v>98</v>
      </c>
      <c r="J207">
        <f t="shared" ca="1" si="34"/>
        <v>83</v>
      </c>
      <c r="K207">
        <f t="shared" ca="1" si="34"/>
        <v>30</v>
      </c>
      <c r="L207">
        <f t="shared" ca="1" si="34"/>
        <v>51</v>
      </c>
      <c r="M207" s="3">
        <f t="shared" ca="1" si="32"/>
        <v>55.4</v>
      </c>
      <c r="N207" t="str">
        <f t="shared" ca="1" si="33"/>
        <v>Lowest Waste Production (&lt;500KG)</v>
      </c>
    </row>
    <row r="208" spans="1:14" x14ac:dyDescent="0.2">
      <c r="A208" t="str">
        <f t="shared" ca="1" si="29"/>
        <v>B1619X</v>
      </c>
      <c r="B208">
        <f t="shared" si="30"/>
        <v>1</v>
      </c>
      <c r="C208" t="s">
        <v>11</v>
      </c>
      <c r="D208">
        <f t="shared" ca="1" si="31"/>
        <v>1</v>
      </c>
      <c r="E208" t="str">
        <f ca="1">CHOOSE(RANDBETWEEN(1,3),"Retail Mixed", "Office", "Retail Non-Food")</f>
        <v>Retail Mixed</v>
      </c>
      <c r="F208">
        <f ca="1">IF(E208="Retail Non-Food",RANDBETWEEN(8000,12000),IF(E208="Retail Mixed",RANDBETWEEN(11000,23000),IF(E208="Office",RANDBETWEEN(4000,15000))))</f>
        <v>18834</v>
      </c>
      <c r="G208">
        <f ca="1">IF(E208="Retail Non-Food",RANDBETWEEN(700,1300),IF(E208="Retail Mixed",RANDBETWEEN(2000,4000),IF(E208="Office",RANDBETWEEN(75,800))))</f>
        <v>2927</v>
      </c>
      <c r="H208">
        <f t="shared" ca="1" si="34"/>
        <v>362</v>
      </c>
      <c r="I208">
        <f t="shared" ca="1" si="34"/>
        <v>900</v>
      </c>
      <c r="J208">
        <f t="shared" ca="1" si="34"/>
        <v>1909</v>
      </c>
      <c r="K208">
        <f t="shared" ca="1" si="34"/>
        <v>1312</v>
      </c>
      <c r="L208">
        <f t="shared" ca="1" si="34"/>
        <v>2041</v>
      </c>
      <c r="M208" s="3">
        <f t="shared" ca="1" si="32"/>
        <v>1304.8</v>
      </c>
      <c r="N208" t="str">
        <f t="shared" ca="1" si="33"/>
        <v>Moderate Waste Production (1000-1500KG)</v>
      </c>
    </row>
    <row r="209" spans="1:14" x14ac:dyDescent="0.2">
      <c r="A209" t="str">
        <f t="shared" ca="1" si="29"/>
        <v>B1292W</v>
      </c>
      <c r="B209">
        <f t="shared" si="30"/>
        <v>4</v>
      </c>
      <c r="C209" t="s">
        <v>26</v>
      </c>
      <c r="D209">
        <f t="shared" si="31"/>
        <v>11</v>
      </c>
      <c r="E209" t="s">
        <v>36</v>
      </c>
      <c r="F209">
        <f ca="1">RANDBETWEEN(9000,11000)</f>
        <v>9156</v>
      </c>
      <c r="G209">
        <f ca="1">RANDBETWEEN(100,250)</f>
        <v>221</v>
      </c>
      <c r="H209">
        <f ca="1">RANDBETWEEN(200,400)</f>
        <v>229</v>
      </c>
      <c r="I209">
        <f ca="1">RANDBETWEEN(200,400)</f>
        <v>349</v>
      </c>
      <c r="J209">
        <f ca="1">RANDBETWEEN(200,400)</f>
        <v>315</v>
      </c>
      <c r="K209">
        <f ca="1">RANDBETWEEN(200,400)</f>
        <v>368</v>
      </c>
      <c r="L209">
        <f ca="1">RANDBETWEEN(200,400)</f>
        <v>400</v>
      </c>
      <c r="M209" s="3">
        <f t="shared" ca="1" si="32"/>
        <v>332.2</v>
      </c>
      <c r="N209" t="str">
        <f t="shared" ca="1" si="33"/>
        <v>Lowest Waste Production (&lt;500KG)</v>
      </c>
    </row>
    <row r="210" spans="1:14" x14ac:dyDescent="0.2">
      <c r="A210" t="str">
        <f t="shared" ca="1" si="29"/>
        <v>B1862O</v>
      </c>
      <c r="B210">
        <f t="shared" si="30"/>
        <v>3</v>
      </c>
      <c r="C210" t="s">
        <v>25</v>
      </c>
      <c r="D210">
        <f t="shared" si="31"/>
        <v>8</v>
      </c>
      <c r="E210" t="s">
        <v>33</v>
      </c>
      <c r="F210">
        <f ca="1">RANDBETWEEN(10000,12000)</f>
        <v>10189</v>
      </c>
      <c r="G210">
        <f ca="1">RANDBETWEEN(6000,10000)</f>
        <v>8062</v>
      </c>
      <c r="H210">
        <f ca="1">RANDBETWEEN(1000,1200)</f>
        <v>1024</v>
      </c>
      <c r="I210">
        <f ca="1">RANDBETWEEN(1000,1200)</f>
        <v>1178</v>
      </c>
      <c r="J210">
        <f ca="1">RANDBETWEEN(1000,1200)</f>
        <v>1002</v>
      </c>
      <c r="K210">
        <f ca="1">RANDBETWEEN(1000,1200)</f>
        <v>1193</v>
      </c>
      <c r="L210">
        <f ca="1">RANDBETWEEN(1000,1200)</f>
        <v>1041</v>
      </c>
      <c r="M210" s="3">
        <f t="shared" ca="1" si="32"/>
        <v>1087.5999999999999</v>
      </c>
      <c r="N210" t="str">
        <f t="shared" ca="1" si="33"/>
        <v>Moderate Waste Production (1000-1500KG)</v>
      </c>
    </row>
    <row r="211" spans="1:14" x14ac:dyDescent="0.2">
      <c r="A211" t="str">
        <f t="shared" ca="1" si="29"/>
        <v>B1322Z</v>
      </c>
      <c r="B211">
        <f t="shared" si="30"/>
        <v>3</v>
      </c>
      <c r="C211" t="s">
        <v>25</v>
      </c>
      <c r="D211">
        <f t="shared" si="31"/>
        <v>7</v>
      </c>
      <c r="E211" t="s">
        <v>32</v>
      </c>
      <c r="F211">
        <f ca="1">RANDBETWEEN(6000,7000)</f>
        <v>6028</v>
      </c>
      <c r="G211">
        <f ca="1">RANDBETWEEN(100,300)</f>
        <v>121</v>
      </c>
      <c r="H211">
        <f t="shared" ref="H211:L212" ca="1" si="35">RANDBETWEEN(500,1000)</f>
        <v>502</v>
      </c>
      <c r="I211">
        <f t="shared" ca="1" si="35"/>
        <v>651</v>
      </c>
      <c r="J211">
        <f t="shared" ca="1" si="35"/>
        <v>729</v>
      </c>
      <c r="K211">
        <f t="shared" ca="1" si="35"/>
        <v>848</v>
      </c>
      <c r="L211">
        <f t="shared" ca="1" si="35"/>
        <v>894</v>
      </c>
      <c r="M211" s="3">
        <f t="shared" ca="1" si="32"/>
        <v>724.8</v>
      </c>
      <c r="N211" t="str">
        <f t="shared" ca="1" si="33"/>
        <v>Low Waste Production (500-1000KG)</v>
      </c>
    </row>
    <row r="212" spans="1:14" x14ac:dyDescent="0.2">
      <c r="A212" t="str">
        <f t="shared" ca="1" si="29"/>
        <v>B1203A</v>
      </c>
      <c r="B212">
        <f t="shared" si="30"/>
        <v>3</v>
      </c>
      <c r="C212" t="s">
        <v>25</v>
      </c>
      <c r="D212">
        <f t="shared" si="31"/>
        <v>7</v>
      </c>
      <c r="E212" t="s">
        <v>32</v>
      </c>
      <c r="F212">
        <f ca="1">RANDBETWEEN(6000,7000)</f>
        <v>6729</v>
      </c>
      <c r="G212">
        <f ca="1">RANDBETWEEN(100,300)</f>
        <v>115</v>
      </c>
      <c r="H212">
        <f t="shared" ca="1" si="35"/>
        <v>726</v>
      </c>
      <c r="I212">
        <f t="shared" ca="1" si="35"/>
        <v>517</v>
      </c>
      <c r="J212">
        <f t="shared" ca="1" si="35"/>
        <v>657</v>
      </c>
      <c r="K212">
        <f t="shared" ca="1" si="35"/>
        <v>950</v>
      </c>
      <c r="L212">
        <f t="shared" ca="1" si="35"/>
        <v>850</v>
      </c>
      <c r="M212" s="3">
        <f t="shared" ca="1" si="32"/>
        <v>740</v>
      </c>
      <c r="N212" t="str">
        <f t="shared" ca="1" si="33"/>
        <v>Low Waste Production (500-1000KG)</v>
      </c>
    </row>
    <row r="213" spans="1:14" x14ac:dyDescent="0.2">
      <c r="A213" t="str">
        <f t="shared" ca="1" si="29"/>
        <v>B1813T</v>
      </c>
      <c r="B213">
        <f t="shared" si="30"/>
        <v>1</v>
      </c>
      <c r="C213" t="s">
        <v>11</v>
      </c>
      <c r="D213">
        <f t="shared" ca="1" si="31"/>
        <v>3</v>
      </c>
      <c r="E213" t="str">
        <f ca="1">CHOOSE(RANDBETWEEN(1,3),"Retail Mixed", "Office", "Retail Non-Food")</f>
        <v>Retail Non-Food</v>
      </c>
      <c r="F213">
        <f ca="1">IF(E213="Retail Non-Food",RANDBETWEEN(8000,12000),IF(E213="Retail Mixed",RANDBETWEEN(11000,23000),IF(E213="Office",RANDBETWEEN(4000,15000))))</f>
        <v>11915</v>
      </c>
      <c r="G213">
        <f ca="1">IF(E213="Retail Non-Food",RANDBETWEEN(700,1300),IF(E213="Retail Mixed",RANDBETWEEN(2000,4000),IF(E213="Office",RANDBETWEEN(75,800))))</f>
        <v>1223</v>
      </c>
      <c r="H213">
        <f ca="1">IF($E213="Retail Non-Food",RANDBETWEEN(0,450),IF($E213="Retail Mixed",RANDBETWEEN(300,2300),IF($E213="Office",RANDBETWEEN(0,100))))</f>
        <v>28</v>
      </c>
      <c r="I213">
        <f ca="1">IF($E213="Retail Non-Food",RANDBETWEEN(0,450),IF($E213="Retail Mixed",RANDBETWEEN(300,2300),IF($E213="Office",RANDBETWEEN(0,100))))</f>
        <v>450</v>
      </c>
      <c r="J213">
        <f ca="1">IF($E213="Retail Non-Food",RANDBETWEEN(0,450),IF($E213="Retail Mixed",RANDBETWEEN(300,2300),IF($E213="Office",RANDBETWEEN(0,100))))</f>
        <v>293</v>
      </c>
      <c r="K213">
        <f ca="1">IF($E213="Retail Non-Food",RANDBETWEEN(0,450),IF($E213="Retail Mixed",RANDBETWEEN(300,2300),IF($E213="Office",RANDBETWEEN(0,100))))</f>
        <v>363</v>
      </c>
      <c r="L213">
        <f ca="1">IF($E213="Retail Non-Food",RANDBETWEEN(0,450),IF($E213="Retail Mixed",RANDBETWEEN(300,2300),IF($E213="Office",RANDBETWEEN(0,100))))</f>
        <v>159</v>
      </c>
      <c r="M213" s="3">
        <f t="shared" ca="1" si="32"/>
        <v>258.60000000000002</v>
      </c>
      <c r="N213" t="str">
        <f t="shared" ca="1" si="33"/>
        <v>Lowest Waste Production (&lt;500KG)</v>
      </c>
    </row>
    <row r="214" spans="1:14" x14ac:dyDescent="0.2">
      <c r="A214" t="str">
        <f t="shared" ca="1" si="29"/>
        <v>B1376X</v>
      </c>
      <c r="B214">
        <f t="shared" si="30"/>
        <v>6</v>
      </c>
      <c r="C214" t="s">
        <v>28</v>
      </c>
      <c r="D214">
        <f t="shared" si="31"/>
        <v>15</v>
      </c>
      <c r="E214" t="s">
        <v>40</v>
      </c>
      <c r="F214">
        <f ca="1">RANDBETWEEN(120000,130000)</f>
        <v>128691</v>
      </c>
      <c r="G214">
        <f ca="1">RANDBETWEEN(250,600)</f>
        <v>367</v>
      </c>
      <c r="H214">
        <f t="shared" ref="H214:L215" ca="1" si="36">RANDBETWEEN(750,1300)</f>
        <v>754</v>
      </c>
      <c r="I214">
        <f t="shared" ca="1" si="36"/>
        <v>951</v>
      </c>
      <c r="J214">
        <f t="shared" ca="1" si="36"/>
        <v>959</v>
      </c>
      <c r="K214">
        <f t="shared" ca="1" si="36"/>
        <v>805</v>
      </c>
      <c r="L214">
        <f t="shared" ca="1" si="36"/>
        <v>1087</v>
      </c>
      <c r="M214" s="3">
        <f t="shared" ca="1" si="32"/>
        <v>911.2</v>
      </c>
      <c r="N214" t="str">
        <f t="shared" ca="1" si="33"/>
        <v>Low Waste Production (500-1000KG)</v>
      </c>
    </row>
    <row r="215" spans="1:14" x14ac:dyDescent="0.2">
      <c r="A215" t="str">
        <f t="shared" ca="1" si="29"/>
        <v>B1480W</v>
      </c>
      <c r="B215">
        <f t="shared" si="30"/>
        <v>6</v>
      </c>
      <c r="C215" t="s">
        <v>28</v>
      </c>
      <c r="D215">
        <f t="shared" si="31"/>
        <v>15</v>
      </c>
      <c r="E215" t="s">
        <v>40</v>
      </c>
      <c r="F215">
        <f ca="1">RANDBETWEEN(120000,130000)</f>
        <v>121872</v>
      </c>
      <c r="G215">
        <f ca="1">RANDBETWEEN(250,600)</f>
        <v>565</v>
      </c>
      <c r="H215">
        <f t="shared" ca="1" si="36"/>
        <v>823</v>
      </c>
      <c r="I215">
        <f t="shared" ca="1" si="36"/>
        <v>1031</v>
      </c>
      <c r="J215">
        <f t="shared" ca="1" si="36"/>
        <v>944</v>
      </c>
      <c r="K215">
        <f t="shared" ca="1" si="36"/>
        <v>1274</v>
      </c>
      <c r="L215">
        <f t="shared" ca="1" si="36"/>
        <v>1138</v>
      </c>
      <c r="M215" s="3">
        <f t="shared" ca="1" si="32"/>
        <v>1042</v>
      </c>
      <c r="N215" t="str">
        <f t="shared" ca="1" si="33"/>
        <v>Moderate Waste Production (1000-1500KG)</v>
      </c>
    </row>
    <row r="216" spans="1:14" x14ac:dyDescent="0.2">
      <c r="A216" t="str">
        <f t="shared" ca="1" si="29"/>
        <v>B1269L</v>
      </c>
      <c r="B216">
        <f t="shared" si="30"/>
        <v>1</v>
      </c>
      <c r="C216" t="s">
        <v>11</v>
      </c>
      <c r="D216">
        <f t="shared" ca="1" si="31"/>
        <v>2</v>
      </c>
      <c r="E216" t="str">
        <f ca="1">CHOOSE(RANDBETWEEN(1,3),"Retail Mixed", "Office", "Retail Non-Food")</f>
        <v>Office</v>
      </c>
      <c r="F216">
        <f ca="1">IF(E216="Retail Non-Food",RANDBETWEEN(8000,12000),IF(E216="Retail Mixed",RANDBETWEEN(11000,23000),IF(E216="Office",RANDBETWEEN(4000,15000))))</f>
        <v>14202</v>
      </c>
      <c r="G216">
        <f ca="1">IF(E216="Retail Non-Food",RANDBETWEEN(700,1300),IF(E216="Retail Mixed",RANDBETWEEN(2000,4000),IF(E216="Office",RANDBETWEEN(75,800))))</f>
        <v>482</v>
      </c>
      <c r="H216">
        <f ca="1">IF($E216="Retail Non-Food",RANDBETWEEN(0,450),IF($E216="Retail Mixed",RANDBETWEEN(300,2300),IF($E216="Office",RANDBETWEEN(0,100))))</f>
        <v>82</v>
      </c>
      <c r="I216">
        <f ca="1">IF($E216="Retail Non-Food",RANDBETWEEN(0,450),IF($E216="Retail Mixed",RANDBETWEEN(300,2300),IF($E216="Office",RANDBETWEEN(0,100))))</f>
        <v>45</v>
      </c>
      <c r="J216">
        <f ca="1">IF($E216="Retail Non-Food",RANDBETWEEN(0,450),IF($E216="Retail Mixed",RANDBETWEEN(300,2300),IF($E216="Office",RANDBETWEEN(0,100))))</f>
        <v>74</v>
      </c>
      <c r="K216">
        <f ca="1">IF($E216="Retail Non-Food",RANDBETWEEN(0,450),IF($E216="Retail Mixed",RANDBETWEEN(300,2300),IF($E216="Office",RANDBETWEEN(0,100))))</f>
        <v>42</v>
      </c>
      <c r="L216">
        <f ca="1">IF($E216="Retail Non-Food",RANDBETWEEN(0,450),IF($E216="Retail Mixed",RANDBETWEEN(300,2300),IF($E216="Office",RANDBETWEEN(0,100))))</f>
        <v>29</v>
      </c>
      <c r="M216" s="3">
        <f t="shared" ca="1" si="32"/>
        <v>54.4</v>
      </c>
      <c r="N216" t="str">
        <f t="shared" ca="1" si="33"/>
        <v>Lowest Waste Production (&lt;500KG)</v>
      </c>
    </row>
    <row r="217" spans="1:14" x14ac:dyDescent="0.2">
      <c r="A217" t="str">
        <f t="shared" ca="1" si="29"/>
        <v>B1401U</v>
      </c>
      <c r="B217">
        <f t="shared" si="30"/>
        <v>6</v>
      </c>
      <c r="C217" t="s">
        <v>28</v>
      </c>
      <c r="D217">
        <f t="shared" si="31"/>
        <v>14</v>
      </c>
      <c r="E217" t="s">
        <v>39</v>
      </c>
      <c r="F217">
        <f ca="1">RANDBETWEEN(150000,170000)</f>
        <v>161313</v>
      </c>
      <c r="G217">
        <f ca="1">RANDBETWEEN(250,600)</f>
        <v>437</v>
      </c>
      <c r="H217">
        <f t="shared" ref="H217:L218" ca="1" si="37">RANDBETWEEN(500,1500)</f>
        <v>926</v>
      </c>
      <c r="I217">
        <f t="shared" ca="1" si="37"/>
        <v>1168</v>
      </c>
      <c r="J217">
        <f t="shared" ca="1" si="37"/>
        <v>946</v>
      </c>
      <c r="K217">
        <f t="shared" ca="1" si="37"/>
        <v>1472</v>
      </c>
      <c r="L217">
        <f t="shared" ca="1" si="37"/>
        <v>1028</v>
      </c>
      <c r="M217" s="3">
        <f t="shared" ca="1" si="32"/>
        <v>1108</v>
      </c>
      <c r="N217" t="str">
        <f t="shared" ca="1" si="33"/>
        <v>Moderate Waste Production (1000-1500KG)</v>
      </c>
    </row>
    <row r="218" spans="1:14" x14ac:dyDescent="0.2">
      <c r="A218" t="str">
        <f t="shared" ca="1" si="29"/>
        <v>B1446Q</v>
      </c>
      <c r="B218">
        <f t="shared" si="30"/>
        <v>6</v>
      </c>
      <c r="C218" t="s">
        <v>28</v>
      </c>
      <c r="D218">
        <f t="shared" si="31"/>
        <v>14</v>
      </c>
      <c r="E218" t="s">
        <v>39</v>
      </c>
      <c r="F218">
        <f ca="1">RANDBETWEEN(150000,170000)</f>
        <v>152672</v>
      </c>
      <c r="G218">
        <f ca="1">RANDBETWEEN(250,600)</f>
        <v>327</v>
      </c>
      <c r="H218">
        <f t="shared" ca="1" si="37"/>
        <v>1451</v>
      </c>
      <c r="I218">
        <f t="shared" ca="1" si="37"/>
        <v>1192</v>
      </c>
      <c r="J218">
        <f t="shared" ca="1" si="37"/>
        <v>974</v>
      </c>
      <c r="K218">
        <f t="shared" ca="1" si="37"/>
        <v>1478</v>
      </c>
      <c r="L218">
        <f t="shared" ca="1" si="37"/>
        <v>1472</v>
      </c>
      <c r="M218" s="3">
        <f t="shared" ca="1" si="32"/>
        <v>1313.4</v>
      </c>
      <c r="N218" t="str">
        <f t="shared" ca="1" si="33"/>
        <v>Moderate Waste Production (1000-1500KG)</v>
      </c>
    </row>
    <row r="219" spans="1:14" x14ac:dyDescent="0.2">
      <c r="A219" t="str">
        <f t="shared" ca="1" si="29"/>
        <v>B1719M</v>
      </c>
      <c r="B219">
        <f t="shared" si="30"/>
        <v>2</v>
      </c>
      <c r="C219" t="s">
        <v>24</v>
      </c>
      <c r="D219">
        <f t="shared" si="31"/>
        <v>4</v>
      </c>
      <c r="E219" t="s">
        <v>29</v>
      </c>
      <c r="F219">
        <f ca="1">RANDBETWEEN(2000,3000)</f>
        <v>2978</v>
      </c>
      <c r="G219">
        <f ca="1">RANDBETWEEN(5,9)</f>
        <v>9</v>
      </c>
      <c r="H219">
        <f ca="1">RANDBETWEEN(10,15)</f>
        <v>13</v>
      </c>
      <c r="I219">
        <f ca="1">RANDBETWEEN(10,15)</f>
        <v>12</v>
      </c>
      <c r="J219">
        <f ca="1">RANDBETWEEN(10,15)</f>
        <v>15</v>
      </c>
      <c r="K219">
        <f ca="1">RANDBETWEEN(10,15)</f>
        <v>15</v>
      </c>
      <c r="L219">
        <f ca="1">RANDBETWEEN(10,15)</f>
        <v>15</v>
      </c>
      <c r="M219" s="3">
        <f t="shared" ca="1" si="32"/>
        <v>14</v>
      </c>
      <c r="N219" t="str">
        <f t="shared" ca="1" si="33"/>
        <v>Lowest Waste Production (&lt;500KG)</v>
      </c>
    </row>
    <row r="220" spans="1:14" x14ac:dyDescent="0.2">
      <c r="A220" t="str">
        <f t="shared" ca="1" si="29"/>
        <v>B1409C</v>
      </c>
      <c r="B220">
        <f t="shared" si="30"/>
        <v>4</v>
      </c>
      <c r="C220" t="s">
        <v>26</v>
      </c>
      <c r="D220">
        <f t="shared" si="31"/>
        <v>9</v>
      </c>
      <c r="E220" t="s">
        <v>34</v>
      </c>
      <c r="F220">
        <f ca="1">RANDBETWEEN(95000,105000)</f>
        <v>103770</v>
      </c>
      <c r="G220">
        <f ca="1">RANDBETWEEN(20000,23000)</f>
        <v>22602</v>
      </c>
      <c r="H220">
        <f ca="1">RANDBETWEEN(3000,6000)</f>
        <v>4655</v>
      </c>
      <c r="I220">
        <f ca="1">RANDBETWEEN(3000,6000)</f>
        <v>3712</v>
      </c>
      <c r="J220">
        <f ca="1">RANDBETWEEN(3000,6000)</f>
        <v>4484</v>
      </c>
      <c r="K220">
        <f ca="1">RANDBETWEEN(3000,6000)</f>
        <v>4300</v>
      </c>
      <c r="L220">
        <f ca="1">RANDBETWEEN(3000,6000)</f>
        <v>3508</v>
      </c>
      <c r="M220" s="3">
        <f t="shared" ca="1" si="32"/>
        <v>4131.8</v>
      </c>
      <c r="N220" t="str">
        <f t="shared" ca="1" si="33"/>
        <v>Highest Waste Production (&gt;3500KG)</v>
      </c>
    </row>
    <row r="221" spans="1:14" x14ac:dyDescent="0.2">
      <c r="A221" t="str">
        <f t="shared" ca="1" si="29"/>
        <v>B1919L</v>
      </c>
      <c r="B221">
        <f t="shared" si="30"/>
        <v>1</v>
      </c>
      <c r="C221" t="s">
        <v>11</v>
      </c>
      <c r="D221">
        <f t="shared" ca="1" si="31"/>
        <v>2</v>
      </c>
      <c r="E221" t="str">
        <f ca="1">CHOOSE(RANDBETWEEN(1,3),"Retail Mixed", "Office", "Retail Non-Food")</f>
        <v>Office</v>
      </c>
      <c r="F221">
        <f ca="1">IF(E221="Retail Non-Food",RANDBETWEEN(8000,12000),IF(E221="Retail Mixed",RANDBETWEEN(11000,23000),IF(E221="Office",RANDBETWEEN(4000,15000))))</f>
        <v>11174</v>
      </c>
      <c r="G221">
        <f ca="1">IF(E221="Retail Non-Food",RANDBETWEEN(700,1300),IF(E221="Retail Mixed",RANDBETWEEN(2000,4000),IF(E221="Office",RANDBETWEEN(75,800))))</f>
        <v>157</v>
      </c>
      <c r="H221">
        <f ca="1">IF($E221="Retail Non-Food",RANDBETWEEN(0,450),IF($E221="Retail Mixed",RANDBETWEEN(300,2300),IF($E221="Office",RANDBETWEEN(0,100))))</f>
        <v>100</v>
      </c>
      <c r="I221">
        <f ca="1">IF($E221="Retail Non-Food",RANDBETWEEN(0,450),IF($E221="Retail Mixed",RANDBETWEEN(300,2300),IF($E221="Office",RANDBETWEEN(0,100))))</f>
        <v>74</v>
      </c>
      <c r="J221">
        <f ca="1">IF($E221="Retail Non-Food",RANDBETWEEN(0,450),IF($E221="Retail Mixed",RANDBETWEEN(300,2300),IF($E221="Office",RANDBETWEEN(0,100))))</f>
        <v>33</v>
      </c>
      <c r="K221">
        <f ca="1">IF($E221="Retail Non-Food",RANDBETWEEN(0,450),IF($E221="Retail Mixed",RANDBETWEEN(300,2300),IF($E221="Office",RANDBETWEEN(0,100))))</f>
        <v>15</v>
      </c>
      <c r="L221">
        <f ca="1">IF($E221="Retail Non-Food",RANDBETWEEN(0,450),IF($E221="Retail Mixed",RANDBETWEEN(300,2300),IF($E221="Office",RANDBETWEEN(0,100))))</f>
        <v>49</v>
      </c>
      <c r="M221" s="3">
        <f t="shared" ca="1" si="32"/>
        <v>54.2</v>
      </c>
      <c r="N221" t="str">
        <f t="shared" ca="1" si="33"/>
        <v>Lowest Waste Production (&lt;500KG)</v>
      </c>
    </row>
    <row r="222" spans="1:14" x14ac:dyDescent="0.2">
      <c r="A222" t="str">
        <f t="shared" ca="1" si="29"/>
        <v>B1439I</v>
      </c>
      <c r="B222">
        <f t="shared" si="30"/>
        <v>5</v>
      </c>
      <c r="C222" t="s">
        <v>27</v>
      </c>
      <c r="D222">
        <f t="shared" si="31"/>
        <v>12</v>
      </c>
      <c r="E222" t="s">
        <v>37</v>
      </c>
      <c r="F222">
        <f ca="1">RANDBETWEEN(18000,20000)</f>
        <v>19829</v>
      </c>
      <c r="G222">
        <f ca="1">RANDBETWEEN(250,600)</f>
        <v>346</v>
      </c>
      <c r="H222">
        <f ca="1">RANDBETWEEN(1000,1300)</f>
        <v>1197</v>
      </c>
      <c r="I222">
        <f ca="1">RANDBETWEEN(1000,1300)</f>
        <v>1204</v>
      </c>
      <c r="J222">
        <f ca="1">RANDBETWEEN(1000,1300)</f>
        <v>1050</v>
      </c>
      <c r="K222">
        <f ca="1">RANDBETWEEN(1000,1300)</f>
        <v>1263</v>
      </c>
      <c r="L222">
        <f ca="1">RANDBETWEEN(1000,1300)</f>
        <v>1039</v>
      </c>
      <c r="M222" s="3">
        <f t="shared" ca="1" si="32"/>
        <v>1150.5999999999999</v>
      </c>
      <c r="N222" t="str">
        <f t="shared" ca="1" si="33"/>
        <v>Moderate Waste Production (1000-1500KG)</v>
      </c>
    </row>
    <row r="223" spans="1:14" x14ac:dyDescent="0.2">
      <c r="A223" t="str">
        <f t="shared" ca="1" si="29"/>
        <v>B1522U</v>
      </c>
      <c r="B223">
        <f t="shared" si="30"/>
        <v>5</v>
      </c>
      <c r="C223" t="s">
        <v>27</v>
      </c>
      <c r="D223">
        <f t="shared" si="31"/>
        <v>13</v>
      </c>
      <c r="E223" t="s">
        <v>38</v>
      </c>
      <c r="F223">
        <f ca="1">RANDBETWEEN(90000,110000)</f>
        <v>91838</v>
      </c>
      <c r="G223">
        <f ca="1">RANDBETWEEN(250,600)</f>
        <v>272</v>
      </c>
      <c r="H223">
        <f ca="1">RANDBETWEEN(200,600)</f>
        <v>415</v>
      </c>
      <c r="I223">
        <f ca="1">RANDBETWEEN(200,600)</f>
        <v>246</v>
      </c>
      <c r="J223">
        <f ca="1">RANDBETWEEN(200,600)</f>
        <v>483</v>
      </c>
      <c r="K223">
        <f ca="1">RANDBETWEEN(200,600)</f>
        <v>462</v>
      </c>
      <c r="L223">
        <f ca="1">RANDBETWEEN(200,600)</f>
        <v>459</v>
      </c>
      <c r="M223" s="3">
        <f t="shared" ca="1" si="32"/>
        <v>413</v>
      </c>
      <c r="N223" t="str">
        <f t="shared" ca="1" si="33"/>
        <v>Lowest Waste Production (&lt;500KG)</v>
      </c>
    </row>
    <row r="224" spans="1:14" x14ac:dyDescent="0.2">
      <c r="A224" t="str">
        <f t="shared" ca="1" si="29"/>
        <v>B1983K</v>
      </c>
      <c r="B224">
        <f t="shared" si="30"/>
        <v>3</v>
      </c>
      <c r="C224" t="s">
        <v>25</v>
      </c>
      <c r="D224">
        <f t="shared" si="31"/>
        <v>6</v>
      </c>
      <c r="E224" t="s">
        <v>31</v>
      </c>
      <c r="F224">
        <f ca="1">RANDBETWEEN(25000,35000)</f>
        <v>30444</v>
      </c>
      <c r="G224">
        <f ca="1">RANDBETWEEN(20000,30000)</f>
        <v>25977</v>
      </c>
      <c r="H224">
        <f ca="1">RANDBETWEEN(400,1000)</f>
        <v>774</v>
      </c>
      <c r="I224">
        <f ca="1">RANDBETWEEN(400,1000)</f>
        <v>492</v>
      </c>
      <c r="J224">
        <f ca="1">RANDBETWEEN(400,1000)</f>
        <v>757</v>
      </c>
      <c r="K224">
        <f ca="1">RANDBETWEEN(400,1000)</f>
        <v>505</v>
      </c>
      <c r="L224">
        <f ca="1">RANDBETWEEN(400,1000)</f>
        <v>987</v>
      </c>
      <c r="M224" s="3">
        <f t="shared" ca="1" si="32"/>
        <v>703</v>
      </c>
      <c r="N224" t="str">
        <f t="shared" ca="1" si="33"/>
        <v>Low Waste Production (500-1000KG)</v>
      </c>
    </row>
    <row r="225" spans="1:14" x14ac:dyDescent="0.2">
      <c r="A225" t="str">
        <f t="shared" ca="1" si="29"/>
        <v>B1474T</v>
      </c>
      <c r="B225">
        <f t="shared" si="30"/>
        <v>4</v>
      </c>
      <c r="C225" t="s">
        <v>26</v>
      </c>
      <c r="D225">
        <f t="shared" si="31"/>
        <v>9</v>
      </c>
      <c r="E225" t="s">
        <v>34</v>
      </c>
      <c r="F225">
        <f ca="1">RANDBETWEEN(95000,105000)</f>
        <v>103047</v>
      </c>
      <c r="G225">
        <f ca="1">RANDBETWEEN(20000,23000)</f>
        <v>20796</v>
      </c>
      <c r="H225">
        <f ca="1">RANDBETWEEN(3000,6000)</f>
        <v>3310</v>
      </c>
      <c r="I225">
        <f ca="1">RANDBETWEEN(3000,6000)</f>
        <v>3396</v>
      </c>
      <c r="J225">
        <f ca="1">RANDBETWEEN(3000,6000)</f>
        <v>3029</v>
      </c>
      <c r="K225">
        <f ca="1">RANDBETWEEN(3000,6000)</f>
        <v>4512</v>
      </c>
      <c r="L225">
        <f ca="1">RANDBETWEEN(3000,6000)</f>
        <v>3187</v>
      </c>
      <c r="M225" s="3">
        <f t="shared" ca="1" si="32"/>
        <v>3486.8</v>
      </c>
      <c r="N225" t="str">
        <f t="shared" ca="1" si="33"/>
        <v>G</v>
      </c>
    </row>
    <row r="226" spans="1:14" x14ac:dyDescent="0.2">
      <c r="A226" t="str">
        <f t="shared" ca="1" si="29"/>
        <v>B1831G</v>
      </c>
      <c r="B226">
        <f t="shared" si="30"/>
        <v>3</v>
      </c>
      <c r="C226" t="s">
        <v>25</v>
      </c>
      <c r="D226">
        <f t="shared" si="31"/>
        <v>8</v>
      </c>
      <c r="E226" t="s">
        <v>33</v>
      </c>
      <c r="F226">
        <f ca="1">RANDBETWEEN(10000,12000)</f>
        <v>11332</v>
      </c>
      <c r="G226">
        <f ca="1">RANDBETWEEN(6000,10000)</f>
        <v>7485</v>
      </c>
      <c r="H226">
        <f ca="1">RANDBETWEEN(1000,1200)</f>
        <v>1151</v>
      </c>
      <c r="I226">
        <f ca="1">RANDBETWEEN(1000,1200)</f>
        <v>1003</v>
      </c>
      <c r="J226">
        <f ca="1">RANDBETWEEN(1000,1200)</f>
        <v>1060</v>
      </c>
      <c r="K226">
        <f ca="1">RANDBETWEEN(1000,1200)</f>
        <v>1172</v>
      </c>
      <c r="L226">
        <f ca="1">RANDBETWEEN(1000,1200)</f>
        <v>1006</v>
      </c>
      <c r="M226" s="3">
        <f t="shared" ca="1" si="32"/>
        <v>1078.4000000000001</v>
      </c>
      <c r="N226" t="str">
        <f t="shared" ca="1" si="33"/>
        <v>Moderate Waste Production (1000-1500KG)</v>
      </c>
    </row>
    <row r="227" spans="1:14" x14ac:dyDescent="0.2">
      <c r="A227" t="str">
        <f t="shared" ca="1" si="29"/>
        <v>B1545B</v>
      </c>
      <c r="B227">
        <f t="shared" si="30"/>
        <v>6</v>
      </c>
      <c r="C227" t="s">
        <v>28</v>
      </c>
      <c r="D227">
        <f t="shared" si="31"/>
        <v>15</v>
      </c>
      <c r="E227" t="s">
        <v>40</v>
      </c>
      <c r="F227">
        <f ca="1">RANDBETWEEN(120000,130000)</f>
        <v>128116</v>
      </c>
      <c r="G227">
        <f ca="1">RANDBETWEEN(250,600)</f>
        <v>414</v>
      </c>
      <c r="H227">
        <f ca="1">RANDBETWEEN(750,1300)</f>
        <v>963</v>
      </c>
      <c r="I227">
        <f ca="1">RANDBETWEEN(750,1300)</f>
        <v>923</v>
      </c>
      <c r="J227">
        <f ca="1">RANDBETWEEN(750,1300)</f>
        <v>1079</v>
      </c>
      <c r="K227">
        <f ca="1">RANDBETWEEN(750,1300)</f>
        <v>1034</v>
      </c>
      <c r="L227">
        <f ca="1">RANDBETWEEN(750,1300)</f>
        <v>757</v>
      </c>
      <c r="M227" s="3">
        <f t="shared" ca="1" si="32"/>
        <v>951.2</v>
      </c>
      <c r="N227" t="str">
        <f t="shared" ca="1" si="33"/>
        <v>Low Waste Production (500-1000KG)</v>
      </c>
    </row>
    <row r="228" spans="1:14" x14ac:dyDescent="0.2">
      <c r="A228" t="str">
        <f t="shared" ca="1" si="29"/>
        <v>B1849T</v>
      </c>
      <c r="B228">
        <f t="shared" si="30"/>
        <v>1</v>
      </c>
      <c r="C228" t="s">
        <v>11</v>
      </c>
      <c r="D228">
        <f t="shared" ca="1" si="31"/>
        <v>1</v>
      </c>
      <c r="E228" t="str">
        <f ca="1">CHOOSE(RANDBETWEEN(1,3),"Retail Mixed", "Office", "Retail Non-Food")</f>
        <v>Retail Mixed</v>
      </c>
      <c r="F228">
        <f ca="1">IF(E228="Retail Non-Food",RANDBETWEEN(8000,12000),IF(E228="Retail Mixed",RANDBETWEEN(11000,23000),IF(E228="Office",RANDBETWEEN(4000,15000))))</f>
        <v>15885</v>
      </c>
      <c r="G228">
        <f ca="1">IF(E228="Retail Non-Food",RANDBETWEEN(700,1300),IF(E228="Retail Mixed",RANDBETWEEN(2000,4000),IF(E228="Office",RANDBETWEEN(75,800))))</f>
        <v>2543</v>
      </c>
      <c r="H228">
        <f ca="1">IF($E228="Retail Non-Food",RANDBETWEEN(0,450),IF($E228="Retail Mixed",RANDBETWEEN(300,2300),IF($E228="Office",RANDBETWEEN(0,100))))</f>
        <v>413</v>
      </c>
      <c r="I228">
        <f ca="1">IF($E228="Retail Non-Food",RANDBETWEEN(0,450),IF($E228="Retail Mixed",RANDBETWEEN(300,2300),IF($E228="Office",RANDBETWEEN(0,100))))</f>
        <v>871</v>
      </c>
      <c r="J228">
        <f ca="1">IF($E228="Retail Non-Food",RANDBETWEEN(0,450),IF($E228="Retail Mixed",RANDBETWEEN(300,2300),IF($E228="Office",RANDBETWEEN(0,100))))</f>
        <v>1163</v>
      </c>
      <c r="K228">
        <f ca="1">IF($E228="Retail Non-Food",RANDBETWEEN(0,450),IF($E228="Retail Mixed",RANDBETWEEN(300,2300),IF($E228="Office",RANDBETWEEN(0,100))))</f>
        <v>2063</v>
      </c>
      <c r="L228">
        <f ca="1">IF($E228="Retail Non-Food",RANDBETWEEN(0,450),IF($E228="Retail Mixed",RANDBETWEEN(300,2300),IF($E228="Office",RANDBETWEEN(0,100))))</f>
        <v>798</v>
      </c>
      <c r="M228" s="3">
        <f t="shared" ca="1" si="32"/>
        <v>1061.5999999999999</v>
      </c>
      <c r="N228" t="str">
        <f t="shared" ca="1" si="33"/>
        <v>Moderate Waste Production (1000-1500KG)</v>
      </c>
    </row>
    <row r="229" spans="1:14" x14ac:dyDescent="0.2">
      <c r="A229" t="str">
        <f t="shared" ca="1" si="29"/>
        <v>B1858K</v>
      </c>
      <c r="B229">
        <f t="shared" si="30"/>
        <v>3</v>
      </c>
      <c r="C229" t="s">
        <v>25</v>
      </c>
      <c r="D229">
        <f t="shared" si="31"/>
        <v>6</v>
      </c>
      <c r="E229" t="s">
        <v>31</v>
      </c>
      <c r="F229">
        <f ca="1">RANDBETWEEN(25000,35000)</f>
        <v>26176</v>
      </c>
      <c r="G229">
        <f ca="1">RANDBETWEEN(20000,30000)</f>
        <v>21102</v>
      </c>
      <c r="H229">
        <f ca="1">RANDBETWEEN(400,1000)</f>
        <v>738</v>
      </c>
      <c r="I229">
        <f ca="1">RANDBETWEEN(400,1000)</f>
        <v>491</v>
      </c>
      <c r="J229">
        <f ca="1">RANDBETWEEN(400,1000)</f>
        <v>749</v>
      </c>
      <c r="K229">
        <f ca="1">RANDBETWEEN(400,1000)</f>
        <v>526</v>
      </c>
      <c r="L229">
        <f ca="1">RANDBETWEEN(400,1000)</f>
        <v>708</v>
      </c>
      <c r="M229" s="3">
        <f t="shared" ca="1" si="32"/>
        <v>642.4</v>
      </c>
      <c r="N229" t="str">
        <f t="shared" ca="1" si="33"/>
        <v>Low Waste Production (500-1000KG)</v>
      </c>
    </row>
    <row r="230" spans="1:14" x14ac:dyDescent="0.2">
      <c r="A230" t="str">
        <f t="shared" ca="1" si="29"/>
        <v>B1962T</v>
      </c>
      <c r="B230">
        <f t="shared" si="30"/>
        <v>4</v>
      </c>
      <c r="C230" t="s">
        <v>26</v>
      </c>
      <c r="D230">
        <f t="shared" si="31"/>
        <v>10</v>
      </c>
      <c r="E230" t="s">
        <v>35</v>
      </c>
      <c r="F230">
        <f ca="1">RANDBETWEEN(8000,10000)</f>
        <v>8589</v>
      </c>
      <c r="G230">
        <f ca="1">RANDBETWEEN(100,250)</f>
        <v>160</v>
      </c>
      <c r="H230">
        <f ca="1">RANDBETWEEN(700,1200)</f>
        <v>725</v>
      </c>
      <c r="I230">
        <f ca="1">RANDBETWEEN(700,1200)</f>
        <v>759</v>
      </c>
      <c r="J230">
        <f ca="1">RANDBETWEEN(700,1200)</f>
        <v>915</v>
      </c>
      <c r="K230">
        <f ca="1">RANDBETWEEN(700,1200)</f>
        <v>927</v>
      </c>
      <c r="L230">
        <f ca="1">RANDBETWEEN(700,1200)</f>
        <v>1056</v>
      </c>
      <c r="M230" s="3">
        <f t="shared" ca="1" si="32"/>
        <v>876.4</v>
      </c>
      <c r="N230" t="str">
        <f t="shared" ca="1" si="33"/>
        <v>Low Waste Production (500-1000KG)</v>
      </c>
    </row>
    <row r="231" spans="1:14" x14ac:dyDescent="0.2">
      <c r="A231" t="str">
        <f t="shared" ca="1" si="29"/>
        <v>B1711X</v>
      </c>
      <c r="B231">
        <f t="shared" si="30"/>
        <v>4</v>
      </c>
      <c r="C231" t="s">
        <v>26</v>
      </c>
      <c r="D231">
        <f t="shared" si="31"/>
        <v>9</v>
      </c>
      <c r="E231" t="s">
        <v>34</v>
      </c>
      <c r="F231">
        <f ca="1">RANDBETWEEN(95000,105000)</f>
        <v>102474</v>
      </c>
      <c r="G231">
        <f ca="1">RANDBETWEEN(20000,23000)</f>
        <v>20398</v>
      </c>
      <c r="H231">
        <f ca="1">RANDBETWEEN(3000,6000)</f>
        <v>3846</v>
      </c>
      <c r="I231">
        <f ca="1">RANDBETWEEN(3000,6000)</f>
        <v>4616</v>
      </c>
      <c r="J231">
        <f ca="1">RANDBETWEEN(3000,6000)</f>
        <v>4947</v>
      </c>
      <c r="K231">
        <f ca="1">RANDBETWEEN(3000,6000)</f>
        <v>5489</v>
      </c>
      <c r="L231">
        <f ca="1">RANDBETWEEN(3000,6000)</f>
        <v>4014</v>
      </c>
      <c r="M231" s="3">
        <f t="shared" ca="1" si="32"/>
        <v>4582.3999999999996</v>
      </c>
      <c r="N231" t="str">
        <f t="shared" ca="1" si="33"/>
        <v>Highest Waste Production (&gt;3500KG)</v>
      </c>
    </row>
    <row r="232" spans="1:14" x14ac:dyDescent="0.2">
      <c r="A232" t="str">
        <f t="shared" ca="1" si="29"/>
        <v>B1210Y</v>
      </c>
      <c r="B232">
        <f t="shared" si="30"/>
        <v>6</v>
      </c>
      <c r="C232" t="s">
        <v>28</v>
      </c>
      <c r="D232">
        <f t="shared" si="31"/>
        <v>15</v>
      </c>
      <c r="E232" t="s">
        <v>40</v>
      </c>
      <c r="F232">
        <f ca="1">RANDBETWEEN(120000,130000)</f>
        <v>127745</v>
      </c>
      <c r="G232">
        <f ca="1">RANDBETWEEN(250,600)</f>
        <v>558</v>
      </c>
      <c r="H232">
        <f ca="1">RANDBETWEEN(750,1300)</f>
        <v>1137</v>
      </c>
      <c r="I232">
        <f ca="1">RANDBETWEEN(750,1300)</f>
        <v>838</v>
      </c>
      <c r="J232">
        <f ca="1">RANDBETWEEN(750,1300)</f>
        <v>1175</v>
      </c>
      <c r="K232">
        <f ca="1">RANDBETWEEN(750,1300)</f>
        <v>949</v>
      </c>
      <c r="L232">
        <f ca="1">RANDBETWEEN(750,1300)</f>
        <v>1015</v>
      </c>
      <c r="M232" s="3">
        <f t="shared" ca="1" si="32"/>
        <v>1022.8</v>
      </c>
      <c r="N232" t="str">
        <f t="shared" ca="1" si="33"/>
        <v>Moderate Waste Production (1000-1500KG)</v>
      </c>
    </row>
    <row r="233" spans="1:14" x14ac:dyDescent="0.2">
      <c r="A233" t="str">
        <f t="shared" ca="1" si="29"/>
        <v>B1922X</v>
      </c>
      <c r="B233">
        <f t="shared" si="30"/>
        <v>4</v>
      </c>
      <c r="C233" t="s">
        <v>26</v>
      </c>
      <c r="D233">
        <f t="shared" si="31"/>
        <v>10</v>
      </c>
      <c r="E233" t="s">
        <v>35</v>
      </c>
      <c r="F233">
        <f ca="1">RANDBETWEEN(8000,10000)</f>
        <v>9917</v>
      </c>
      <c r="G233">
        <f ca="1">RANDBETWEEN(100,250)</f>
        <v>162</v>
      </c>
      <c r="H233">
        <f ca="1">RANDBETWEEN(700,1200)</f>
        <v>1189</v>
      </c>
      <c r="I233">
        <f ca="1">RANDBETWEEN(700,1200)</f>
        <v>1046</v>
      </c>
      <c r="J233">
        <f ca="1">RANDBETWEEN(700,1200)</f>
        <v>1040</v>
      </c>
      <c r="K233">
        <f ca="1">RANDBETWEEN(700,1200)</f>
        <v>932</v>
      </c>
      <c r="L233">
        <f ca="1">RANDBETWEEN(700,1200)</f>
        <v>951</v>
      </c>
      <c r="M233" s="3">
        <f t="shared" ca="1" si="32"/>
        <v>1031.5999999999999</v>
      </c>
      <c r="N233" t="str">
        <f t="shared" ca="1" si="33"/>
        <v>Moderate Waste Production (1000-1500KG)</v>
      </c>
    </row>
    <row r="234" spans="1:14" x14ac:dyDescent="0.2">
      <c r="A234" t="str">
        <f t="shared" ca="1" si="29"/>
        <v>B1605R</v>
      </c>
      <c r="B234">
        <f t="shared" si="30"/>
        <v>4</v>
      </c>
      <c r="C234" t="s">
        <v>26</v>
      </c>
      <c r="D234">
        <f t="shared" si="31"/>
        <v>9</v>
      </c>
      <c r="E234" t="s">
        <v>34</v>
      </c>
      <c r="F234">
        <f ca="1">RANDBETWEEN(95000,105000)</f>
        <v>100038</v>
      </c>
      <c r="G234">
        <f ca="1">RANDBETWEEN(20000,23000)</f>
        <v>21733</v>
      </c>
      <c r="H234">
        <f ca="1">RANDBETWEEN(3000,6000)</f>
        <v>3650</v>
      </c>
      <c r="I234">
        <f ca="1">RANDBETWEEN(3000,6000)</f>
        <v>5195</v>
      </c>
      <c r="J234">
        <f ca="1">RANDBETWEEN(3000,6000)</f>
        <v>3875</v>
      </c>
      <c r="K234">
        <f ca="1">RANDBETWEEN(3000,6000)</f>
        <v>5808</v>
      </c>
      <c r="L234">
        <f ca="1">RANDBETWEEN(3000,6000)</f>
        <v>4215</v>
      </c>
      <c r="M234" s="3">
        <f t="shared" ca="1" si="32"/>
        <v>4548.6000000000004</v>
      </c>
      <c r="N234" t="str">
        <f t="shared" ca="1" si="33"/>
        <v>Highest Waste Production (&gt;3500KG)</v>
      </c>
    </row>
    <row r="235" spans="1:14" x14ac:dyDescent="0.2">
      <c r="A235" t="str">
        <f t="shared" ca="1" si="29"/>
        <v>B1044H</v>
      </c>
      <c r="B235">
        <f t="shared" si="30"/>
        <v>5</v>
      </c>
      <c r="C235" t="s">
        <v>27</v>
      </c>
      <c r="D235">
        <f t="shared" si="31"/>
        <v>13</v>
      </c>
      <c r="E235" t="s">
        <v>38</v>
      </c>
      <c r="F235">
        <f ca="1">RANDBETWEEN(90000,110000)</f>
        <v>101468</v>
      </c>
      <c r="G235">
        <f ca="1">RANDBETWEEN(250,600)</f>
        <v>259</v>
      </c>
      <c r="H235">
        <f ca="1">RANDBETWEEN(200,600)</f>
        <v>566</v>
      </c>
      <c r="I235">
        <f ca="1">RANDBETWEEN(200,600)</f>
        <v>232</v>
      </c>
      <c r="J235">
        <f ca="1">RANDBETWEEN(200,600)</f>
        <v>357</v>
      </c>
      <c r="K235">
        <f ca="1">RANDBETWEEN(200,600)</f>
        <v>496</v>
      </c>
      <c r="L235">
        <f ca="1">RANDBETWEEN(200,600)</f>
        <v>229</v>
      </c>
      <c r="M235" s="3">
        <f t="shared" ca="1" si="32"/>
        <v>376</v>
      </c>
      <c r="N235" t="str">
        <f t="shared" ca="1" si="33"/>
        <v>Lowest Waste Production (&lt;500KG)</v>
      </c>
    </row>
    <row r="236" spans="1:14" x14ac:dyDescent="0.2">
      <c r="A236" t="str">
        <f t="shared" ca="1" si="29"/>
        <v>B1467R</v>
      </c>
      <c r="B236">
        <f t="shared" si="30"/>
        <v>1</v>
      </c>
      <c r="C236" t="s">
        <v>11</v>
      </c>
      <c r="D236">
        <f t="shared" ca="1" si="31"/>
        <v>3</v>
      </c>
      <c r="E236" t="str">
        <f ca="1">CHOOSE(RANDBETWEEN(1,3),"Retail Mixed", "Office", "Retail Non-Food")</f>
        <v>Retail Non-Food</v>
      </c>
      <c r="F236">
        <f ca="1">IF(E236="Retail Non-Food",RANDBETWEEN(8000,12000),IF(E236="Retail Mixed",RANDBETWEEN(11000,23000),IF(E236="Office",RANDBETWEEN(4000,15000))))</f>
        <v>8656</v>
      </c>
      <c r="G236">
        <f ca="1">IF(E236="Retail Non-Food",RANDBETWEEN(700,1300),IF(E236="Retail Mixed",RANDBETWEEN(2000,4000),IF(E236="Office",RANDBETWEEN(75,800))))</f>
        <v>1014</v>
      </c>
      <c r="H236">
        <f ca="1">IF($E236="Retail Non-Food",RANDBETWEEN(0,450),IF($E236="Retail Mixed",RANDBETWEEN(300,2300),IF($E236="Office",RANDBETWEEN(0,100))))</f>
        <v>394</v>
      </c>
      <c r="I236">
        <f ca="1">IF($E236="Retail Non-Food",RANDBETWEEN(0,450),IF($E236="Retail Mixed",RANDBETWEEN(300,2300),IF($E236="Office",RANDBETWEEN(0,100))))</f>
        <v>289</v>
      </c>
      <c r="J236">
        <f ca="1">IF($E236="Retail Non-Food",RANDBETWEEN(0,450),IF($E236="Retail Mixed",RANDBETWEEN(300,2300),IF($E236="Office",RANDBETWEEN(0,100))))</f>
        <v>169</v>
      </c>
      <c r="K236">
        <f ca="1">IF($E236="Retail Non-Food",RANDBETWEEN(0,450),IF($E236="Retail Mixed",RANDBETWEEN(300,2300),IF($E236="Office",RANDBETWEEN(0,100))))</f>
        <v>16</v>
      </c>
      <c r="L236">
        <f ca="1">IF($E236="Retail Non-Food",RANDBETWEEN(0,450),IF($E236="Retail Mixed",RANDBETWEEN(300,2300),IF($E236="Office",RANDBETWEEN(0,100))))</f>
        <v>183</v>
      </c>
      <c r="M236" s="3">
        <f t="shared" ca="1" si="32"/>
        <v>210.2</v>
      </c>
      <c r="N236" t="str">
        <f t="shared" ca="1" si="33"/>
        <v>Lowest Waste Production (&lt;500KG)</v>
      </c>
    </row>
    <row r="237" spans="1:14" x14ac:dyDescent="0.2">
      <c r="A237" t="str">
        <f t="shared" ca="1" si="29"/>
        <v>B1110R</v>
      </c>
      <c r="B237">
        <f t="shared" si="30"/>
        <v>3</v>
      </c>
      <c r="C237" t="s">
        <v>25</v>
      </c>
      <c r="D237">
        <f t="shared" si="31"/>
        <v>7</v>
      </c>
      <c r="E237" t="s">
        <v>32</v>
      </c>
      <c r="F237">
        <f ca="1">RANDBETWEEN(6000,7000)</f>
        <v>6765</v>
      </c>
      <c r="G237">
        <f ca="1">RANDBETWEEN(100,300)</f>
        <v>281</v>
      </c>
      <c r="H237">
        <f t="shared" ref="H237:L238" ca="1" si="38">RANDBETWEEN(500,1000)</f>
        <v>606</v>
      </c>
      <c r="I237">
        <f t="shared" ca="1" si="38"/>
        <v>612</v>
      </c>
      <c r="J237">
        <f t="shared" ca="1" si="38"/>
        <v>552</v>
      </c>
      <c r="K237">
        <f t="shared" ca="1" si="38"/>
        <v>981</v>
      </c>
      <c r="L237">
        <f t="shared" ca="1" si="38"/>
        <v>667</v>
      </c>
      <c r="M237" s="3">
        <f t="shared" ca="1" si="32"/>
        <v>683.6</v>
      </c>
      <c r="N237" t="str">
        <f t="shared" ca="1" si="33"/>
        <v>Low Waste Production (500-1000KG)</v>
      </c>
    </row>
    <row r="238" spans="1:14" x14ac:dyDescent="0.2">
      <c r="A238" t="str">
        <f t="shared" ca="1" si="29"/>
        <v>B1875I</v>
      </c>
      <c r="B238">
        <f t="shared" si="30"/>
        <v>3</v>
      </c>
      <c r="C238" t="s">
        <v>25</v>
      </c>
      <c r="D238">
        <f t="shared" si="31"/>
        <v>7</v>
      </c>
      <c r="E238" t="s">
        <v>32</v>
      </c>
      <c r="F238">
        <f ca="1">RANDBETWEEN(6000,7000)</f>
        <v>6246</v>
      </c>
      <c r="G238">
        <f ca="1">RANDBETWEEN(100,300)</f>
        <v>244</v>
      </c>
      <c r="H238">
        <f t="shared" ca="1" si="38"/>
        <v>833</v>
      </c>
      <c r="I238">
        <f t="shared" ca="1" si="38"/>
        <v>644</v>
      </c>
      <c r="J238">
        <f t="shared" ca="1" si="38"/>
        <v>993</v>
      </c>
      <c r="K238">
        <f t="shared" ca="1" si="38"/>
        <v>632</v>
      </c>
      <c r="L238">
        <f t="shared" ca="1" si="38"/>
        <v>778</v>
      </c>
      <c r="M238" s="3">
        <f t="shared" ca="1" si="32"/>
        <v>776</v>
      </c>
      <c r="N238" t="str">
        <f t="shared" ca="1" si="33"/>
        <v>Low Waste Production (500-1000KG)</v>
      </c>
    </row>
    <row r="239" spans="1:14" x14ac:dyDescent="0.2">
      <c r="A239" t="str">
        <f t="shared" ca="1" si="29"/>
        <v>B1540L</v>
      </c>
      <c r="B239">
        <f t="shared" si="30"/>
        <v>4</v>
      </c>
      <c r="C239" t="s">
        <v>26</v>
      </c>
      <c r="D239">
        <f t="shared" si="31"/>
        <v>9</v>
      </c>
      <c r="E239" t="s">
        <v>34</v>
      </c>
      <c r="F239">
        <f ca="1">RANDBETWEEN(95000,105000)</f>
        <v>100846</v>
      </c>
      <c r="G239">
        <f ca="1">RANDBETWEEN(20000,23000)</f>
        <v>20390</v>
      </c>
      <c r="H239">
        <f ca="1">RANDBETWEEN(3000,6000)</f>
        <v>3881</v>
      </c>
      <c r="I239">
        <f ca="1">RANDBETWEEN(3000,6000)</f>
        <v>3943</v>
      </c>
      <c r="J239">
        <f ca="1">RANDBETWEEN(3000,6000)</f>
        <v>3243</v>
      </c>
      <c r="K239">
        <f ca="1">RANDBETWEEN(3000,6000)</f>
        <v>3261</v>
      </c>
      <c r="L239">
        <f ca="1">RANDBETWEEN(3000,6000)</f>
        <v>3380</v>
      </c>
      <c r="M239" s="3">
        <f t="shared" ca="1" si="32"/>
        <v>3541.6</v>
      </c>
      <c r="N239" t="str">
        <f t="shared" ca="1" si="33"/>
        <v>Highest Waste Production (&gt;3500KG)</v>
      </c>
    </row>
    <row r="240" spans="1:14" x14ac:dyDescent="0.2">
      <c r="A240" t="str">
        <f t="shared" ca="1" si="29"/>
        <v>B1468T</v>
      </c>
      <c r="B240">
        <f t="shared" si="30"/>
        <v>6</v>
      </c>
      <c r="C240" t="s">
        <v>28</v>
      </c>
      <c r="D240">
        <f t="shared" si="31"/>
        <v>15</v>
      </c>
      <c r="E240" t="s">
        <v>40</v>
      </c>
      <c r="F240">
        <f ca="1">RANDBETWEEN(120000,130000)</f>
        <v>124710</v>
      </c>
      <c r="G240">
        <f ca="1">RANDBETWEEN(250,600)</f>
        <v>425</v>
      </c>
      <c r="H240">
        <f ca="1">RANDBETWEEN(750,1300)</f>
        <v>1128</v>
      </c>
      <c r="I240">
        <f ca="1">RANDBETWEEN(750,1300)</f>
        <v>972</v>
      </c>
      <c r="J240">
        <f ca="1">RANDBETWEEN(750,1300)</f>
        <v>1184</v>
      </c>
      <c r="K240">
        <f ca="1">RANDBETWEEN(750,1300)</f>
        <v>861</v>
      </c>
      <c r="L240">
        <f ca="1">RANDBETWEEN(750,1300)</f>
        <v>1088</v>
      </c>
      <c r="M240" s="3">
        <f t="shared" ca="1" si="32"/>
        <v>1046.5999999999999</v>
      </c>
      <c r="N240" t="str">
        <f t="shared" ca="1" si="33"/>
        <v>Moderate Waste Production (1000-1500KG)</v>
      </c>
    </row>
    <row r="241" spans="1:14" x14ac:dyDescent="0.2">
      <c r="A241" t="str">
        <f t="shared" ca="1" si="29"/>
        <v>B1658M</v>
      </c>
      <c r="B241">
        <f t="shared" si="30"/>
        <v>1</v>
      </c>
      <c r="C241" t="s">
        <v>11</v>
      </c>
      <c r="D241">
        <f t="shared" ca="1" si="31"/>
        <v>1</v>
      </c>
      <c r="E241" t="str">
        <f ca="1">CHOOSE(RANDBETWEEN(1,3),"Retail Mixed", "Office", "Retail Non-Food")</f>
        <v>Retail Mixed</v>
      </c>
      <c r="F241">
        <f ca="1">IF(E241="Retail Non-Food",RANDBETWEEN(8000,12000),IF(E241="Retail Mixed",RANDBETWEEN(11000,23000),IF(E241="Office",RANDBETWEEN(4000,15000))))</f>
        <v>14403</v>
      </c>
      <c r="G241">
        <f ca="1">IF(E241="Retail Non-Food",RANDBETWEEN(700,1300),IF(E241="Retail Mixed",RANDBETWEEN(2000,4000),IF(E241="Office",RANDBETWEEN(75,800))))</f>
        <v>2451</v>
      </c>
      <c r="H241">
        <f ca="1">IF($E241="Retail Non-Food",RANDBETWEEN(0,450),IF($E241="Retail Mixed",RANDBETWEEN(300,2300),IF($E241="Office",RANDBETWEEN(0,100))))</f>
        <v>1620</v>
      </c>
      <c r="I241">
        <f ca="1">IF($E241="Retail Non-Food",RANDBETWEEN(0,450),IF($E241="Retail Mixed",RANDBETWEEN(300,2300),IF($E241="Office",RANDBETWEEN(0,100))))</f>
        <v>2134</v>
      </c>
      <c r="J241">
        <f ca="1">IF($E241="Retail Non-Food",RANDBETWEEN(0,450),IF($E241="Retail Mixed",RANDBETWEEN(300,2300),IF($E241="Office",RANDBETWEEN(0,100))))</f>
        <v>2147</v>
      </c>
      <c r="K241">
        <f ca="1">IF($E241="Retail Non-Food",RANDBETWEEN(0,450),IF($E241="Retail Mixed",RANDBETWEEN(300,2300),IF($E241="Office",RANDBETWEEN(0,100))))</f>
        <v>1855</v>
      </c>
      <c r="L241">
        <f ca="1">IF($E241="Retail Non-Food",RANDBETWEEN(0,450),IF($E241="Retail Mixed",RANDBETWEEN(300,2300),IF($E241="Office",RANDBETWEEN(0,100))))</f>
        <v>357</v>
      </c>
      <c r="M241" s="3">
        <f t="shared" ca="1" si="32"/>
        <v>1622.6</v>
      </c>
      <c r="N241" t="str">
        <f t="shared" ca="1" si="33"/>
        <v>Moderately High Waste Production (1500-2000KG)</v>
      </c>
    </row>
    <row r="242" spans="1:14" x14ac:dyDescent="0.2">
      <c r="A242" t="str">
        <f t="shared" ca="1" si="29"/>
        <v>B1444Y</v>
      </c>
      <c r="B242">
        <f t="shared" si="30"/>
        <v>3</v>
      </c>
      <c r="C242" t="s">
        <v>25</v>
      </c>
      <c r="D242">
        <f t="shared" si="31"/>
        <v>6</v>
      </c>
      <c r="E242" t="s">
        <v>31</v>
      </c>
      <c r="F242">
        <f ca="1">RANDBETWEEN(25000,35000)</f>
        <v>34957</v>
      </c>
      <c r="G242">
        <f ca="1">RANDBETWEEN(20000,30000)</f>
        <v>20469</v>
      </c>
      <c r="H242">
        <f ca="1">RANDBETWEEN(400,1000)</f>
        <v>715</v>
      </c>
      <c r="I242">
        <f ca="1">RANDBETWEEN(400,1000)</f>
        <v>647</v>
      </c>
      <c r="J242">
        <f ca="1">RANDBETWEEN(400,1000)</f>
        <v>916</v>
      </c>
      <c r="K242">
        <f ca="1">RANDBETWEEN(400,1000)</f>
        <v>555</v>
      </c>
      <c r="L242">
        <f ca="1">RANDBETWEEN(400,1000)</f>
        <v>985</v>
      </c>
      <c r="M242" s="3">
        <f t="shared" ca="1" si="32"/>
        <v>763.6</v>
      </c>
      <c r="N242" t="str">
        <f t="shared" ca="1" si="33"/>
        <v>Low Waste Production (500-1000KG)</v>
      </c>
    </row>
    <row r="243" spans="1:14" x14ac:dyDescent="0.2">
      <c r="A243" t="str">
        <f t="shared" ca="1" si="29"/>
        <v>B1056O</v>
      </c>
      <c r="B243">
        <f t="shared" si="30"/>
        <v>3</v>
      </c>
      <c r="C243" t="s">
        <v>25</v>
      </c>
      <c r="D243">
        <f t="shared" si="31"/>
        <v>7</v>
      </c>
      <c r="E243" t="s">
        <v>32</v>
      </c>
      <c r="F243">
        <f ca="1">RANDBETWEEN(6000,7000)</f>
        <v>6818</v>
      </c>
      <c r="G243">
        <f ca="1">RANDBETWEEN(100,300)</f>
        <v>116</v>
      </c>
      <c r="H243">
        <f ca="1">RANDBETWEEN(500,1000)</f>
        <v>705</v>
      </c>
      <c r="I243">
        <f ca="1">RANDBETWEEN(500,1000)</f>
        <v>819</v>
      </c>
      <c r="J243">
        <f ca="1">RANDBETWEEN(500,1000)</f>
        <v>764</v>
      </c>
      <c r="K243">
        <f ca="1">RANDBETWEEN(500,1000)</f>
        <v>511</v>
      </c>
      <c r="L243">
        <f ca="1">RANDBETWEEN(500,1000)</f>
        <v>645</v>
      </c>
      <c r="M243" s="3">
        <f t="shared" ca="1" si="32"/>
        <v>688.8</v>
      </c>
      <c r="N243" t="str">
        <f t="shared" ca="1" si="33"/>
        <v>Low Waste Production (500-1000KG)</v>
      </c>
    </row>
    <row r="244" spans="1:14" x14ac:dyDescent="0.2">
      <c r="A244" t="str">
        <f t="shared" ca="1" si="29"/>
        <v>B1004O</v>
      </c>
      <c r="B244">
        <f t="shared" si="30"/>
        <v>5</v>
      </c>
      <c r="C244" t="s">
        <v>27</v>
      </c>
      <c r="D244">
        <f t="shared" si="31"/>
        <v>12</v>
      </c>
      <c r="E244" t="s">
        <v>37</v>
      </c>
      <c r="F244">
        <f ca="1">RANDBETWEEN(18000,20000)</f>
        <v>18534</v>
      </c>
      <c r="G244">
        <f ca="1">RANDBETWEEN(250,600)</f>
        <v>568</v>
      </c>
      <c r="H244">
        <f ca="1">RANDBETWEEN(1000,1300)</f>
        <v>1162</v>
      </c>
      <c r="I244">
        <f ca="1">RANDBETWEEN(1000,1300)</f>
        <v>1030</v>
      </c>
      <c r="J244">
        <f ca="1">RANDBETWEEN(1000,1300)</f>
        <v>1158</v>
      </c>
      <c r="K244">
        <f ca="1">RANDBETWEEN(1000,1300)</f>
        <v>1098</v>
      </c>
      <c r="L244">
        <f ca="1">RANDBETWEEN(1000,1300)</f>
        <v>1155</v>
      </c>
      <c r="M244" s="3">
        <f t="shared" ca="1" si="32"/>
        <v>1120.5999999999999</v>
      </c>
      <c r="N244" t="str">
        <f t="shared" ca="1" si="33"/>
        <v>Moderate Waste Production (1000-1500KG)</v>
      </c>
    </row>
    <row r="245" spans="1:14" x14ac:dyDescent="0.2">
      <c r="A245" t="str">
        <f t="shared" ca="1" si="29"/>
        <v>B1911C</v>
      </c>
      <c r="B245">
        <f t="shared" si="30"/>
        <v>4</v>
      </c>
      <c r="C245" t="s">
        <v>26</v>
      </c>
      <c r="D245">
        <f t="shared" si="31"/>
        <v>11</v>
      </c>
      <c r="E245" t="s">
        <v>36</v>
      </c>
      <c r="F245">
        <f ca="1">RANDBETWEEN(9000,11000)</f>
        <v>9630</v>
      </c>
      <c r="G245">
        <f ca="1">RANDBETWEEN(100,250)</f>
        <v>214</v>
      </c>
      <c r="H245">
        <f ca="1">RANDBETWEEN(200,400)</f>
        <v>200</v>
      </c>
      <c r="I245">
        <f ca="1">RANDBETWEEN(200,400)</f>
        <v>358</v>
      </c>
      <c r="J245">
        <f ca="1">RANDBETWEEN(200,400)</f>
        <v>337</v>
      </c>
      <c r="K245">
        <f ca="1">RANDBETWEEN(200,400)</f>
        <v>309</v>
      </c>
      <c r="L245">
        <f ca="1">RANDBETWEEN(200,400)</f>
        <v>314</v>
      </c>
      <c r="M245" s="3">
        <f t="shared" ca="1" si="32"/>
        <v>303.60000000000002</v>
      </c>
      <c r="N245" t="str">
        <f t="shared" ca="1" si="33"/>
        <v>Lowest Waste Production (&lt;500KG)</v>
      </c>
    </row>
    <row r="246" spans="1:14" x14ac:dyDescent="0.2">
      <c r="A246" t="str">
        <f t="shared" ca="1" si="29"/>
        <v>B1146U</v>
      </c>
      <c r="B246">
        <f t="shared" si="30"/>
        <v>3</v>
      </c>
      <c r="C246" t="s">
        <v>25</v>
      </c>
      <c r="D246">
        <f t="shared" si="31"/>
        <v>6</v>
      </c>
      <c r="E246" t="s">
        <v>31</v>
      </c>
      <c r="F246">
        <f ca="1">RANDBETWEEN(25000,35000)</f>
        <v>27587</v>
      </c>
      <c r="G246">
        <f ca="1">RANDBETWEEN(20000,30000)</f>
        <v>20785</v>
      </c>
      <c r="H246">
        <f ca="1">RANDBETWEEN(400,1000)</f>
        <v>653</v>
      </c>
      <c r="I246">
        <f ca="1">RANDBETWEEN(400,1000)</f>
        <v>736</v>
      </c>
      <c r="J246">
        <f ca="1">RANDBETWEEN(400,1000)</f>
        <v>576</v>
      </c>
      <c r="K246">
        <f ca="1">RANDBETWEEN(400,1000)</f>
        <v>698</v>
      </c>
      <c r="L246">
        <f ca="1">RANDBETWEEN(400,1000)</f>
        <v>983</v>
      </c>
      <c r="M246" s="3">
        <f t="shared" ca="1" si="32"/>
        <v>729.2</v>
      </c>
      <c r="N246" t="str">
        <f t="shared" ca="1" si="33"/>
        <v>Low Waste Production (500-1000KG)</v>
      </c>
    </row>
    <row r="247" spans="1:14" x14ac:dyDescent="0.2">
      <c r="A247" t="str">
        <f t="shared" ca="1" si="29"/>
        <v>B1185L</v>
      </c>
      <c r="B247">
        <f t="shared" si="30"/>
        <v>3</v>
      </c>
      <c r="C247" t="s">
        <v>25</v>
      </c>
      <c r="D247">
        <f t="shared" si="31"/>
        <v>8</v>
      </c>
      <c r="E247" t="s">
        <v>33</v>
      </c>
      <c r="F247">
        <f ca="1">RANDBETWEEN(10000,12000)</f>
        <v>11457</v>
      </c>
      <c r="G247">
        <f ca="1">RANDBETWEEN(6000,10000)</f>
        <v>9598</v>
      </c>
      <c r="H247">
        <f ca="1">RANDBETWEEN(1000,1200)</f>
        <v>1200</v>
      </c>
      <c r="I247">
        <f ca="1">RANDBETWEEN(1000,1200)</f>
        <v>1056</v>
      </c>
      <c r="J247">
        <f ca="1">RANDBETWEEN(1000,1200)</f>
        <v>1008</v>
      </c>
      <c r="K247">
        <f ca="1">RANDBETWEEN(1000,1200)</f>
        <v>1055</v>
      </c>
      <c r="L247">
        <f ca="1">RANDBETWEEN(1000,1200)</f>
        <v>1007</v>
      </c>
      <c r="M247" s="3">
        <f t="shared" ca="1" si="32"/>
        <v>1065.2</v>
      </c>
      <c r="N247" t="str">
        <f t="shared" ca="1" si="33"/>
        <v>Moderate Waste Production (1000-1500KG)</v>
      </c>
    </row>
    <row r="248" spans="1:14" x14ac:dyDescent="0.2">
      <c r="A248" t="str">
        <f t="shared" ca="1" si="29"/>
        <v>B1660Z</v>
      </c>
      <c r="B248">
        <f t="shared" si="30"/>
        <v>3</v>
      </c>
      <c r="C248" t="s">
        <v>25</v>
      </c>
      <c r="D248">
        <f t="shared" si="31"/>
        <v>6</v>
      </c>
      <c r="E248" t="s">
        <v>31</v>
      </c>
      <c r="F248">
        <f ca="1">RANDBETWEEN(25000,35000)</f>
        <v>27307</v>
      </c>
      <c r="G248">
        <f ca="1">RANDBETWEEN(20000,30000)</f>
        <v>21683</v>
      </c>
      <c r="H248">
        <f ca="1">RANDBETWEEN(400,1000)</f>
        <v>439</v>
      </c>
      <c r="I248">
        <f ca="1">RANDBETWEEN(400,1000)</f>
        <v>607</v>
      </c>
      <c r="J248">
        <f ca="1">RANDBETWEEN(400,1000)</f>
        <v>466</v>
      </c>
      <c r="K248">
        <f ca="1">RANDBETWEEN(400,1000)</f>
        <v>691</v>
      </c>
      <c r="L248">
        <f ca="1">RANDBETWEEN(400,1000)</f>
        <v>997</v>
      </c>
      <c r="M248" s="3">
        <f t="shared" ca="1" si="32"/>
        <v>640</v>
      </c>
      <c r="N248" t="str">
        <f t="shared" ca="1" si="33"/>
        <v>Low Waste Production (500-1000KG)</v>
      </c>
    </row>
    <row r="249" spans="1:14" x14ac:dyDescent="0.2">
      <c r="A249" t="str">
        <f t="shared" ca="1" si="29"/>
        <v>B1793I</v>
      </c>
      <c r="B249">
        <f t="shared" si="30"/>
        <v>1</v>
      </c>
      <c r="C249" t="s">
        <v>11</v>
      </c>
      <c r="D249">
        <f t="shared" ca="1" si="31"/>
        <v>1</v>
      </c>
      <c r="E249" t="str">
        <f ca="1">CHOOSE(RANDBETWEEN(1,3),"Retail Mixed", "Office", "Retail Non-Food")</f>
        <v>Retail Mixed</v>
      </c>
      <c r="F249">
        <f ca="1">IF(E249="Retail Non-Food",RANDBETWEEN(8000,12000),IF(E249="Retail Mixed",RANDBETWEEN(11000,23000),IF(E249="Office",RANDBETWEEN(4000,15000))))</f>
        <v>13657</v>
      </c>
      <c r="G249">
        <f ca="1">IF(E249="Retail Non-Food",RANDBETWEEN(700,1300),IF(E249="Retail Mixed",RANDBETWEEN(2000,4000),IF(E249="Office",RANDBETWEEN(75,800))))</f>
        <v>3729</v>
      </c>
      <c r="H249">
        <f t="shared" ref="H249:L250" ca="1" si="39">IF($E249="Retail Non-Food",RANDBETWEEN(0,450),IF($E249="Retail Mixed",RANDBETWEEN(300,2300),IF($E249="Office",RANDBETWEEN(0,100))))</f>
        <v>644</v>
      </c>
      <c r="I249">
        <f t="shared" ca="1" si="39"/>
        <v>771</v>
      </c>
      <c r="J249">
        <f t="shared" ca="1" si="39"/>
        <v>1308</v>
      </c>
      <c r="K249">
        <f t="shared" ca="1" si="39"/>
        <v>1492</v>
      </c>
      <c r="L249">
        <f t="shared" ca="1" si="39"/>
        <v>1812</v>
      </c>
      <c r="M249" s="3">
        <f t="shared" ca="1" si="32"/>
        <v>1205.4000000000001</v>
      </c>
      <c r="N249" t="str">
        <f t="shared" ca="1" si="33"/>
        <v>Moderate Waste Production (1000-1500KG)</v>
      </c>
    </row>
    <row r="250" spans="1:14" x14ac:dyDescent="0.2">
      <c r="A250" t="str">
        <f t="shared" ca="1" si="29"/>
        <v>B1069U</v>
      </c>
      <c r="B250">
        <f t="shared" si="30"/>
        <v>1</v>
      </c>
      <c r="C250" t="s">
        <v>11</v>
      </c>
      <c r="D250">
        <f t="shared" ca="1" si="31"/>
        <v>1</v>
      </c>
      <c r="E250" t="str">
        <f ca="1">CHOOSE(RANDBETWEEN(1,3),"Retail Mixed", "Office", "Retail Non-Food")</f>
        <v>Retail Mixed</v>
      </c>
      <c r="F250">
        <f ca="1">IF(E250="Retail Non-Food",RANDBETWEEN(8000,12000),IF(E250="Retail Mixed",RANDBETWEEN(11000,23000),IF(E250="Office",RANDBETWEEN(4000,15000))))</f>
        <v>11430</v>
      </c>
      <c r="G250">
        <f ca="1">IF(E250="Retail Non-Food",RANDBETWEEN(700,1300),IF(E250="Retail Mixed",RANDBETWEEN(2000,4000),IF(E250="Office",RANDBETWEEN(75,800))))</f>
        <v>2963</v>
      </c>
      <c r="H250">
        <f t="shared" ca="1" si="39"/>
        <v>1099</v>
      </c>
      <c r="I250">
        <f t="shared" ca="1" si="39"/>
        <v>813</v>
      </c>
      <c r="J250">
        <f t="shared" ca="1" si="39"/>
        <v>2299</v>
      </c>
      <c r="K250">
        <f t="shared" ca="1" si="39"/>
        <v>2203</v>
      </c>
      <c r="L250">
        <f t="shared" ca="1" si="39"/>
        <v>2025</v>
      </c>
      <c r="M250" s="3">
        <f t="shared" ca="1" si="32"/>
        <v>1687.8</v>
      </c>
      <c r="N250" t="str">
        <f t="shared" ca="1" si="33"/>
        <v>Moderately High Waste Production (1500-2000KG)</v>
      </c>
    </row>
    <row r="251" spans="1:14" x14ac:dyDescent="0.2">
      <c r="A251" t="str">
        <f t="shared" ca="1" si="29"/>
        <v>B1232U</v>
      </c>
      <c r="B251">
        <f t="shared" si="30"/>
        <v>6</v>
      </c>
      <c r="C251" t="s">
        <v>28</v>
      </c>
      <c r="D251">
        <f t="shared" si="31"/>
        <v>15</v>
      </c>
      <c r="E251" t="s">
        <v>40</v>
      </c>
      <c r="F251">
        <f ca="1">RANDBETWEEN(120000,130000)</f>
        <v>128721</v>
      </c>
      <c r="G251">
        <f ca="1">RANDBETWEEN(250,600)</f>
        <v>415</v>
      </c>
      <c r="H251">
        <f ca="1">RANDBETWEEN(750,1300)</f>
        <v>941</v>
      </c>
      <c r="I251">
        <f ca="1">RANDBETWEEN(750,1300)</f>
        <v>1277</v>
      </c>
      <c r="J251">
        <f ca="1">RANDBETWEEN(750,1300)</f>
        <v>873</v>
      </c>
      <c r="K251">
        <f ca="1">RANDBETWEEN(750,1300)</f>
        <v>1267</v>
      </c>
      <c r="L251">
        <f ca="1">RANDBETWEEN(750,1300)</f>
        <v>1102</v>
      </c>
      <c r="M251" s="3">
        <f t="shared" ca="1" si="32"/>
        <v>1092</v>
      </c>
      <c r="N251" t="str">
        <f t="shared" ca="1" si="33"/>
        <v>Moderate Waste Production (1000-1500KG)</v>
      </c>
    </row>
    <row r="252" spans="1:14" x14ac:dyDescent="0.2">
      <c r="A252" t="str">
        <f t="shared" ca="1" si="29"/>
        <v>B1154T</v>
      </c>
      <c r="B252">
        <f t="shared" si="30"/>
        <v>3</v>
      </c>
      <c r="C252" t="s">
        <v>25</v>
      </c>
      <c r="D252">
        <f t="shared" si="31"/>
        <v>8</v>
      </c>
      <c r="E252" t="s">
        <v>33</v>
      </c>
      <c r="F252">
        <f ca="1">RANDBETWEEN(10000,12000)</f>
        <v>10616</v>
      </c>
      <c r="G252">
        <f ca="1">RANDBETWEEN(6000,10000)</f>
        <v>8119</v>
      </c>
      <c r="H252">
        <f ca="1">RANDBETWEEN(1000,1200)</f>
        <v>1172</v>
      </c>
      <c r="I252">
        <f ca="1">RANDBETWEEN(1000,1200)</f>
        <v>1162</v>
      </c>
      <c r="J252">
        <f ca="1">RANDBETWEEN(1000,1200)</f>
        <v>1144</v>
      </c>
      <c r="K252">
        <f ca="1">RANDBETWEEN(1000,1200)</f>
        <v>1135</v>
      </c>
      <c r="L252">
        <f ca="1">RANDBETWEEN(1000,1200)</f>
        <v>1129</v>
      </c>
      <c r="M252" s="3">
        <f t="shared" ca="1" si="32"/>
        <v>1148.4000000000001</v>
      </c>
      <c r="N252" t="str">
        <f t="shared" ca="1" si="33"/>
        <v>Moderate Waste Production (1000-1500KG)</v>
      </c>
    </row>
    <row r="253" spans="1:14" x14ac:dyDescent="0.2">
      <c r="A253" t="str">
        <f t="shared" ca="1" si="29"/>
        <v>B1375I</v>
      </c>
      <c r="B253">
        <f t="shared" si="30"/>
        <v>6</v>
      </c>
      <c r="C253" t="s">
        <v>28</v>
      </c>
      <c r="D253">
        <f t="shared" si="31"/>
        <v>14</v>
      </c>
      <c r="E253" t="s">
        <v>39</v>
      </c>
      <c r="F253">
        <f ca="1">RANDBETWEEN(150000,170000)</f>
        <v>161327</v>
      </c>
      <c r="G253">
        <f ca="1">RANDBETWEEN(250,600)</f>
        <v>441</v>
      </c>
      <c r="H253">
        <f ca="1">RANDBETWEEN(500,1500)</f>
        <v>1471</v>
      </c>
      <c r="I253">
        <f ca="1">RANDBETWEEN(500,1500)</f>
        <v>1199</v>
      </c>
      <c r="J253">
        <f ca="1">RANDBETWEEN(500,1500)</f>
        <v>1110</v>
      </c>
      <c r="K253">
        <f ca="1">RANDBETWEEN(500,1500)</f>
        <v>658</v>
      </c>
      <c r="L253">
        <f ca="1">RANDBETWEEN(500,1500)</f>
        <v>958</v>
      </c>
      <c r="M253" s="3">
        <f t="shared" ca="1" si="32"/>
        <v>1079.2</v>
      </c>
      <c r="N253" t="str">
        <f t="shared" ca="1" si="33"/>
        <v>Moderate Waste Production (1000-1500KG)</v>
      </c>
    </row>
    <row r="254" spans="1:14" x14ac:dyDescent="0.2">
      <c r="A254" t="str">
        <f t="shared" ca="1" si="29"/>
        <v>B1150O</v>
      </c>
      <c r="B254">
        <f t="shared" si="30"/>
        <v>4</v>
      </c>
      <c r="C254" t="s">
        <v>26</v>
      </c>
      <c r="D254">
        <f t="shared" si="31"/>
        <v>10</v>
      </c>
      <c r="E254" t="s">
        <v>35</v>
      </c>
      <c r="F254">
        <f ca="1">RANDBETWEEN(8000,10000)</f>
        <v>9826</v>
      </c>
      <c r="G254">
        <f ca="1">RANDBETWEEN(100,250)</f>
        <v>197</v>
      </c>
      <c r="H254">
        <f ca="1">RANDBETWEEN(700,1200)</f>
        <v>739</v>
      </c>
      <c r="I254">
        <f ca="1">RANDBETWEEN(700,1200)</f>
        <v>765</v>
      </c>
      <c r="J254">
        <f ca="1">RANDBETWEEN(700,1200)</f>
        <v>742</v>
      </c>
      <c r="K254">
        <f ca="1">RANDBETWEEN(700,1200)</f>
        <v>897</v>
      </c>
      <c r="L254">
        <f ca="1">RANDBETWEEN(700,1200)</f>
        <v>1198</v>
      </c>
      <c r="M254" s="3">
        <f t="shared" ca="1" si="32"/>
        <v>868.2</v>
      </c>
      <c r="N254" t="str">
        <f t="shared" ca="1" si="33"/>
        <v>Low Waste Production (500-1000KG)</v>
      </c>
    </row>
    <row r="255" spans="1:14" x14ac:dyDescent="0.2">
      <c r="A255" t="str">
        <f t="shared" ca="1" si="29"/>
        <v>B1162R</v>
      </c>
      <c r="B255">
        <f t="shared" si="30"/>
        <v>5</v>
      </c>
      <c r="C255" t="s">
        <v>27</v>
      </c>
      <c r="D255">
        <f t="shared" si="31"/>
        <v>13</v>
      </c>
      <c r="E255" t="s">
        <v>38</v>
      </c>
      <c r="F255">
        <f ca="1">RANDBETWEEN(90000,110000)</f>
        <v>106736</v>
      </c>
      <c r="G255">
        <f ca="1">RANDBETWEEN(250,600)</f>
        <v>516</v>
      </c>
      <c r="H255">
        <f ca="1">RANDBETWEEN(200,600)</f>
        <v>286</v>
      </c>
      <c r="I255">
        <f ca="1">RANDBETWEEN(200,600)</f>
        <v>204</v>
      </c>
      <c r="J255">
        <f ca="1">RANDBETWEEN(200,600)</f>
        <v>278</v>
      </c>
      <c r="K255">
        <f ca="1">RANDBETWEEN(200,600)</f>
        <v>236</v>
      </c>
      <c r="L255">
        <f ca="1">RANDBETWEEN(200,600)</f>
        <v>536</v>
      </c>
      <c r="M255" s="3">
        <f t="shared" ca="1" si="32"/>
        <v>308</v>
      </c>
      <c r="N255" t="str">
        <f t="shared" ca="1" si="33"/>
        <v>Lowest Waste Production (&lt;500KG)</v>
      </c>
    </row>
    <row r="256" spans="1:14" x14ac:dyDescent="0.2">
      <c r="A256" t="str">
        <f t="shared" ca="1" si="29"/>
        <v>B1044Q</v>
      </c>
      <c r="B256">
        <f t="shared" si="30"/>
        <v>4</v>
      </c>
      <c r="C256" t="s">
        <v>26</v>
      </c>
      <c r="D256">
        <f t="shared" si="31"/>
        <v>10</v>
      </c>
      <c r="E256" t="s">
        <v>35</v>
      </c>
      <c r="F256">
        <f ca="1">RANDBETWEEN(8000,10000)</f>
        <v>8033</v>
      </c>
      <c r="G256">
        <f ca="1">RANDBETWEEN(100,250)</f>
        <v>118</v>
      </c>
      <c r="H256">
        <f t="shared" ref="H256:L257" ca="1" si="40">RANDBETWEEN(700,1200)</f>
        <v>784</v>
      </c>
      <c r="I256">
        <f t="shared" ca="1" si="40"/>
        <v>744</v>
      </c>
      <c r="J256">
        <f t="shared" ca="1" si="40"/>
        <v>711</v>
      </c>
      <c r="K256">
        <f t="shared" ca="1" si="40"/>
        <v>728</v>
      </c>
      <c r="L256">
        <f t="shared" ca="1" si="40"/>
        <v>857</v>
      </c>
      <c r="M256" s="3">
        <f t="shared" ca="1" si="32"/>
        <v>764.8</v>
      </c>
      <c r="N256" t="str">
        <f t="shared" ca="1" si="33"/>
        <v>Low Waste Production (500-1000KG)</v>
      </c>
    </row>
    <row r="257" spans="1:14" x14ac:dyDescent="0.2">
      <c r="A257" t="str">
        <f t="shared" ca="1" si="29"/>
        <v>B1027D</v>
      </c>
      <c r="B257">
        <f t="shared" si="30"/>
        <v>4</v>
      </c>
      <c r="C257" t="s">
        <v>26</v>
      </c>
      <c r="D257">
        <f t="shared" si="31"/>
        <v>10</v>
      </c>
      <c r="E257" t="s">
        <v>35</v>
      </c>
      <c r="F257">
        <f ca="1">RANDBETWEEN(8000,10000)</f>
        <v>8928</v>
      </c>
      <c r="G257">
        <f ca="1">RANDBETWEEN(100,250)</f>
        <v>153</v>
      </c>
      <c r="H257">
        <f t="shared" ca="1" si="40"/>
        <v>948</v>
      </c>
      <c r="I257">
        <f t="shared" ca="1" si="40"/>
        <v>1191</v>
      </c>
      <c r="J257">
        <f t="shared" ca="1" si="40"/>
        <v>841</v>
      </c>
      <c r="K257">
        <f t="shared" ca="1" si="40"/>
        <v>1130</v>
      </c>
      <c r="L257">
        <f t="shared" ca="1" si="40"/>
        <v>1088</v>
      </c>
      <c r="M257" s="3">
        <f t="shared" ca="1" si="32"/>
        <v>1039.5999999999999</v>
      </c>
      <c r="N257" t="str">
        <f t="shared" ca="1" si="33"/>
        <v>Moderate Waste Production (1000-1500KG)</v>
      </c>
    </row>
    <row r="258" spans="1:14" x14ac:dyDescent="0.2">
      <c r="A258" t="str">
        <f t="shared" ca="1" si="29"/>
        <v>B1489Z</v>
      </c>
      <c r="B258">
        <f t="shared" si="30"/>
        <v>5</v>
      </c>
      <c r="C258" t="s">
        <v>27</v>
      </c>
      <c r="D258">
        <f t="shared" si="31"/>
        <v>13</v>
      </c>
      <c r="E258" t="s">
        <v>38</v>
      </c>
      <c r="F258">
        <f ca="1">RANDBETWEEN(90000,110000)</f>
        <v>99218</v>
      </c>
      <c r="G258">
        <f ca="1">RANDBETWEEN(250,600)</f>
        <v>328</v>
      </c>
      <c r="H258">
        <f ca="1">RANDBETWEEN(200,600)</f>
        <v>228</v>
      </c>
      <c r="I258">
        <f ca="1">RANDBETWEEN(200,600)</f>
        <v>316</v>
      </c>
      <c r="J258">
        <f ca="1">RANDBETWEEN(200,600)</f>
        <v>312</v>
      </c>
      <c r="K258">
        <f ca="1">RANDBETWEEN(200,600)</f>
        <v>511</v>
      </c>
      <c r="L258">
        <f ca="1">RANDBETWEEN(200,600)</f>
        <v>525</v>
      </c>
      <c r="M258" s="3">
        <f t="shared" ca="1" si="32"/>
        <v>378.4</v>
      </c>
      <c r="N258" t="str">
        <f t="shared" ca="1" si="33"/>
        <v>Lowest Waste Production (&lt;500KG)</v>
      </c>
    </row>
    <row r="259" spans="1:14" x14ac:dyDescent="0.2">
      <c r="A259" t="str">
        <f t="shared" ref="A259:A322" ca="1" si="41">_xlfn.CONCAT("B",TEXT(RANDBETWEEN(1000,2000),"0"),CHOOSE(RANDBETWEEN(1,26),"A","B","C","D","E","F","G","H","I","J","K","L","M","N","O","P","Q","R","S","T","U","V","W","X","Y","Z"))</f>
        <v>B1350U</v>
      </c>
      <c r="B259">
        <f t="shared" ref="B259:B322" si="42">IF(C259="Commercial",1,IF(C259="Residential",2,IF(C259="Educational",3,IF(C259="Institutional",4,IF(C259="Industrial",5,IF(C259="Storage",6))))))</f>
        <v>3</v>
      </c>
      <c r="C259" t="s">
        <v>25</v>
      </c>
      <c r="D259">
        <f t="shared" ref="D259:D322" si="43">IF(E259="Retail Mixed",1,IF(E259="Office",2,IF(E259="Retail Non-Food",3,IF(E259="Landed Property",4,IF(E259="Apartment",5,IF(E259="University",6,IF(E259="Nurseries",7,IF(E259="Student Residences",8,IF(E259="Airport",9,IF(E259="Police Station",10,IF(E259="Fire Station",11,IF(E259="Manufacturing",12,IF(E259="Data Center",13,IF(E259="Warehouse",14,IF(E259="Garage",15)))))))))))))))</f>
        <v>7</v>
      </c>
      <c r="E259" t="s">
        <v>32</v>
      </c>
      <c r="F259">
        <f ca="1">RANDBETWEEN(6000,7000)</f>
        <v>6305</v>
      </c>
      <c r="G259">
        <f ca="1">RANDBETWEEN(100,300)</f>
        <v>137</v>
      </c>
      <c r="H259">
        <f ca="1">RANDBETWEEN(500,1000)</f>
        <v>856</v>
      </c>
      <c r="I259">
        <f ca="1">RANDBETWEEN(500,1000)</f>
        <v>848</v>
      </c>
      <c r="J259">
        <f ca="1">RANDBETWEEN(500,1000)</f>
        <v>967</v>
      </c>
      <c r="K259">
        <f ca="1">RANDBETWEEN(500,1000)</f>
        <v>925</v>
      </c>
      <c r="L259">
        <f ca="1">RANDBETWEEN(500,1000)</f>
        <v>693</v>
      </c>
      <c r="M259" s="3">
        <f t="shared" ref="M259:M322" ca="1" si="44">AVERAGE(H259,I259,J259,K259,L259)</f>
        <v>857.8</v>
      </c>
      <c r="N259" t="str">
        <f t="shared" ref="N259:N322" ca="1" si="45">IF(M259&lt;500,"Lowest Waste Production (&lt;500KG)",IF(M259&lt;1000,"Low Waste Production (500-1000KG)",IF(M259&lt;1500,"Moderate Waste Production (1000-1500KG)",IF(M259&lt;2000,"Moderately High Waste Production (1500-2000KG)",IF(M259&lt;2500,"High Waste Production (2000-2500KG)",IF(M259&lt;3000,"Higher Waste Production (2500-3000KG)",IF(M259&lt;3500,"G","Highest Waste Production (&gt;3500KG)")))))))</f>
        <v>Low Waste Production (500-1000KG)</v>
      </c>
    </row>
    <row r="260" spans="1:14" x14ac:dyDescent="0.2">
      <c r="A260" t="str">
        <f t="shared" ca="1" si="41"/>
        <v>B1499Y</v>
      </c>
      <c r="B260">
        <f t="shared" si="42"/>
        <v>2</v>
      </c>
      <c r="C260" t="s">
        <v>24</v>
      </c>
      <c r="D260">
        <f t="shared" si="43"/>
        <v>5</v>
      </c>
      <c r="E260" t="s">
        <v>30</v>
      </c>
      <c r="F260">
        <f ca="1">RANDBETWEEN(1000,1500)</f>
        <v>1334</v>
      </c>
      <c r="G260">
        <f ca="1">RANDBETWEEN(2,6)</f>
        <v>3</v>
      </c>
      <c r="H260">
        <f ca="1">RANDBETWEEN(6,11)</f>
        <v>6</v>
      </c>
      <c r="I260">
        <f ca="1">RANDBETWEEN(6,11)</f>
        <v>8</v>
      </c>
      <c r="J260">
        <f ca="1">RANDBETWEEN(6,11)</f>
        <v>6</v>
      </c>
      <c r="K260">
        <f ca="1">RANDBETWEEN(6,11)</f>
        <v>7</v>
      </c>
      <c r="L260">
        <f ca="1">RANDBETWEEN(6,11)</f>
        <v>6</v>
      </c>
      <c r="M260" s="3">
        <f t="shared" ca="1" si="44"/>
        <v>6.6</v>
      </c>
      <c r="N260" t="str">
        <f t="shared" ca="1" si="45"/>
        <v>Lowest Waste Production (&lt;500KG)</v>
      </c>
    </row>
    <row r="261" spans="1:14" x14ac:dyDescent="0.2">
      <c r="A261" t="str">
        <f t="shared" ca="1" si="41"/>
        <v>B1292E</v>
      </c>
      <c r="B261">
        <f t="shared" si="42"/>
        <v>4</v>
      </c>
      <c r="C261" t="s">
        <v>26</v>
      </c>
      <c r="D261">
        <f t="shared" si="43"/>
        <v>10</v>
      </c>
      <c r="E261" t="s">
        <v>35</v>
      </c>
      <c r="F261">
        <f ca="1">RANDBETWEEN(8000,10000)</f>
        <v>9419</v>
      </c>
      <c r="G261">
        <f ca="1">RANDBETWEEN(100,250)</f>
        <v>185</v>
      </c>
      <c r="H261">
        <f ca="1">RANDBETWEEN(700,1200)</f>
        <v>998</v>
      </c>
      <c r="I261">
        <f ca="1">RANDBETWEEN(700,1200)</f>
        <v>869</v>
      </c>
      <c r="J261">
        <f ca="1">RANDBETWEEN(700,1200)</f>
        <v>1123</v>
      </c>
      <c r="K261">
        <f ca="1">RANDBETWEEN(700,1200)</f>
        <v>830</v>
      </c>
      <c r="L261">
        <f ca="1">RANDBETWEEN(700,1200)</f>
        <v>1175</v>
      </c>
      <c r="M261" s="3">
        <f t="shared" ca="1" si="44"/>
        <v>999</v>
      </c>
      <c r="N261" t="str">
        <f t="shared" ca="1" si="45"/>
        <v>Low Waste Production (500-1000KG)</v>
      </c>
    </row>
    <row r="262" spans="1:14" x14ac:dyDescent="0.2">
      <c r="A262" t="str">
        <f t="shared" ca="1" si="41"/>
        <v>B1981L</v>
      </c>
      <c r="B262">
        <f t="shared" si="42"/>
        <v>2</v>
      </c>
      <c r="C262" t="s">
        <v>24</v>
      </c>
      <c r="D262">
        <f t="shared" si="43"/>
        <v>4</v>
      </c>
      <c r="E262" t="s">
        <v>29</v>
      </c>
      <c r="F262">
        <f ca="1">RANDBETWEEN(2000,3000)</f>
        <v>2506</v>
      </c>
      <c r="G262">
        <f ca="1">RANDBETWEEN(5,9)</f>
        <v>8</v>
      </c>
      <c r="H262">
        <f ca="1">RANDBETWEEN(10,15)</f>
        <v>10</v>
      </c>
      <c r="I262">
        <f ca="1">RANDBETWEEN(10,15)</f>
        <v>13</v>
      </c>
      <c r="J262">
        <f ca="1">RANDBETWEEN(10,15)</f>
        <v>12</v>
      </c>
      <c r="K262">
        <f ca="1">RANDBETWEEN(10,15)</f>
        <v>12</v>
      </c>
      <c r="L262">
        <f ca="1">RANDBETWEEN(10,15)</f>
        <v>14</v>
      </c>
      <c r="M262" s="3">
        <f t="shared" ca="1" si="44"/>
        <v>12.2</v>
      </c>
      <c r="N262" t="str">
        <f t="shared" ca="1" si="45"/>
        <v>Lowest Waste Production (&lt;500KG)</v>
      </c>
    </row>
    <row r="263" spans="1:14" x14ac:dyDescent="0.2">
      <c r="A263" t="str">
        <f t="shared" ca="1" si="41"/>
        <v>B1772J</v>
      </c>
      <c r="B263">
        <f t="shared" si="42"/>
        <v>2</v>
      </c>
      <c r="C263" t="s">
        <v>24</v>
      </c>
      <c r="D263">
        <f t="shared" si="43"/>
        <v>5</v>
      </c>
      <c r="E263" t="s">
        <v>30</v>
      </c>
      <c r="F263">
        <f ca="1">RANDBETWEEN(1000,1500)</f>
        <v>1343</v>
      </c>
      <c r="G263">
        <f ca="1">RANDBETWEEN(2,6)</f>
        <v>3</v>
      </c>
      <c r="H263">
        <f ca="1">RANDBETWEEN(6,11)</f>
        <v>9</v>
      </c>
      <c r="I263">
        <f ca="1">RANDBETWEEN(6,11)</f>
        <v>8</v>
      </c>
      <c r="J263">
        <f ca="1">RANDBETWEEN(6,11)</f>
        <v>10</v>
      </c>
      <c r="K263">
        <f ca="1">RANDBETWEEN(6,11)</f>
        <v>7</v>
      </c>
      <c r="L263">
        <f ca="1">RANDBETWEEN(6,11)</f>
        <v>11</v>
      </c>
      <c r="M263" s="3">
        <f t="shared" ca="1" si="44"/>
        <v>9</v>
      </c>
      <c r="N263" t="str">
        <f t="shared" ca="1" si="45"/>
        <v>Lowest Waste Production (&lt;500KG)</v>
      </c>
    </row>
    <row r="264" spans="1:14" x14ac:dyDescent="0.2">
      <c r="A264" t="str">
        <f t="shared" ca="1" si="41"/>
        <v>B1050Q</v>
      </c>
      <c r="B264">
        <f t="shared" si="42"/>
        <v>3</v>
      </c>
      <c r="C264" t="s">
        <v>25</v>
      </c>
      <c r="D264">
        <f t="shared" si="43"/>
        <v>8</v>
      </c>
      <c r="E264" t="s">
        <v>33</v>
      </c>
      <c r="F264">
        <f ca="1">RANDBETWEEN(10000,12000)</f>
        <v>11687</v>
      </c>
      <c r="G264">
        <f ca="1">RANDBETWEEN(6000,10000)</f>
        <v>9318</v>
      </c>
      <c r="H264">
        <f ca="1">RANDBETWEEN(1000,1200)</f>
        <v>1070</v>
      </c>
      <c r="I264">
        <f ca="1">RANDBETWEEN(1000,1200)</f>
        <v>1075</v>
      </c>
      <c r="J264">
        <f ca="1">RANDBETWEEN(1000,1200)</f>
        <v>1032</v>
      </c>
      <c r="K264">
        <f ca="1">RANDBETWEEN(1000,1200)</f>
        <v>1127</v>
      </c>
      <c r="L264">
        <f ca="1">RANDBETWEEN(1000,1200)</f>
        <v>1089</v>
      </c>
      <c r="M264" s="3">
        <f t="shared" ca="1" si="44"/>
        <v>1078.5999999999999</v>
      </c>
      <c r="N264" t="str">
        <f t="shared" ca="1" si="45"/>
        <v>Moderate Waste Production (1000-1500KG)</v>
      </c>
    </row>
    <row r="265" spans="1:14" x14ac:dyDescent="0.2">
      <c r="A265" t="str">
        <f t="shared" ca="1" si="41"/>
        <v>B1870Y</v>
      </c>
      <c r="B265">
        <f t="shared" si="42"/>
        <v>1</v>
      </c>
      <c r="C265" t="s">
        <v>11</v>
      </c>
      <c r="D265">
        <f t="shared" ca="1" si="43"/>
        <v>1</v>
      </c>
      <c r="E265" t="str">
        <f ca="1">CHOOSE(RANDBETWEEN(1,3),"Retail Mixed", "Office", "Retail Non-Food")</f>
        <v>Retail Mixed</v>
      </c>
      <c r="F265">
        <f ca="1">IF(E265="Retail Non-Food",RANDBETWEEN(8000,12000),IF(E265="Retail Mixed",RANDBETWEEN(11000,23000),IF(E265="Office",RANDBETWEEN(4000,15000))))</f>
        <v>16055</v>
      </c>
      <c r="G265">
        <f ca="1">IF(E265="Retail Non-Food",RANDBETWEEN(700,1300),IF(E265="Retail Mixed",RANDBETWEEN(2000,4000),IF(E265="Office",RANDBETWEEN(75,800))))</f>
        <v>3575</v>
      </c>
      <c r="H265">
        <f t="shared" ref="H265:L267" ca="1" si="46">IF($E265="Retail Non-Food",RANDBETWEEN(0,450),IF($E265="Retail Mixed",RANDBETWEEN(300,2300),IF($E265="Office",RANDBETWEEN(0,100))))</f>
        <v>868</v>
      </c>
      <c r="I265">
        <f t="shared" ca="1" si="46"/>
        <v>1865</v>
      </c>
      <c r="J265">
        <f t="shared" ca="1" si="46"/>
        <v>591</v>
      </c>
      <c r="K265">
        <f t="shared" ca="1" si="46"/>
        <v>1945</v>
      </c>
      <c r="L265">
        <f t="shared" ca="1" si="46"/>
        <v>521</v>
      </c>
      <c r="M265" s="3">
        <f t="shared" ca="1" si="44"/>
        <v>1158</v>
      </c>
      <c r="N265" t="str">
        <f t="shared" ca="1" si="45"/>
        <v>Moderate Waste Production (1000-1500KG)</v>
      </c>
    </row>
    <row r="266" spans="1:14" x14ac:dyDescent="0.2">
      <c r="A266" t="str">
        <f t="shared" ca="1" si="41"/>
        <v>B1723A</v>
      </c>
      <c r="B266">
        <f t="shared" si="42"/>
        <v>1</v>
      </c>
      <c r="C266" t="s">
        <v>11</v>
      </c>
      <c r="D266">
        <f t="shared" ca="1" si="43"/>
        <v>2</v>
      </c>
      <c r="E266" t="str">
        <f ca="1">CHOOSE(RANDBETWEEN(1,3),"Retail Mixed", "Office", "Retail Non-Food")</f>
        <v>Office</v>
      </c>
      <c r="F266">
        <f ca="1">IF(E266="Retail Non-Food",RANDBETWEEN(8000,12000),IF(E266="Retail Mixed",RANDBETWEEN(11000,23000),IF(E266="Office",RANDBETWEEN(4000,15000))))</f>
        <v>6538</v>
      </c>
      <c r="G266">
        <f ca="1">IF(E266="Retail Non-Food",RANDBETWEEN(700,1300),IF(E266="Retail Mixed",RANDBETWEEN(2000,4000),IF(E266="Office",RANDBETWEEN(75,800))))</f>
        <v>435</v>
      </c>
      <c r="H266">
        <f t="shared" ca="1" si="46"/>
        <v>43</v>
      </c>
      <c r="I266">
        <f t="shared" ca="1" si="46"/>
        <v>4</v>
      </c>
      <c r="J266">
        <f t="shared" ca="1" si="46"/>
        <v>16</v>
      </c>
      <c r="K266">
        <f t="shared" ca="1" si="46"/>
        <v>19</v>
      </c>
      <c r="L266">
        <f t="shared" ca="1" si="46"/>
        <v>38</v>
      </c>
      <c r="M266" s="3">
        <f t="shared" ca="1" si="44"/>
        <v>24</v>
      </c>
      <c r="N266" t="str">
        <f t="shared" ca="1" si="45"/>
        <v>Lowest Waste Production (&lt;500KG)</v>
      </c>
    </row>
    <row r="267" spans="1:14" x14ac:dyDescent="0.2">
      <c r="A267" t="str">
        <f t="shared" ca="1" si="41"/>
        <v>B1500D</v>
      </c>
      <c r="B267">
        <f t="shared" si="42"/>
        <v>1</v>
      </c>
      <c r="C267" t="s">
        <v>11</v>
      </c>
      <c r="D267">
        <f t="shared" ca="1" si="43"/>
        <v>1</v>
      </c>
      <c r="E267" t="str">
        <f ca="1">CHOOSE(RANDBETWEEN(1,3),"Retail Mixed", "Office", "Retail Non-Food")</f>
        <v>Retail Mixed</v>
      </c>
      <c r="F267">
        <f ca="1">IF(E267="Retail Non-Food",RANDBETWEEN(8000,12000),IF(E267="Retail Mixed",RANDBETWEEN(11000,23000),IF(E267="Office",RANDBETWEEN(4000,15000))))</f>
        <v>15442</v>
      </c>
      <c r="G267">
        <f ca="1">IF(E267="Retail Non-Food",RANDBETWEEN(700,1300),IF(E267="Retail Mixed",RANDBETWEEN(2000,4000),IF(E267="Office",RANDBETWEEN(75,800))))</f>
        <v>2880</v>
      </c>
      <c r="H267">
        <f t="shared" ca="1" si="46"/>
        <v>1847</v>
      </c>
      <c r="I267">
        <f t="shared" ca="1" si="46"/>
        <v>344</v>
      </c>
      <c r="J267">
        <f t="shared" ca="1" si="46"/>
        <v>1437</v>
      </c>
      <c r="K267">
        <f t="shared" ca="1" si="46"/>
        <v>1931</v>
      </c>
      <c r="L267">
        <f t="shared" ca="1" si="46"/>
        <v>959</v>
      </c>
      <c r="M267" s="3">
        <f t="shared" ca="1" si="44"/>
        <v>1303.5999999999999</v>
      </c>
      <c r="N267" t="str">
        <f t="shared" ca="1" si="45"/>
        <v>Moderate Waste Production (1000-1500KG)</v>
      </c>
    </row>
    <row r="268" spans="1:14" x14ac:dyDescent="0.2">
      <c r="A268" t="str">
        <f t="shared" ca="1" si="41"/>
        <v>B1769O</v>
      </c>
      <c r="B268">
        <f t="shared" si="42"/>
        <v>5</v>
      </c>
      <c r="C268" t="s">
        <v>27</v>
      </c>
      <c r="D268">
        <f t="shared" si="43"/>
        <v>13</v>
      </c>
      <c r="E268" t="s">
        <v>38</v>
      </c>
      <c r="F268">
        <f ca="1">RANDBETWEEN(90000,110000)</f>
        <v>103867</v>
      </c>
      <c r="G268">
        <f ca="1">RANDBETWEEN(250,600)</f>
        <v>356</v>
      </c>
      <c r="H268">
        <f ca="1">RANDBETWEEN(200,600)</f>
        <v>582</v>
      </c>
      <c r="I268">
        <f ca="1">RANDBETWEEN(200,600)</f>
        <v>201</v>
      </c>
      <c r="J268">
        <f ca="1">RANDBETWEEN(200,600)</f>
        <v>285</v>
      </c>
      <c r="K268">
        <f ca="1">RANDBETWEEN(200,600)</f>
        <v>546</v>
      </c>
      <c r="L268">
        <f ca="1">RANDBETWEEN(200,600)</f>
        <v>246</v>
      </c>
      <c r="M268" s="3">
        <f t="shared" ca="1" si="44"/>
        <v>372</v>
      </c>
      <c r="N268" t="str">
        <f t="shared" ca="1" si="45"/>
        <v>Lowest Waste Production (&lt;500KG)</v>
      </c>
    </row>
    <row r="269" spans="1:14" x14ac:dyDescent="0.2">
      <c r="A269" t="str">
        <f t="shared" ca="1" si="41"/>
        <v>B1517H</v>
      </c>
      <c r="B269">
        <f t="shared" si="42"/>
        <v>4</v>
      </c>
      <c r="C269" t="s">
        <v>26</v>
      </c>
      <c r="D269">
        <f t="shared" si="43"/>
        <v>11</v>
      </c>
      <c r="E269" t="s">
        <v>36</v>
      </c>
      <c r="F269">
        <f ca="1">RANDBETWEEN(9000,11000)</f>
        <v>10011</v>
      </c>
      <c r="G269">
        <f ca="1">RANDBETWEEN(100,250)</f>
        <v>163</v>
      </c>
      <c r="H269">
        <f ca="1">RANDBETWEEN(200,400)</f>
        <v>366</v>
      </c>
      <c r="I269">
        <f ca="1">RANDBETWEEN(200,400)</f>
        <v>395</v>
      </c>
      <c r="J269">
        <f ca="1">RANDBETWEEN(200,400)</f>
        <v>265</v>
      </c>
      <c r="K269">
        <f ca="1">RANDBETWEEN(200,400)</f>
        <v>229</v>
      </c>
      <c r="L269">
        <f ca="1">RANDBETWEEN(200,400)</f>
        <v>250</v>
      </c>
      <c r="M269" s="3">
        <f t="shared" ca="1" si="44"/>
        <v>301</v>
      </c>
      <c r="N269" t="str">
        <f t="shared" ca="1" si="45"/>
        <v>Lowest Waste Production (&lt;500KG)</v>
      </c>
    </row>
    <row r="270" spans="1:14" x14ac:dyDescent="0.2">
      <c r="A270" t="str">
        <f t="shared" ca="1" si="41"/>
        <v>B1129V</v>
      </c>
      <c r="B270">
        <f t="shared" si="42"/>
        <v>3</v>
      </c>
      <c r="C270" t="s">
        <v>25</v>
      </c>
      <c r="D270">
        <f t="shared" si="43"/>
        <v>8</v>
      </c>
      <c r="E270" t="s">
        <v>33</v>
      </c>
      <c r="F270">
        <f ca="1">RANDBETWEEN(10000,12000)</f>
        <v>10403</v>
      </c>
      <c r="G270">
        <f ca="1">RANDBETWEEN(6000,10000)</f>
        <v>7584</v>
      </c>
      <c r="H270">
        <f ca="1">RANDBETWEEN(1000,1200)</f>
        <v>1197</v>
      </c>
      <c r="I270">
        <f ca="1">RANDBETWEEN(1000,1200)</f>
        <v>1086</v>
      </c>
      <c r="J270">
        <f ca="1">RANDBETWEEN(1000,1200)</f>
        <v>1186</v>
      </c>
      <c r="K270">
        <f ca="1">RANDBETWEEN(1000,1200)</f>
        <v>1159</v>
      </c>
      <c r="L270">
        <f ca="1">RANDBETWEEN(1000,1200)</f>
        <v>1050</v>
      </c>
      <c r="M270" s="3">
        <f t="shared" ca="1" si="44"/>
        <v>1135.5999999999999</v>
      </c>
      <c r="N270" t="str">
        <f t="shared" ca="1" si="45"/>
        <v>Moderate Waste Production (1000-1500KG)</v>
      </c>
    </row>
    <row r="271" spans="1:14" x14ac:dyDescent="0.2">
      <c r="A271" t="str">
        <f t="shared" ca="1" si="41"/>
        <v>B1026G</v>
      </c>
      <c r="B271">
        <f t="shared" si="42"/>
        <v>2</v>
      </c>
      <c r="C271" t="s">
        <v>24</v>
      </c>
      <c r="D271">
        <f t="shared" si="43"/>
        <v>5</v>
      </c>
      <c r="E271" t="s">
        <v>30</v>
      </c>
      <c r="F271">
        <f ca="1">RANDBETWEEN(1000,1500)</f>
        <v>1450</v>
      </c>
      <c r="G271">
        <f ca="1">RANDBETWEEN(2,6)</f>
        <v>4</v>
      </c>
      <c r="H271">
        <f ca="1">RANDBETWEEN(6,11)</f>
        <v>10</v>
      </c>
      <c r="I271">
        <f ca="1">RANDBETWEEN(6,11)</f>
        <v>6</v>
      </c>
      <c r="J271">
        <f ca="1">RANDBETWEEN(6,11)</f>
        <v>8</v>
      </c>
      <c r="K271">
        <f ca="1">RANDBETWEEN(6,11)</f>
        <v>11</v>
      </c>
      <c r="L271">
        <f ca="1">RANDBETWEEN(6,11)</f>
        <v>7</v>
      </c>
      <c r="M271" s="3">
        <f t="shared" ca="1" si="44"/>
        <v>8.4</v>
      </c>
      <c r="N271" t="str">
        <f t="shared" ca="1" si="45"/>
        <v>Lowest Waste Production (&lt;500KG)</v>
      </c>
    </row>
    <row r="272" spans="1:14" x14ac:dyDescent="0.2">
      <c r="A272" t="str">
        <f t="shared" ca="1" si="41"/>
        <v>B1742E</v>
      </c>
      <c r="B272">
        <f t="shared" si="42"/>
        <v>5</v>
      </c>
      <c r="C272" t="s">
        <v>27</v>
      </c>
      <c r="D272">
        <f t="shared" si="43"/>
        <v>12</v>
      </c>
      <c r="E272" t="s">
        <v>37</v>
      </c>
      <c r="F272">
        <f ca="1">RANDBETWEEN(18000,20000)</f>
        <v>18877</v>
      </c>
      <c r="G272">
        <f ca="1">RANDBETWEEN(250,600)</f>
        <v>399</v>
      </c>
      <c r="H272">
        <f ca="1">RANDBETWEEN(1000,1300)</f>
        <v>1159</v>
      </c>
      <c r="I272">
        <f ca="1">RANDBETWEEN(1000,1300)</f>
        <v>1033</v>
      </c>
      <c r="J272">
        <f ca="1">RANDBETWEEN(1000,1300)</f>
        <v>1014</v>
      </c>
      <c r="K272">
        <f ca="1">RANDBETWEEN(1000,1300)</f>
        <v>1076</v>
      </c>
      <c r="L272">
        <f ca="1">RANDBETWEEN(1000,1300)</f>
        <v>1174</v>
      </c>
      <c r="M272" s="3">
        <f t="shared" ca="1" si="44"/>
        <v>1091.2</v>
      </c>
      <c r="N272" t="str">
        <f t="shared" ca="1" si="45"/>
        <v>Moderate Waste Production (1000-1500KG)</v>
      </c>
    </row>
    <row r="273" spans="1:14" x14ac:dyDescent="0.2">
      <c r="A273" t="str">
        <f t="shared" ca="1" si="41"/>
        <v>B1881G</v>
      </c>
      <c r="B273">
        <f t="shared" si="42"/>
        <v>4</v>
      </c>
      <c r="C273" t="s">
        <v>26</v>
      </c>
      <c r="D273">
        <f t="shared" si="43"/>
        <v>9</v>
      </c>
      <c r="E273" t="s">
        <v>34</v>
      </c>
      <c r="F273">
        <f ca="1">RANDBETWEEN(95000,105000)</f>
        <v>102731</v>
      </c>
      <c r="G273">
        <f ca="1">RANDBETWEEN(20000,23000)</f>
        <v>21516</v>
      </c>
      <c r="H273">
        <f ca="1">RANDBETWEEN(3000,6000)</f>
        <v>3062</v>
      </c>
      <c r="I273">
        <f ca="1">RANDBETWEEN(3000,6000)</f>
        <v>3787</v>
      </c>
      <c r="J273">
        <f ca="1">RANDBETWEEN(3000,6000)</f>
        <v>4676</v>
      </c>
      <c r="K273">
        <f ca="1">RANDBETWEEN(3000,6000)</f>
        <v>4808</v>
      </c>
      <c r="L273">
        <f ca="1">RANDBETWEEN(3000,6000)</f>
        <v>3595</v>
      </c>
      <c r="M273" s="3">
        <f t="shared" ca="1" si="44"/>
        <v>3985.6</v>
      </c>
      <c r="N273" t="str">
        <f t="shared" ca="1" si="45"/>
        <v>Highest Waste Production (&gt;3500KG)</v>
      </c>
    </row>
    <row r="274" spans="1:14" x14ac:dyDescent="0.2">
      <c r="A274" t="str">
        <f t="shared" ca="1" si="41"/>
        <v>B1759Y</v>
      </c>
      <c r="B274">
        <f t="shared" si="42"/>
        <v>3</v>
      </c>
      <c r="C274" t="s">
        <v>25</v>
      </c>
      <c r="D274">
        <f t="shared" si="43"/>
        <v>7</v>
      </c>
      <c r="E274" t="s">
        <v>32</v>
      </c>
      <c r="F274">
        <f ca="1">RANDBETWEEN(6000,7000)</f>
        <v>6044</v>
      </c>
      <c r="G274">
        <f ca="1">RANDBETWEEN(100,300)</f>
        <v>249</v>
      </c>
      <c r="H274">
        <f ca="1">RANDBETWEEN(500,1000)</f>
        <v>564</v>
      </c>
      <c r="I274">
        <f ca="1">RANDBETWEEN(500,1000)</f>
        <v>836</v>
      </c>
      <c r="J274">
        <f ca="1">RANDBETWEEN(500,1000)</f>
        <v>509</v>
      </c>
      <c r="K274">
        <f ca="1">RANDBETWEEN(500,1000)</f>
        <v>960</v>
      </c>
      <c r="L274">
        <f ca="1">RANDBETWEEN(500,1000)</f>
        <v>541</v>
      </c>
      <c r="M274" s="3">
        <f t="shared" ca="1" si="44"/>
        <v>682</v>
      </c>
      <c r="N274" t="str">
        <f t="shared" ca="1" si="45"/>
        <v>Low Waste Production (500-1000KG)</v>
      </c>
    </row>
    <row r="275" spans="1:14" x14ac:dyDescent="0.2">
      <c r="A275" t="str">
        <f t="shared" ca="1" si="41"/>
        <v>B1140T</v>
      </c>
      <c r="B275">
        <f t="shared" si="42"/>
        <v>4</v>
      </c>
      <c r="C275" t="s">
        <v>26</v>
      </c>
      <c r="D275">
        <f t="shared" si="43"/>
        <v>10</v>
      </c>
      <c r="E275" t="s">
        <v>35</v>
      </c>
      <c r="F275">
        <f ca="1">RANDBETWEEN(8000,10000)</f>
        <v>8108</v>
      </c>
      <c r="G275">
        <f ca="1">RANDBETWEEN(100,250)</f>
        <v>168</v>
      </c>
      <c r="H275">
        <f t="shared" ref="H275:L276" ca="1" si="47">RANDBETWEEN(700,1200)</f>
        <v>1045</v>
      </c>
      <c r="I275">
        <f t="shared" ca="1" si="47"/>
        <v>872</v>
      </c>
      <c r="J275">
        <f t="shared" ca="1" si="47"/>
        <v>915</v>
      </c>
      <c r="K275">
        <f t="shared" ca="1" si="47"/>
        <v>1166</v>
      </c>
      <c r="L275">
        <f t="shared" ca="1" si="47"/>
        <v>732</v>
      </c>
      <c r="M275" s="3">
        <f t="shared" ca="1" si="44"/>
        <v>946</v>
      </c>
      <c r="N275" t="str">
        <f t="shared" ca="1" si="45"/>
        <v>Low Waste Production (500-1000KG)</v>
      </c>
    </row>
    <row r="276" spans="1:14" x14ac:dyDescent="0.2">
      <c r="A276" t="str">
        <f t="shared" ca="1" si="41"/>
        <v>B1012Y</v>
      </c>
      <c r="B276">
        <f t="shared" si="42"/>
        <v>4</v>
      </c>
      <c r="C276" t="s">
        <v>26</v>
      </c>
      <c r="D276">
        <f t="shared" si="43"/>
        <v>10</v>
      </c>
      <c r="E276" t="s">
        <v>35</v>
      </c>
      <c r="F276">
        <f ca="1">RANDBETWEEN(8000,10000)</f>
        <v>8606</v>
      </c>
      <c r="G276">
        <f ca="1">RANDBETWEEN(100,250)</f>
        <v>107</v>
      </c>
      <c r="H276">
        <f t="shared" ca="1" si="47"/>
        <v>888</v>
      </c>
      <c r="I276">
        <f t="shared" ca="1" si="47"/>
        <v>962</v>
      </c>
      <c r="J276">
        <f t="shared" ca="1" si="47"/>
        <v>797</v>
      </c>
      <c r="K276">
        <f t="shared" ca="1" si="47"/>
        <v>1048</v>
      </c>
      <c r="L276">
        <f t="shared" ca="1" si="47"/>
        <v>1163</v>
      </c>
      <c r="M276" s="3">
        <f t="shared" ca="1" si="44"/>
        <v>971.6</v>
      </c>
      <c r="N276" t="str">
        <f t="shared" ca="1" si="45"/>
        <v>Low Waste Production (500-1000KG)</v>
      </c>
    </row>
    <row r="277" spans="1:14" x14ac:dyDescent="0.2">
      <c r="A277" t="str">
        <f t="shared" ca="1" si="41"/>
        <v>B1122I</v>
      </c>
      <c r="B277">
        <f t="shared" si="42"/>
        <v>3</v>
      </c>
      <c r="C277" t="s">
        <v>25</v>
      </c>
      <c r="D277">
        <f t="shared" si="43"/>
        <v>7</v>
      </c>
      <c r="E277" t="s">
        <v>32</v>
      </c>
      <c r="F277">
        <f ca="1">RANDBETWEEN(6000,7000)</f>
        <v>6053</v>
      </c>
      <c r="G277">
        <f ca="1">RANDBETWEEN(100,300)</f>
        <v>254</v>
      </c>
      <c r="H277">
        <f ca="1">RANDBETWEEN(500,1000)</f>
        <v>785</v>
      </c>
      <c r="I277">
        <f ca="1">RANDBETWEEN(500,1000)</f>
        <v>867</v>
      </c>
      <c r="J277">
        <f ca="1">RANDBETWEEN(500,1000)</f>
        <v>750</v>
      </c>
      <c r="K277">
        <f ca="1">RANDBETWEEN(500,1000)</f>
        <v>831</v>
      </c>
      <c r="L277">
        <f ca="1">RANDBETWEEN(500,1000)</f>
        <v>635</v>
      </c>
      <c r="M277" s="3">
        <f t="shared" ca="1" si="44"/>
        <v>773.6</v>
      </c>
      <c r="N277" t="str">
        <f t="shared" ca="1" si="45"/>
        <v>Low Waste Production (500-1000KG)</v>
      </c>
    </row>
    <row r="278" spans="1:14" x14ac:dyDescent="0.2">
      <c r="A278" t="str">
        <f t="shared" ca="1" si="41"/>
        <v>B1760K</v>
      </c>
      <c r="B278">
        <f t="shared" si="42"/>
        <v>6</v>
      </c>
      <c r="C278" t="s">
        <v>28</v>
      </c>
      <c r="D278">
        <f t="shared" si="43"/>
        <v>14</v>
      </c>
      <c r="E278" t="s">
        <v>39</v>
      </c>
      <c r="F278">
        <f ca="1">RANDBETWEEN(150000,170000)</f>
        <v>154423</v>
      </c>
      <c r="G278">
        <f ca="1">RANDBETWEEN(250,600)</f>
        <v>323</v>
      </c>
      <c r="H278">
        <f ca="1">RANDBETWEEN(500,1500)</f>
        <v>689</v>
      </c>
      <c r="I278">
        <f ca="1">RANDBETWEEN(500,1500)</f>
        <v>1309</v>
      </c>
      <c r="J278">
        <f ca="1">RANDBETWEEN(500,1500)</f>
        <v>1036</v>
      </c>
      <c r="K278">
        <f ca="1">RANDBETWEEN(500,1500)</f>
        <v>1461</v>
      </c>
      <c r="L278">
        <f ca="1">RANDBETWEEN(500,1500)</f>
        <v>849</v>
      </c>
      <c r="M278" s="3">
        <f t="shared" ca="1" si="44"/>
        <v>1068.8</v>
      </c>
      <c r="N278" t="str">
        <f t="shared" ca="1" si="45"/>
        <v>Moderate Waste Production (1000-1500KG)</v>
      </c>
    </row>
    <row r="279" spans="1:14" x14ac:dyDescent="0.2">
      <c r="A279" t="str">
        <f t="shared" ca="1" si="41"/>
        <v>B1318Q</v>
      </c>
      <c r="B279">
        <f t="shared" si="42"/>
        <v>3</v>
      </c>
      <c r="C279" t="s">
        <v>25</v>
      </c>
      <c r="D279">
        <f t="shared" si="43"/>
        <v>6</v>
      </c>
      <c r="E279" t="s">
        <v>31</v>
      </c>
      <c r="F279">
        <f ca="1">RANDBETWEEN(25000,35000)</f>
        <v>30845</v>
      </c>
      <c r="G279">
        <f ca="1">RANDBETWEEN(20000,30000)</f>
        <v>23404</v>
      </c>
      <c r="H279">
        <f ca="1">RANDBETWEEN(400,1000)</f>
        <v>880</v>
      </c>
      <c r="I279">
        <f ca="1">RANDBETWEEN(400,1000)</f>
        <v>678</v>
      </c>
      <c r="J279">
        <f ca="1">RANDBETWEEN(400,1000)</f>
        <v>572</v>
      </c>
      <c r="K279">
        <f ca="1">RANDBETWEEN(400,1000)</f>
        <v>802</v>
      </c>
      <c r="L279">
        <f ca="1">RANDBETWEEN(400,1000)</f>
        <v>668</v>
      </c>
      <c r="M279" s="3">
        <f t="shared" ca="1" si="44"/>
        <v>720</v>
      </c>
      <c r="N279" t="str">
        <f t="shared" ca="1" si="45"/>
        <v>Low Waste Production (500-1000KG)</v>
      </c>
    </row>
    <row r="280" spans="1:14" x14ac:dyDescent="0.2">
      <c r="A280" t="str">
        <f t="shared" ca="1" si="41"/>
        <v>B1734I</v>
      </c>
      <c r="B280">
        <f t="shared" si="42"/>
        <v>4</v>
      </c>
      <c r="C280" t="s">
        <v>26</v>
      </c>
      <c r="D280">
        <f t="shared" si="43"/>
        <v>10</v>
      </c>
      <c r="E280" t="s">
        <v>35</v>
      </c>
      <c r="F280">
        <f ca="1">RANDBETWEEN(8000,10000)</f>
        <v>8807</v>
      </c>
      <c r="G280">
        <f ca="1">RANDBETWEEN(100,250)</f>
        <v>184</v>
      </c>
      <c r="H280">
        <f ca="1">RANDBETWEEN(700,1200)</f>
        <v>815</v>
      </c>
      <c r="I280">
        <f ca="1">RANDBETWEEN(700,1200)</f>
        <v>1030</v>
      </c>
      <c r="J280">
        <f ca="1">RANDBETWEEN(700,1200)</f>
        <v>1079</v>
      </c>
      <c r="K280">
        <f ca="1">RANDBETWEEN(700,1200)</f>
        <v>1098</v>
      </c>
      <c r="L280">
        <f ca="1">RANDBETWEEN(700,1200)</f>
        <v>903</v>
      </c>
      <c r="M280" s="3">
        <f t="shared" ca="1" si="44"/>
        <v>985</v>
      </c>
      <c r="N280" t="str">
        <f t="shared" ca="1" si="45"/>
        <v>Low Waste Production (500-1000KG)</v>
      </c>
    </row>
    <row r="281" spans="1:14" x14ac:dyDescent="0.2">
      <c r="A281" t="str">
        <f t="shared" ca="1" si="41"/>
        <v>B1918K</v>
      </c>
      <c r="B281">
        <f t="shared" si="42"/>
        <v>3</v>
      </c>
      <c r="C281" t="s">
        <v>25</v>
      </c>
      <c r="D281">
        <f t="shared" si="43"/>
        <v>6</v>
      </c>
      <c r="E281" t="s">
        <v>31</v>
      </c>
      <c r="F281">
        <f ca="1">RANDBETWEEN(25000,35000)</f>
        <v>25341</v>
      </c>
      <c r="G281">
        <f ca="1">RANDBETWEEN(20000,30000)</f>
        <v>22908</v>
      </c>
      <c r="H281">
        <f ca="1">RANDBETWEEN(400,1000)</f>
        <v>978</v>
      </c>
      <c r="I281">
        <f ca="1">RANDBETWEEN(400,1000)</f>
        <v>423</v>
      </c>
      <c r="J281">
        <f ca="1">RANDBETWEEN(400,1000)</f>
        <v>848</v>
      </c>
      <c r="K281">
        <f ca="1">RANDBETWEEN(400,1000)</f>
        <v>712</v>
      </c>
      <c r="L281">
        <f ca="1">RANDBETWEEN(400,1000)</f>
        <v>478</v>
      </c>
      <c r="M281" s="3">
        <f t="shared" ca="1" si="44"/>
        <v>687.8</v>
      </c>
      <c r="N281" t="str">
        <f t="shared" ca="1" si="45"/>
        <v>Low Waste Production (500-1000KG)</v>
      </c>
    </row>
    <row r="282" spans="1:14" x14ac:dyDescent="0.2">
      <c r="A282" t="str">
        <f t="shared" ca="1" si="41"/>
        <v>B1753U</v>
      </c>
      <c r="B282">
        <f t="shared" si="42"/>
        <v>5</v>
      </c>
      <c r="C282" t="s">
        <v>27</v>
      </c>
      <c r="D282">
        <f t="shared" si="43"/>
        <v>12</v>
      </c>
      <c r="E282" t="s">
        <v>37</v>
      </c>
      <c r="F282">
        <f ca="1">RANDBETWEEN(18000,20000)</f>
        <v>18991</v>
      </c>
      <c r="G282">
        <f ca="1">RANDBETWEEN(250,600)</f>
        <v>320</v>
      </c>
      <c r="H282">
        <f ca="1">RANDBETWEEN(1000,1300)</f>
        <v>1101</v>
      </c>
      <c r="I282">
        <f ca="1">RANDBETWEEN(1000,1300)</f>
        <v>1224</v>
      </c>
      <c r="J282">
        <f ca="1">RANDBETWEEN(1000,1300)</f>
        <v>1115</v>
      </c>
      <c r="K282">
        <f ca="1">RANDBETWEEN(1000,1300)</f>
        <v>1197</v>
      </c>
      <c r="L282">
        <f ca="1">RANDBETWEEN(1000,1300)</f>
        <v>1192</v>
      </c>
      <c r="M282" s="3">
        <f t="shared" ca="1" si="44"/>
        <v>1165.8</v>
      </c>
      <c r="N282" t="str">
        <f t="shared" ca="1" si="45"/>
        <v>Moderate Waste Production (1000-1500KG)</v>
      </c>
    </row>
    <row r="283" spans="1:14" x14ac:dyDescent="0.2">
      <c r="A283" t="str">
        <f t="shared" ca="1" si="41"/>
        <v>B1950P</v>
      </c>
      <c r="B283">
        <f t="shared" si="42"/>
        <v>3</v>
      </c>
      <c r="C283" t="s">
        <v>25</v>
      </c>
      <c r="D283">
        <f t="shared" si="43"/>
        <v>6</v>
      </c>
      <c r="E283" t="s">
        <v>31</v>
      </c>
      <c r="F283">
        <f ca="1">RANDBETWEEN(25000,35000)</f>
        <v>28149</v>
      </c>
      <c r="G283">
        <f ca="1">RANDBETWEEN(20000,30000)</f>
        <v>20964</v>
      </c>
      <c r="H283">
        <f ca="1">RANDBETWEEN(400,1000)</f>
        <v>975</v>
      </c>
      <c r="I283">
        <f ca="1">RANDBETWEEN(400,1000)</f>
        <v>851</v>
      </c>
      <c r="J283">
        <f ca="1">RANDBETWEEN(400,1000)</f>
        <v>741</v>
      </c>
      <c r="K283">
        <f ca="1">RANDBETWEEN(400,1000)</f>
        <v>569</v>
      </c>
      <c r="L283">
        <f ca="1">RANDBETWEEN(400,1000)</f>
        <v>897</v>
      </c>
      <c r="M283" s="3">
        <f t="shared" ca="1" si="44"/>
        <v>806.6</v>
      </c>
      <c r="N283" t="str">
        <f t="shared" ca="1" si="45"/>
        <v>Low Waste Production (500-1000KG)</v>
      </c>
    </row>
    <row r="284" spans="1:14" x14ac:dyDescent="0.2">
      <c r="A284" t="str">
        <f t="shared" ca="1" si="41"/>
        <v>B1242F</v>
      </c>
      <c r="B284">
        <f t="shared" si="42"/>
        <v>3</v>
      </c>
      <c r="C284" t="s">
        <v>25</v>
      </c>
      <c r="D284">
        <f t="shared" si="43"/>
        <v>7</v>
      </c>
      <c r="E284" t="s">
        <v>32</v>
      </c>
      <c r="F284">
        <f ca="1">RANDBETWEEN(6000,7000)</f>
        <v>6394</v>
      </c>
      <c r="G284">
        <f ca="1">RANDBETWEEN(100,300)</f>
        <v>221</v>
      </c>
      <c r="H284">
        <f ca="1">RANDBETWEEN(500,1000)</f>
        <v>637</v>
      </c>
      <c r="I284">
        <f ca="1">RANDBETWEEN(500,1000)</f>
        <v>978</v>
      </c>
      <c r="J284">
        <f ca="1">RANDBETWEEN(500,1000)</f>
        <v>604</v>
      </c>
      <c r="K284">
        <f ca="1">RANDBETWEEN(500,1000)</f>
        <v>633</v>
      </c>
      <c r="L284">
        <f ca="1">RANDBETWEEN(500,1000)</f>
        <v>913</v>
      </c>
      <c r="M284" s="3">
        <f t="shared" ca="1" si="44"/>
        <v>753</v>
      </c>
      <c r="N284" t="str">
        <f t="shared" ca="1" si="45"/>
        <v>Low Waste Production (500-1000KG)</v>
      </c>
    </row>
    <row r="285" spans="1:14" x14ac:dyDescent="0.2">
      <c r="A285" t="str">
        <f t="shared" ca="1" si="41"/>
        <v>B1275N</v>
      </c>
      <c r="B285">
        <f t="shared" si="42"/>
        <v>1</v>
      </c>
      <c r="C285" t="s">
        <v>11</v>
      </c>
      <c r="D285">
        <f t="shared" ca="1" si="43"/>
        <v>3</v>
      </c>
      <c r="E285" t="str">
        <f ca="1">CHOOSE(RANDBETWEEN(1,3),"Retail Mixed", "Office", "Retail Non-Food")</f>
        <v>Retail Non-Food</v>
      </c>
      <c r="F285">
        <f ca="1">IF(E285="Retail Non-Food",RANDBETWEEN(8000,12000),IF(E285="Retail Mixed",RANDBETWEEN(11000,23000),IF(E285="Office",RANDBETWEEN(4000,15000))))</f>
        <v>11012</v>
      </c>
      <c r="G285">
        <f ca="1">IF(E285="Retail Non-Food",RANDBETWEEN(700,1300),IF(E285="Retail Mixed",RANDBETWEEN(2000,4000),IF(E285="Office",RANDBETWEEN(75,800))))</f>
        <v>924</v>
      </c>
      <c r="H285">
        <f ca="1">IF($E285="Retail Non-Food",RANDBETWEEN(0,450),IF($E285="Retail Mixed",RANDBETWEEN(300,2300),IF($E285="Office",RANDBETWEEN(0,100))))</f>
        <v>177</v>
      </c>
      <c r="I285">
        <f ca="1">IF($E285="Retail Non-Food",RANDBETWEEN(0,450),IF($E285="Retail Mixed",RANDBETWEEN(300,2300),IF($E285="Office",RANDBETWEEN(0,100))))</f>
        <v>132</v>
      </c>
      <c r="J285">
        <f ca="1">IF($E285="Retail Non-Food",RANDBETWEEN(0,450),IF($E285="Retail Mixed",RANDBETWEEN(300,2300),IF($E285="Office",RANDBETWEEN(0,100))))</f>
        <v>249</v>
      </c>
      <c r="K285">
        <f ca="1">IF($E285="Retail Non-Food",RANDBETWEEN(0,450),IF($E285="Retail Mixed",RANDBETWEEN(300,2300),IF($E285="Office",RANDBETWEEN(0,100))))</f>
        <v>241</v>
      </c>
      <c r="L285">
        <f ca="1">IF($E285="Retail Non-Food",RANDBETWEEN(0,450),IF($E285="Retail Mixed",RANDBETWEEN(300,2300),IF($E285="Office",RANDBETWEEN(0,100))))</f>
        <v>348</v>
      </c>
      <c r="M285" s="3">
        <f t="shared" ca="1" si="44"/>
        <v>229.4</v>
      </c>
      <c r="N285" t="str">
        <f t="shared" ca="1" si="45"/>
        <v>Lowest Waste Production (&lt;500KG)</v>
      </c>
    </row>
    <row r="286" spans="1:14" x14ac:dyDescent="0.2">
      <c r="A286" t="str">
        <f t="shared" ca="1" si="41"/>
        <v>B1583A</v>
      </c>
      <c r="B286">
        <f t="shared" si="42"/>
        <v>3</v>
      </c>
      <c r="C286" t="s">
        <v>25</v>
      </c>
      <c r="D286">
        <f t="shared" si="43"/>
        <v>6</v>
      </c>
      <c r="E286" t="s">
        <v>31</v>
      </c>
      <c r="F286">
        <f ca="1">RANDBETWEEN(25000,35000)</f>
        <v>30402</v>
      </c>
      <c r="G286">
        <f ca="1">RANDBETWEEN(20000,30000)</f>
        <v>28253</v>
      </c>
      <c r="H286">
        <f ca="1">RANDBETWEEN(400,1000)</f>
        <v>474</v>
      </c>
      <c r="I286">
        <f ca="1">RANDBETWEEN(400,1000)</f>
        <v>616</v>
      </c>
      <c r="J286">
        <f ca="1">RANDBETWEEN(400,1000)</f>
        <v>622</v>
      </c>
      <c r="K286">
        <f ca="1">RANDBETWEEN(400,1000)</f>
        <v>544</v>
      </c>
      <c r="L286">
        <f ca="1">RANDBETWEEN(400,1000)</f>
        <v>942</v>
      </c>
      <c r="M286" s="3">
        <f t="shared" ca="1" si="44"/>
        <v>639.6</v>
      </c>
      <c r="N286" t="str">
        <f t="shared" ca="1" si="45"/>
        <v>Low Waste Production (500-1000KG)</v>
      </c>
    </row>
    <row r="287" spans="1:14" x14ac:dyDescent="0.2">
      <c r="A287" t="str">
        <f t="shared" ca="1" si="41"/>
        <v>B1034D</v>
      </c>
      <c r="B287">
        <f t="shared" si="42"/>
        <v>5</v>
      </c>
      <c r="C287" t="s">
        <v>27</v>
      </c>
      <c r="D287">
        <f t="shared" si="43"/>
        <v>13</v>
      </c>
      <c r="E287" t="s">
        <v>38</v>
      </c>
      <c r="F287">
        <f ca="1">RANDBETWEEN(90000,110000)</f>
        <v>101663</v>
      </c>
      <c r="G287">
        <f ca="1">RANDBETWEEN(250,600)</f>
        <v>311</v>
      </c>
      <c r="H287">
        <f ca="1">RANDBETWEEN(200,600)</f>
        <v>375</v>
      </c>
      <c r="I287">
        <f ca="1">RANDBETWEEN(200,600)</f>
        <v>239</v>
      </c>
      <c r="J287">
        <f ca="1">RANDBETWEEN(200,600)</f>
        <v>533</v>
      </c>
      <c r="K287">
        <f ca="1">RANDBETWEEN(200,600)</f>
        <v>223</v>
      </c>
      <c r="L287">
        <f ca="1">RANDBETWEEN(200,600)</f>
        <v>422</v>
      </c>
      <c r="M287" s="3">
        <f t="shared" ca="1" si="44"/>
        <v>358.4</v>
      </c>
      <c r="N287" t="str">
        <f t="shared" ca="1" si="45"/>
        <v>Lowest Waste Production (&lt;500KG)</v>
      </c>
    </row>
    <row r="288" spans="1:14" x14ac:dyDescent="0.2">
      <c r="A288" t="str">
        <f t="shared" ca="1" si="41"/>
        <v>B1184K</v>
      </c>
      <c r="B288">
        <f t="shared" si="42"/>
        <v>2</v>
      </c>
      <c r="C288" t="s">
        <v>24</v>
      </c>
      <c r="D288">
        <f t="shared" si="43"/>
        <v>4</v>
      </c>
      <c r="E288" t="s">
        <v>29</v>
      </c>
      <c r="F288">
        <f ca="1">RANDBETWEEN(2000,3000)</f>
        <v>2602</v>
      </c>
      <c r="G288">
        <f ca="1">RANDBETWEEN(5,9)</f>
        <v>6</v>
      </c>
      <c r="H288">
        <f ca="1">RANDBETWEEN(10,15)</f>
        <v>12</v>
      </c>
      <c r="I288">
        <f ca="1">RANDBETWEEN(10,15)</f>
        <v>12</v>
      </c>
      <c r="J288">
        <f ca="1">RANDBETWEEN(10,15)</f>
        <v>12</v>
      </c>
      <c r="K288">
        <f ca="1">RANDBETWEEN(10,15)</f>
        <v>13</v>
      </c>
      <c r="L288">
        <f ca="1">RANDBETWEEN(10,15)</f>
        <v>14</v>
      </c>
      <c r="M288" s="3">
        <f t="shared" ca="1" si="44"/>
        <v>12.6</v>
      </c>
      <c r="N288" t="str">
        <f t="shared" ca="1" si="45"/>
        <v>Lowest Waste Production (&lt;500KG)</v>
      </c>
    </row>
    <row r="289" spans="1:14" x14ac:dyDescent="0.2">
      <c r="A289" t="str">
        <f t="shared" ca="1" si="41"/>
        <v>B1109S</v>
      </c>
      <c r="B289">
        <f t="shared" si="42"/>
        <v>4</v>
      </c>
      <c r="C289" t="s">
        <v>26</v>
      </c>
      <c r="D289">
        <f t="shared" si="43"/>
        <v>10</v>
      </c>
      <c r="E289" t="s">
        <v>35</v>
      </c>
      <c r="F289">
        <f ca="1">RANDBETWEEN(8000,10000)</f>
        <v>9814</v>
      </c>
      <c r="G289">
        <f ca="1">RANDBETWEEN(100,250)</f>
        <v>206</v>
      </c>
      <c r="H289">
        <f ca="1">RANDBETWEEN(700,1200)</f>
        <v>921</v>
      </c>
      <c r="I289">
        <f ca="1">RANDBETWEEN(700,1200)</f>
        <v>1004</v>
      </c>
      <c r="J289">
        <f ca="1">RANDBETWEEN(700,1200)</f>
        <v>1010</v>
      </c>
      <c r="K289">
        <f ca="1">RANDBETWEEN(700,1200)</f>
        <v>1188</v>
      </c>
      <c r="L289">
        <f ca="1">RANDBETWEEN(700,1200)</f>
        <v>1167</v>
      </c>
      <c r="M289" s="3">
        <f t="shared" ca="1" si="44"/>
        <v>1058</v>
      </c>
      <c r="N289" t="str">
        <f t="shared" ca="1" si="45"/>
        <v>Moderate Waste Production (1000-1500KG)</v>
      </c>
    </row>
    <row r="290" spans="1:14" x14ac:dyDescent="0.2">
      <c r="A290" t="str">
        <f t="shared" ca="1" si="41"/>
        <v>B1136Y</v>
      </c>
      <c r="B290">
        <f t="shared" si="42"/>
        <v>3</v>
      </c>
      <c r="C290" t="s">
        <v>25</v>
      </c>
      <c r="D290">
        <f t="shared" si="43"/>
        <v>7</v>
      </c>
      <c r="E290" t="s">
        <v>32</v>
      </c>
      <c r="F290">
        <f ca="1">RANDBETWEEN(6000,7000)</f>
        <v>6916</v>
      </c>
      <c r="G290">
        <f ca="1">RANDBETWEEN(100,300)</f>
        <v>261</v>
      </c>
      <c r="H290">
        <f t="shared" ref="H290:L291" ca="1" si="48">RANDBETWEEN(500,1000)</f>
        <v>996</v>
      </c>
      <c r="I290">
        <f t="shared" ca="1" si="48"/>
        <v>595</v>
      </c>
      <c r="J290">
        <f t="shared" ca="1" si="48"/>
        <v>866</v>
      </c>
      <c r="K290">
        <f t="shared" ca="1" si="48"/>
        <v>567</v>
      </c>
      <c r="L290">
        <f t="shared" ca="1" si="48"/>
        <v>696</v>
      </c>
      <c r="M290" s="3">
        <f t="shared" ca="1" si="44"/>
        <v>744</v>
      </c>
      <c r="N290" t="str">
        <f t="shared" ca="1" si="45"/>
        <v>Low Waste Production (500-1000KG)</v>
      </c>
    </row>
    <row r="291" spans="1:14" x14ac:dyDescent="0.2">
      <c r="A291" t="str">
        <f t="shared" ca="1" si="41"/>
        <v>B1015G</v>
      </c>
      <c r="B291">
        <f t="shared" si="42"/>
        <v>3</v>
      </c>
      <c r="C291" t="s">
        <v>25</v>
      </c>
      <c r="D291">
        <f t="shared" si="43"/>
        <v>7</v>
      </c>
      <c r="E291" t="s">
        <v>32</v>
      </c>
      <c r="F291">
        <f ca="1">RANDBETWEEN(6000,7000)</f>
        <v>6566</v>
      </c>
      <c r="G291">
        <f ca="1">RANDBETWEEN(100,300)</f>
        <v>197</v>
      </c>
      <c r="H291">
        <f t="shared" ca="1" si="48"/>
        <v>853</v>
      </c>
      <c r="I291">
        <f t="shared" ca="1" si="48"/>
        <v>841</v>
      </c>
      <c r="J291">
        <f t="shared" ca="1" si="48"/>
        <v>570</v>
      </c>
      <c r="K291">
        <f t="shared" ca="1" si="48"/>
        <v>710</v>
      </c>
      <c r="L291">
        <f t="shared" ca="1" si="48"/>
        <v>876</v>
      </c>
      <c r="M291" s="3">
        <f t="shared" ca="1" si="44"/>
        <v>770</v>
      </c>
      <c r="N291" t="str">
        <f t="shared" ca="1" si="45"/>
        <v>Low Waste Production (500-1000KG)</v>
      </c>
    </row>
    <row r="292" spans="1:14" x14ac:dyDescent="0.2">
      <c r="A292" t="str">
        <f t="shared" ca="1" si="41"/>
        <v>B1084H</v>
      </c>
      <c r="B292">
        <f t="shared" si="42"/>
        <v>3</v>
      </c>
      <c r="C292" t="s">
        <v>25</v>
      </c>
      <c r="D292">
        <f t="shared" si="43"/>
        <v>6</v>
      </c>
      <c r="E292" t="s">
        <v>31</v>
      </c>
      <c r="F292">
        <f ca="1">RANDBETWEEN(25000,35000)</f>
        <v>34079</v>
      </c>
      <c r="G292">
        <f ca="1">RANDBETWEEN(20000,30000)</f>
        <v>25107</v>
      </c>
      <c r="H292">
        <f ca="1">RANDBETWEEN(400,1000)</f>
        <v>810</v>
      </c>
      <c r="I292">
        <f ca="1">RANDBETWEEN(400,1000)</f>
        <v>660</v>
      </c>
      <c r="J292">
        <f ca="1">RANDBETWEEN(400,1000)</f>
        <v>939</v>
      </c>
      <c r="K292">
        <f ca="1">RANDBETWEEN(400,1000)</f>
        <v>642</v>
      </c>
      <c r="L292">
        <f ca="1">RANDBETWEEN(400,1000)</f>
        <v>474</v>
      </c>
      <c r="M292" s="3">
        <f t="shared" ca="1" si="44"/>
        <v>705</v>
      </c>
      <c r="N292" t="str">
        <f t="shared" ca="1" si="45"/>
        <v>Low Waste Production (500-1000KG)</v>
      </c>
    </row>
    <row r="293" spans="1:14" x14ac:dyDescent="0.2">
      <c r="A293" t="str">
        <f t="shared" ca="1" si="41"/>
        <v>B1960D</v>
      </c>
      <c r="B293">
        <f t="shared" si="42"/>
        <v>4</v>
      </c>
      <c r="C293" t="s">
        <v>26</v>
      </c>
      <c r="D293">
        <f t="shared" si="43"/>
        <v>9</v>
      </c>
      <c r="E293" t="s">
        <v>34</v>
      </c>
      <c r="F293">
        <f ca="1">RANDBETWEEN(95000,105000)</f>
        <v>97575</v>
      </c>
      <c r="G293">
        <f ca="1">RANDBETWEEN(20000,23000)</f>
        <v>22873</v>
      </c>
      <c r="H293">
        <f ca="1">RANDBETWEEN(3000,6000)</f>
        <v>5435</v>
      </c>
      <c r="I293">
        <f ca="1">RANDBETWEEN(3000,6000)</f>
        <v>4230</v>
      </c>
      <c r="J293">
        <f ca="1">RANDBETWEEN(3000,6000)</f>
        <v>3566</v>
      </c>
      <c r="K293">
        <f ca="1">RANDBETWEEN(3000,6000)</f>
        <v>4183</v>
      </c>
      <c r="L293">
        <f ca="1">RANDBETWEEN(3000,6000)</f>
        <v>5399</v>
      </c>
      <c r="M293" s="3">
        <f t="shared" ca="1" si="44"/>
        <v>4562.6000000000004</v>
      </c>
      <c r="N293" t="str">
        <f t="shared" ca="1" si="45"/>
        <v>Highest Waste Production (&gt;3500KG)</v>
      </c>
    </row>
    <row r="294" spans="1:14" x14ac:dyDescent="0.2">
      <c r="A294" t="str">
        <f t="shared" ca="1" si="41"/>
        <v>B1117B</v>
      </c>
      <c r="B294">
        <f t="shared" si="42"/>
        <v>5</v>
      </c>
      <c r="C294" t="s">
        <v>27</v>
      </c>
      <c r="D294">
        <f t="shared" si="43"/>
        <v>13</v>
      </c>
      <c r="E294" t="s">
        <v>38</v>
      </c>
      <c r="F294">
        <f ca="1">RANDBETWEEN(90000,110000)</f>
        <v>100268</v>
      </c>
      <c r="G294">
        <f ca="1">RANDBETWEEN(250,600)</f>
        <v>504</v>
      </c>
      <c r="H294">
        <f ca="1">RANDBETWEEN(200,600)</f>
        <v>497</v>
      </c>
      <c r="I294">
        <f ca="1">RANDBETWEEN(200,600)</f>
        <v>420</v>
      </c>
      <c r="J294">
        <f ca="1">RANDBETWEEN(200,600)</f>
        <v>504</v>
      </c>
      <c r="K294">
        <f ca="1">RANDBETWEEN(200,600)</f>
        <v>301</v>
      </c>
      <c r="L294">
        <f ca="1">RANDBETWEEN(200,600)</f>
        <v>320</v>
      </c>
      <c r="M294" s="3">
        <f t="shared" ca="1" si="44"/>
        <v>408.4</v>
      </c>
      <c r="N294" t="str">
        <f t="shared" ca="1" si="45"/>
        <v>Lowest Waste Production (&lt;500KG)</v>
      </c>
    </row>
    <row r="295" spans="1:14" x14ac:dyDescent="0.2">
      <c r="A295" t="str">
        <f t="shared" ca="1" si="41"/>
        <v>B1701U</v>
      </c>
      <c r="B295">
        <f t="shared" si="42"/>
        <v>3</v>
      </c>
      <c r="C295" t="s">
        <v>25</v>
      </c>
      <c r="D295">
        <f t="shared" si="43"/>
        <v>8</v>
      </c>
      <c r="E295" t="s">
        <v>33</v>
      </c>
      <c r="F295">
        <f ca="1">RANDBETWEEN(10000,12000)</f>
        <v>10344</v>
      </c>
      <c r="G295">
        <f ca="1">RANDBETWEEN(6000,10000)</f>
        <v>7925</v>
      </c>
      <c r="H295">
        <f ca="1">RANDBETWEEN(1000,1200)</f>
        <v>1161</v>
      </c>
      <c r="I295">
        <f ca="1">RANDBETWEEN(1000,1200)</f>
        <v>1188</v>
      </c>
      <c r="J295">
        <f ca="1">RANDBETWEEN(1000,1200)</f>
        <v>1106</v>
      </c>
      <c r="K295">
        <f ca="1">RANDBETWEEN(1000,1200)</f>
        <v>1133</v>
      </c>
      <c r="L295">
        <f ca="1">RANDBETWEEN(1000,1200)</f>
        <v>1008</v>
      </c>
      <c r="M295" s="3">
        <f t="shared" ca="1" si="44"/>
        <v>1119.2</v>
      </c>
      <c r="N295" t="str">
        <f t="shared" ca="1" si="45"/>
        <v>Moderate Waste Production (1000-1500KG)</v>
      </c>
    </row>
    <row r="296" spans="1:14" x14ac:dyDescent="0.2">
      <c r="A296" t="str">
        <f t="shared" ca="1" si="41"/>
        <v>B1283R</v>
      </c>
      <c r="B296">
        <f t="shared" si="42"/>
        <v>1</v>
      </c>
      <c r="C296" t="s">
        <v>11</v>
      </c>
      <c r="D296">
        <f t="shared" ca="1" si="43"/>
        <v>2</v>
      </c>
      <c r="E296" t="str">
        <f ca="1">CHOOSE(RANDBETWEEN(1,3),"Retail Mixed", "Office", "Retail Non-Food")</f>
        <v>Office</v>
      </c>
      <c r="F296">
        <f ca="1">IF(E296="Retail Non-Food",RANDBETWEEN(8000,12000),IF(E296="Retail Mixed",RANDBETWEEN(11000,23000),IF(E296="Office",RANDBETWEEN(4000,15000))))</f>
        <v>11693</v>
      </c>
      <c r="G296">
        <f ca="1">IF(E296="Retail Non-Food",RANDBETWEEN(700,1300),IF(E296="Retail Mixed",RANDBETWEEN(2000,4000),IF(E296="Office",RANDBETWEEN(75,800))))</f>
        <v>797</v>
      </c>
      <c r="H296">
        <f ca="1">IF($E296="Retail Non-Food",RANDBETWEEN(0,450),IF($E296="Retail Mixed",RANDBETWEEN(300,2300),IF($E296="Office",RANDBETWEEN(0,100))))</f>
        <v>98</v>
      </c>
      <c r="I296">
        <f ca="1">IF($E296="Retail Non-Food",RANDBETWEEN(0,450),IF($E296="Retail Mixed",RANDBETWEEN(300,2300),IF($E296="Office",RANDBETWEEN(0,100))))</f>
        <v>74</v>
      </c>
      <c r="J296">
        <f ca="1">IF($E296="Retail Non-Food",RANDBETWEEN(0,450),IF($E296="Retail Mixed",RANDBETWEEN(300,2300),IF($E296="Office",RANDBETWEEN(0,100))))</f>
        <v>14</v>
      </c>
      <c r="K296">
        <f ca="1">IF($E296="Retail Non-Food",RANDBETWEEN(0,450),IF($E296="Retail Mixed",RANDBETWEEN(300,2300),IF($E296="Office",RANDBETWEEN(0,100))))</f>
        <v>82</v>
      </c>
      <c r="L296">
        <f ca="1">IF($E296="Retail Non-Food",RANDBETWEEN(0,450),IF($E296="Retail Mixed",RANDBETWEEN(300,2300),IF($E296="Office",RANDBETWEEN(0,100))))</f>
        <v>87</v>
      </c>
      <c r="M296" s="3">
        <f t="shared" ca="1" si="44"/>
        <v>71</v>
      </c>
      <c r="N296" t="str">
        <f t="shared" ca="1" si="45"/>
        <v>Lowest Waste Production (&lt;500KG)</v>
      </c>
    </row>
    <row r="297" spans="1:14" x14ac:dyDescent="0.2">
      <c r="A297" t="str">
        <f t="shared" ca="1" si="41"/>
        <v>B1943U</v>
      </c>
      <c r="B297">
        <f t="shared" si="42"/>
        <v>2</v>
      </c>
      <c r="C297" t="s">
        <v>24</v>
      </c>
      <c r="D297">
        <f t="shared" si="43"/>
        <v>4</v>
      </c>
      <c r="E297" t="s">
        <v>29</v>
      </c>
      <c r="F297">
        <f ca="1">RANDBETWEEN(2000,3000)</f>
        <v>2712</v>
      </c>
      <c r="G297">
        <f ca="1">RANDBETWEEN(5,9)</f>
        <v>8</v>
      </c>
      <c r="H297">
        <f ca="1">RANDBETWEEN(10,15)</f>
        <v>12</v>
      </c>
      <c r="I297">
        <f ca="1">RANDBETWEEN(10,15)</f>
        <v>10</v>
      </c>
      <c r="J297">
        <f ca="1">RANDBETWEEN(10,15)</f>
        <v>12</v>
      </c>
      <c r="K297">
        <f ca="1">RANDBETWEEN(10,15)</f>
        <v>15</v>
      </c>
      <c r="L297">
        <f ca="1">RANDBETWEEN(10,15)</f>
        <v>10</v>
      </c>
      <c r="M297" s="3">
        <f t="shared" ca="1" si="44"/>
        <v>11.8</v>
      </c>
      <c r="N297" t="str">
        <f t="shared" ca="1" si="45"/>
        <v>Lowest Waste Production (&lt;500KG)</v>
      </c>
    </row>
    <row r="298" spans="1:14" x14ac:dyDescent="0.2">
      <c r="A298" t="str">
        <f t="shared" ca="1" si="41"/>
        <v>B1546U</v>
      </c>
      <c r="B298">
        <f t="shared" si="42"/>
        <v>6</v>
      </c>
      <c r="C298" t="s">
        <v>28</v>
      </c>
      <c r="D298">
        <f t="shared" si="43"/>
        <v>14</v>
      </c>
      <c r="E298" t="s">
        <v>39</v>
      </c>
      <c r="F298">
        <f ca="1">RANDBETWEEN(150000,170000)</f>
        <v>165942</v>
      </c>
      <c r="G298">
        <f ca="1">RANDBETWEEN(250,600)</f>
        <v>449</v>
      </c>
      <c r="H298">
        <f ca="1">RANDBETWEEN(500,1500)</f>
        <v>596</v>
      </c>
      <c r="I298">
        <f ca="1">RANDBETWEEN(500,1500)</f>
        <v>1060</v>
      </c>
      <c r="J298">
        <f ca="1">RANDBETWEEN(500,1500)</f>
        <v>1104</v>
      </c>
      <c r="K298">
        <f ca="1">RANDBETWEEN(500,1500)</f>
        <v>1388</v>
      </c>
      <c r="L298">
        <f ca="1">RANDBETWEEN(500,1500)</f>
        <v>1276</v>
      </c>
      <c r="M298" s="3">
        <f t="shared" ca="1" si="44"/>
        <v>1084.8</v>
      </c>
      <c r="N298" t="str">
        <f t="shared" ca="1" si="45"/>
        <v>Moderate Waste Production (1000-1500KG)</v>
      </c>
    </row>
    <row r="299" spans="1:14" x14ac:dyDescent="0.2">
      <c r="A299" t="str">
        <f t="shared" ca="1" si="41"/>
        <v>B1873N</v>
      </c>
      <c r="B299">
        <f t="shared" si="42"/>
        <v>2</v>
      </c>
      <c r="C299" t="s">
        <v>24</v>
      </c>
      <c r="D299">
        <f t="shared" si="43"/>
        <v>5</v>
      </c>
      <c r="E299" t="s">
        <v>30</v>
      </c>
      <c r="F299">
        <f ca="1">RANDBETWEEN(1000,1500)</f>
        <v>1430</v>
      </c>
      <c r="G299">
        <f ca="1">RANDBETWEEN(2,6)</f>
        <v>5</v>
      </c>
      <c r="H299">
        <f ca="1">RANDBETWEEN(6,11)</f>
        <v>9</v>
      </c>
      <c r="I299">
        <f ca="1">RANDBETWEEN(6,11)</f>
        <v>6</v>
      </c>
      <c r="J299">
        <f ca="1">RANDBETWEEN(6,11)</f>
        <v>7</v>
      </c>
      <c r="K299">
        <f ca="1">RANDBETWEEN(6,11)</f>
        <v>6</v>
      </c>
      <c r="L299">
        <f ca="1">RANDBETWEEN(6,11)</f>
        <v>9</v>
      </c>
      <c r="M299" s="3">
        <f t="shared" ca="1" si="44"/>
        <v>7.4</v>
      </c>
      <c r="N299" t="str">
        <f t="shared" ca="1" si="45"/>
        <v>Lowest Waste Production (&lt;500KG)</v>
      </c>
    </row>
    <row r="300" spans="1:14" x14ac:dyDescent="0.2">
      <c r="A300" t="str">
        <f t="shared" ca="1" si="41"/>
        <v>B1657H</v>
      </c>
      <c r="B300">
        <f t="shared" si="42"/>
        <v>5</v>
      </c>
      <c r="C300" t="s">
        <v>27</v>
      </c>
      <c r="D300">
        <f t="shared" si="43"/>
        <v>12</v>
      </c>
      <c r="E300" t="s">
        <v>37</v>
      </c>
      <c r="F300">
        <f ca="1">RANDBETWEEN(18000,20000)</f>
        <v>19272</v>
      </c>
      <c r="G300">
        <f ca="1">RANDBETWEEN(250,600)</f>
        <v>459</v>
      </c>
      <c r="H300">
        <f ca="1">RANDBETWEEN(1000,1300)</f>
        <v>1274</v>
      </c>
      <c r="I300">
        <f ca="1">RANDBETWEEN(1000,1300)</f>
        <v>1029</v>
      </c>
      <c r="J300">
        <f ca="1">RANDBETWEEN(1000,1300)</f>
        <v>1154</v>
      </c>
      <c r="K300">
        <f ca="1">RANDBETWEEN(1000,1300)</f>
        <v>1259</v>
      </c>
      <c r="L300">
        <f ca="1">RANDBETWEEN(1000,1300)</f>
        <v>1193</v>
      </c>
      <c r="M300" s="3">
        <f t="shared" ca="1" si="44"/>
        <v>1181.8</v>
      </c>
      <c r="N300" t="str">
        <f t="shared" ca="1" si="45"/>
        <v>Moderate Waste Production (1000-1500KG)</v>
      </c>
    </row>
    <row r="301" spans="1:14" x14ac:dyDescent="0.2">
      <c r="A301" t="str">
        <f t="shared" ca="1" si="41"/>
        <v>B1052B</v>
      </c>
      <c r="B301">
        <f t="shared" si="42"/>
        <v>2</v>
      </c>
      <c r="C301" t="s">
        <v>24</v>
      </c>
      <c r="D301">
        <f t="shared" si="43"/>
        <v>5</v>
      </c>
      <c r="E301" t="s">
        <v>30</v>
      </c>
      <c r="F301">
        <f ca="1">RANDBETWEEN(1000,1500)</f>
        <v>1492</v>
      </c>
      <c r="G301">
        <f ca="1">RANDBETWEEN(2,6)</f>
        <v>3</v>
      </c>
      <c r="H301">
        <f ca="1">RANDBETWEEN(6,11)</f>
        <v>6</v>
      </c>
      <c r="I301">
        <f ca="1">RANDBETWEEN(6,11)</f>
        <v>6</v>
      </c>
      <c r="J301">
        <f ca="1">RANDBETWEEN(6,11)</f>
        <v>6</v>
      </c>
      <c r="K301">
        <f ca="1">RANDBETWEEN(6,11)</f>
        <v>7</v>
      </c>
      <c r="L301">
        <f ca="1">RANDBETWEEN(6,11)</f>
        <v>9</v>
      </c>
      <c r="M301" s="3">
        <f t="shared" ca="1" si="44"/>
        <v>6.8</v>
      </c>
      <c r="N301" t="str">
        <f t="shared" ca="1" si="45"/>
        <v>Lowest Waste Production (&lt;500KG)</v>
      </c>
    </row>
    <row r="302" spans="1:14" x14ac:dyDescent="0.2">
      <c r="A302" t="str">
        <f t="shared" ca="1" si="41"/>
        <v>B1754Q</v>
      </c>
      <c r="B302">
        <f t="shared" si="42"/>
        <v>1</v>
      </c>
      <c r="C302" t="s">
        <v>11</v>
      </c>
      <c r="D302">
        <f t="shared" ca="1" si="43"/>
        <v>1</v>
      </c>
      <c r="E302" t="str">
        <f ca="1">CHOOSE(RANDBETWEEN(1,3),"Retail Mixed", "Office", "Retail Non-Food")</f>
        <v>Retail Mixed</v>
      </c>
      <c r="F302">
        <f ca="1">IF(E302="Retail Non-Food",RANDBETWEEN(8000,12000),IF(E302="Retail Mixed",RANDBETWEEN(11000,23000),IF(E302="Office",RANDBETWEEN(4000,15000))))</f>
        <v>20776</v>
      </c>
      <c r="G302">
        <f ca="1">IF(E302="Retail Non-Food",RANDBETWEEN(700,1300),IF(E302="Retail Mixed",RANDBETWEEN(2000,4000),IF(E302="Office",RANDBETWEEN(75,800))))</f>
        <v>3681</v>
      </c>
      <c r="H302">
        <f ca="1">IF($E302="Retail Non-Food",RANDBETWEEN(0,450),IF($E302="Retail Mixed",RANDBETWEEN(300,2300),IF($E302="Office",RANDBETWEEN(0,100))))</f>
        <v>1734</v>
      </c>
      <c r="I302">
        <f ca="1">IF($E302="Retail Non-Food",RANDBETWEEN(0,450),IF($E302="Retail Mixed",RANDBETWEEN(300,2300),IF($E302="Office",RANDBETWEEN(0,100))))</f>
        <v>2090</v>
      </c>
      <c r="J302">
        <f ca="1">IF($E302="Retail Non-Food",RANDBETWEEN(0,450),IF($E302="Retail Mixed",RANDBETWEEN(300,2300),IF($E302="Office",RANDBETWEEN(0,100))))</f>
        <v>1611</v>
      </c>
      <c r="K302">
        <f ca="1">IF($E302="Retail Non-Food",RANDBETWEEN(0,450),IF($E302="Retail Mixed",RANDBETWEEN(300,2300),IF($E302="Office",RANDBETWEEN(0,100))))</f>
        <v>966</v>
      </c>
      <c r="L302">
        <f ca="1">IF($E302="Retail Non-Food",RANDBETWEEN(0,450),IF($E302="Retail Mixed",RANDBETWEEN(300,2300),IF($E302="Office",RANDBETWEEN(0,100))))</f>
        <v>1309</v>
      </c>
      <c r="M302" s="3">
        <f t="shared" ca="1" si="44"/>
        <v>1542</v>
      </c>
      <c r="N302" t="str">
        <f t="shared" ca="1" si="45"/>
        <v>Moderately High Waste Production (1500-2000KG)</v>
      </c>
    </row>
    <row r="303" spans="1:14" x14ac:dyDescent="0.2">
      <c r="A303" t="str">
        <f t="shared" ca="1" si="41"/>
        <v>B1940N</v>
      </c>
      <c r="B303">
        <f t="shared" si="42"/>
        <v>3</v>
      </c>
      <c r="C303" t="s">
        <v>25</v>
      </c>
      <c r="D303">
        <f t="shared" si="43"/>
        <v>6</v>
      </c>
      <c r="E303" t="s">
        <v>31</v>
      </c>
      <c r="F303">
        <f ca="1">RANDBETWEEN(25000,35000)</f>
        <v>31916</v>
      </c>
      <c r="G303">
        <f ca="1">RANDBETWEEN(20000,30000)</f>
        <v>21056</v>
      </c>
      <c r="H303">
        <f ca="1">RANDBETWEEN(400,1000)</f>
        <v>479</v>
      </c>
      <c r="I303">
        <f ca="1">RANDBETWEEN(400,1000)</f>
        <v>644</v>
      </c>
      <c r="J303">
        <f ca="1">RANDBETWEEN(400,1000)</f>
        <v>814</v>
      </c>
      <c r="K303">
        <f ca="1">RANDBETWEEN(400,1000)</f>
        <v>965</v>
      </c>
      <c r="L303">
        <f ca="1">RANDBETWEEN(400,1000)</f>
        <v>698</v>
      </c>
      <c r="M303" s="3">
        <f t="shared" ca="1" si="44"/>
        <v>720</v>
      </c>
      <c r="N303" t="str">
        <f t="shared" ca="1" si="45"/>
        <v>Low Waste Production (500-1000KG)</v>
      </c>
    </row>
    <row r="304" spans="1:14" x14ac:dyDescent="0.2">
      <c r="A304" t="str">
        <f t="shared" ca="1" si="41"/>
        <v>B1492M</v>
      </c>
      <c r="B304">
        <f t="shared" si="42"/>
        <v>1</v>
      </c>
      <c r="C304" t="s">
        <v>11</v>
      </c>
      <c r="D304">
        <f t="shared" ca="1" si="43"/>
        <v>1</v>
      </c>
      <c r="E304" t="str">
        <f ca="1">CHOOSE(RANDBETWEEN(1,3),"Retail Mixed", "Office", "Retail Non-Food")</f>
        <v>Retail Mixed</v>
      </c>
      <c r="F304">
        <f ca="1">IF(E304="Retail Non-Food",RANDBETWEEN(8000,12000),IF(E304="Retail Mixed",RANDBETWEEN(11000,23000),IF(E304="Office",RANDBETWEEN(4000,15000))))</f>
        <v>22539</v>
      </c>
      <c r="G304">
        <f ca="1">IF(E304="Retail Non-Food",RANDBETWEEN(700,1300),IF(E304="Retail Mixed",RANDBETWEEN(2000,4000),IF(E304="Office",RANDBETWEEN(75,800))))</f>
        <v>2068</v>
      </c>
      <c r="H304">
        <f ca="1">IF($E304="Retail Non-Food",RANDBETWEEN(0,450),IF($E304="Retail Mixed",RANDBETWEEN(300,2300),IF($E304="Office",RANDBETWEEN(0,100))))</f>
        <v>403</v>
      </c>
      <c r="I304">
        <f ca="1">IF($E304="Retail Non-Food",RANDBETWEEN(0,450),IF($E304="Retail Mixed",RANDBETWEEN(300,2300),IF($E304="Office",RANDBETWEEN(0,100))))</f>
        <v>524</v>
      </c>
      <c r="J304">
        <f ca="1">IF($E304="Retail Non-Food",RANDBETWEEN(0,450),IF($E304="Retail Mixed",RANDBETWEEN(300,2300),IF($E304="Office",RANDBETWEEN(0,100))))</f>
        <v>734</v>
      </c>
      <c r="K304">
        <f ca="1">IF($E304="Retail Non-Food",RANDBETWEEN(0,450),IF($E304="Retail Mixed",RANDBETWEEN(300,2300),IF($E304="Office",RANDBETWEEN(0,100))))</f>
        <v>1564</v>
      </c>
      <c r="L304">
        <f ca="1">IF($E304="Retail Non-Food",RANDBETWEEN(0,450),IF($E304="Retail Mixed",RANDBETWEEN(300,2300),IF($E304="Office",RANDBETWEEN(0,100))))</f>
        <v>622</v>
      </c>
      <c r="M304" s="3">
        <f t="shared" ca="1" si="44"/>
        <v>769.4</v>
      </c>
      <c r="N304" t="str">
        <f t="shared" ca="1" si="45"/>
        <v>Low Waste Production (500-1000KG)</v>
      </c>
    </row>
    <row r="305" spans="1:14" x14ac:dyDescent="0.2">
      <c r="A305" t="str">
        <f t="shared" ca="1" si="41"/>
        <v>B1639M</v>
      </c>
      <c r="B305">
        <f t="shared" si="42"/>
        <v>4</v>
      </c>
      <c r="C305" t="s">
        <v>26</v>
      </c>
      <c r="D305">
        <f t="shared" si="43"/>
        <v>9</v>
      </c>
      <c r="E305" t="s">
        <v>34</v>
      </c>
      <c r="F305">
        <f ca="1">RANDBETWEEN(95000,105000)</f>
        <v>102573</v>
      </c>
      <c r="G305">
        <f ca="1">RANDBETWEEN(20000,23000)</f>
        <v>20623</v>
      </c>
      <c r="H305">
        <f ca="1">RANDBETWEEN(3000,6000)</f>
        <v>3330</v>
      </c>
      <c r="I305">
        <f ca="1">RANDBETWEEN(3000,6000)</f>
        <v>4024</v>
      </c>
      <c r="J305">
        <f ca="1">RANDBETWEEN(3000,6000)</f>
        <v>5477</v>
      </c>
      <c r="K305">
        <f ca="1">RANDBETWEEN(3000,6000)</f>
        <v>3487</v>
      </c>
      <c r="L305">
        <f ca="1">RANDBETWEEN(3000,6000)</f>
        <v>3590</v>
      </c>
      <c r="M305" s="3">
        <f t="shared" ca="1" si="44"/>
        <v>3981.6</v>
      </c>
      <c r="N305" t="str">
        <f t="shared" ca="1" si="45"/>
        <v>Highest Waste Production (&gt;3500KG)</v>
      </c>
    </row>
    <row r="306" spans="1:14" x14ac:dyDescent="0.2">
      <c r="A306" t="str">
        <f t="shared" ca="1" si="41"/>
        <v>B1647X</v>
      </c>
      <c r="B306">
        <f t="shared" si="42"/>
        <v>6</v>
      </c>
      <c r="C306" t="s">
        <v>28</v>
      </c>
      <c r="D306">
        <f t="shared" si="43"/>
        <v>14</v>
      </c>
      <c r="E306" t="s">
        <v>39</v>
      </c>
      <c r="F306">
        <f ca="1">RANDBETWEEN(150000,170000)</f>
        <v>161059</v>
      </c>
      <c r="G306">
        <f ca="1">RANDBETWEEN(250,600)</f>
        <v>279</v>
      </c>
      <c r="H306">
        <f ca="1">RANDBETWEEN(500,1500)</f>
        <v>681</v>
      </c>
      <c r="I306">
        <f ca="1">RANDBETWEEN(500,1500)</f>
        <v>657</v>
      </c>
      <c r="J306">
        <f ca="1">RANDBETWEEN(500,1500)</f>
        <v>1453</v>
      </c>
      <c r="K306">
        <f ca="1">RANDBETWEEN(500,1500)</f>
        <v>657</v>
      </c>
      <c r="L306">
        <f ca="1">RANDBETWEEN(500,1500)</f>
        <v>875</v>
      </c>
      <c r="M306" s="3">
        <f t="shared" ca="1" si="44"/>
        <v>864.6</v>
      </c>
      <c r="N306" t="str">
        <f t="shared" ca="1" si="45"/>
        <v>Low Waste Production (500-1000KG)</v>
      </c>
    </row>
    <row r="307" spans="1:14" x14ac:dyDescent="0.2">
      <c r="A307" t="str">
        <f t="shared" ca="1" si="41"/>
        <v>B1094Y</v>
      </c>
      <c r="B307">
        <f t="shared" si="42"/>
        <v>3</v>
      </c>
      <c r="C307" t="s">
        <v>25</v>
      </c>
      <c r="D307">
        <f t="shared" si="43"/>
        <v>8</v>
      </c>
      <c r="E307" t="s">
        <v>33</v>
      </c>
      <c r="F307">
        <f ca="1">RANDBETWEEN(10000,12000)</f>
        <v>11839</v>
      </c>
      <c r="G307">
        <f ca="1">RANDBETWEEN(6000,10000)</f>
        <v>7277</v>
      </c>
      <c r="H307">
        <f ca="1">RANDBETWEEN(1000,1200)</f>
        <v>1015</v>
      </c>
      <c r="I307">
        <f ca="1">RANDBETWEEN(1000,1200)</f>
        <v>1113</v>
      </c>
      <c r="J307">
        <f ca="1">RANDBETWEEN(1000,1200)</f>
        <v>1032</v>
      </c>
      <c r="K307">
        <f ca="1">RANDBETWEEN(1000,1200)</f>
        <v>1050</v>
      </c>
      <c r="L307">
        <f ca="1">RANDBETWEEN(1000,1200)</f>
        <v>1165</v>
      </c>
      <c r="M307" s="3">
        <f t="shared" ca="1" si="44"/>
        <v>1075</v>
      </c>
      <c r="N307" t="str">
        <f t="shared" ca="1" si="45"/>
        <v>Moderate Waste Production (1000-1500KG)</v>
      </c>
    </row>
    <row r="308" spans="1:14" x14ac:dyDescent="0.2">
      <c r="A308" t="str">
        <f t="shared" ca="1" si="41"/>
        <v>B1412W</v>
      </c>
      <c r="B308">
        <f t="shared" si="42"/>
        <v>2</v>
      </c>
      <c r="C308" t="s">
        <v>24</v>
      </c>
      <c r="D308">
        <f t="shared" si="43"/>
        <v>4</v>
      </c>
      <c r="E308" t="s">
        <v>29</v>
      </c>
      <c r="F308">
        <f ca="1">RANDBETWEEN(2000,3000)</f>
        <v>2050</v>
      </c>
      <c r="G308">
        <f ca="1">RANDBETWEEN(5,9)</f>
        <v>7</v>
      </c>
      <c r="H308">
        <f t="shared" ref="H308:L309" ca="1" si="49">RANDBETWEEN(10,15)</f>
        <v>14</v>
      </c>
      <c r="I308">
        <f t="shared" ca="1" si="49"/>
        <v>15</v>
      </c>
      <c r="J308">
        <f t="shared" ca="1" si="49"/>
        <v>12</v>
      </c>
      <c r="K308">
        <f t="shared" ca="1" si="49"/>
        <v>13</v>
      </c>
      <c r="L308">
        <f t="shared" ca="1" si="49"/>
        <v>13</v>
      </c>
      <c r="M308" s="3">
        <f t="shared" ca="1" si="44"/>
        <v>13.4</v>
      </c>
      <c r="N308" t="str">
        <f t="shared" ca="1" si="45"/>
        <v>Lowest Waste Production (&lt;500KG)</v>
      </c>
    </row>
    <row r="309" spans="1:14" x14ac:dyDescent="0.2">
      <c r="A309" t="str">
        <f t="shared" ca="1" si="41"/>
        <v>B1220H</v>
      </c>
      <c r="B309">
        <f t="shared" si="42"/>
        <v>2</v>
      </c>
      <c r="C309" t="s">
        <v>24</v>
      </c>
      <c r="D309">
        <f t="shared" si="43"/>
        <v>4</v>
      </c>
      <c r="E309" t="s">
        <v>29</v>
      </c>
      <c r="F309">
        <f ca="1">RANDBETWEEN(2000,3000)</f>
        <v>2325</v>
      </c>
      <c r="G309">
        <f ca="1">RANDBETWEEN(5,9)</f>
        <v>8</v>
      </c>
      <c r="H309">
        <f t="shared" ca="1" si="49"/>
        <v>13</v>
      </c>
      <c r="I309">
        <f t="shared" ca="1" si="49"/>
        <v>10</v>
      </c>
      <c r="J309">
        <f t="shared" ca="1" si="49"/>
        <v>15</v>
      </c>
      <c r="K309">
        <f t="shared" ca="1" si="49"/>
        <v>13</v>
      </c>
      <c r="L309">
        <f t="shared" ca="1" si="49"/>
        <v>14</v>
      </c>
      <c r="M309" s="3">
        <f t="shared" ca="1" si="44"/>
        <v>13</v>
      </c>
      <c r="N309" t="str">
        <f t="shared" ca="1" si="45"/>
        <v>Lowest Waste Production (&lt;500KG)</v>
      </c>
    </row>
    <row r="310" spans="1:14" x14ac:dyDescent="0.2">
      <c r="A310" t="str">
        <f t="shared" ca="1" si="41"/>
        <v>B1556Y</v>
      </c>
      <c r="B310">
        <f t="shared" si="42"/>
        <v>3</v>
      </c>
      <c r="C310" t="s">
        <v>25</v>
      </c>
      <c r="D310">
        <f t="shared" si="43"/>
        <v>6</v>
      </c>
      <c r="E310" t="s">
        <v>31</v>
      </c>
      <c r="F310">
        <f ca="1">RANDBETWEEN(25000,35000)</f>
        <v>33182</v>
      </c>
      <c r="G310">
        <f ca="1">RANDBETWEEN(20000,30000)</f>
        <v>29150</v>
      </c>
      <c r="H310">
        <f ca="1">RANDBETWEEN(400,1000)</f>
        <v>576</v>
      </c>
      <c r="I310">
        <f ca="1">RANDBETWEEN(400,1000)</f>
        <v>430</v>
      </c>
      <c r="J310">
        <f ca="1">RANDBETWEEN(400,1000)</f>
        <v>828</v>
      </c>
      <c r="K310">
        <f ca="1">RANDBETWEEN(400,1000)</f>
        <v>672</v>
      </c>
      <c r="L310">
        <f ca="1">RANDBETWEEN(400,1000)</f>
        <v>616</v>
      </c>
      <c r="M310" s="3">
        <f t="shared" ca="1" si="44"/>
        <v>624.4</v>
      </c>
      <c r="N310" t="str">
        <f t="shared" ca="1" si="45"/>
        <v>Low Waste Production (500-1000KG)</v>
      </c>
    </row>
    <row r="311" spans="1:14" x14ac:dyDescent="0.2">
      <c r="A311" t="str">
        <f t="shared" ca="1" si="41"/>
        <v>B1215X</v>
      </c>
      <c r="B311">
        <f t="shared" si="42"/>
        <v>3</v>
      </c>
      <c r="C311" t="s">
        <v>25</v>
      </c>
      <c r="D311">
        <f t="shared" si="43"/>
        <v>8</v>
      </c>
      <c r="E311" t="s">
        <v>33</v>
      </c>
      <c r="F311">
        <f ca="1">RANDBETWEEN(10000,12000)</f>
        <v>11410</v>
      </c>
      <c r="G311">
        <f ca="1">RANDBETWEEN(6000,10000)</f>
        <v>7599</v>
      </c>
      <c r="H311">
        <f ca="1">RANDBETWEEN(1000,1200)</f>
        <v>1082</v>
      </c>
      <c r="I311">
        <f ca="1">RANDBETWEEN(1000,1200)</f>
        <v>1037</v>
      </c>
      <c r="J311">
        <f ca="1">RANDBETWEEN(1000,1200)</f>
        <v>1189</v>
      </c>
      <c r="K311">
        <f ca="1">RANDBETWEEN(1000,1200)</f>
        <v>1118</v>
      </c>
      <c r="L311">
        <f ca="1">RANDBETWEEN(1000,1200)</f>
        <v>1101</v>
      </c>
      <c r="M311" s="3">
        <f t="shared" ca="1" si="44"/>
        <v>1105.4000000000001</v>
      </c>
      <c r="N311" t="str">
        <f t="shared" ca="1" si="45"/>
        <v>Moderate Waste Production (1000-1500KG)</v>
      </c>
    </row>
    <row r="312" spans="1:14" x14ac:dyDescent="0.2">
      <c r="A312" t="str">
        <f t="shared" ca="1" si="41"/>
        <v>B1100T</v>
      </c>
      <c r="B312">
        <f t="shared" si="42"/>
        <v>1</v>
      </c>
      <c r="C312" t="s">
        <v>11</v>
      </c>
      <c r="D312">
        <f t="shared" ca="1" si="43"/>
        <v>2</v>
      </c>
      <c r="E312" t="str">
        <f ca="1">CHOOSE(RANDBETWEEN(1,3),"Retail Mixed", "Office", "Retail Non-Food")</f>
        <v>Office</v>
      </c>
      <c r="F312">
        <f ca="1">IF(E312="Retail Non-Food",RANDBETWEEN(8000,12000),IF(E312="Retail Mixed",RANDBETWEEN(11000,23000),IF(E312="Office",RANDBETWEEN(4000,15000))))</f>
        <v>7280</v>
      </c>
      <c r="G312">
        <f ca="1">IF(E312="Retail Non-Food",RANDBETWEEN(700,1300),IF(E312="Retail Mixed",RANDBETWEEN(2000,4000),IF(E312="Office",RANDBETWEEN(75,800))))</f>
        <v>759</v>
      </c>
      <c r="H312">
        <f ca="1">IF($E312="Retail Non-Food",RANDBETWEEN(0,450),IF($E312="Retail Mixed",RANDBETWEEN(300,2300),IF($E312="Office",RANDBETWEEN(0,100))))</f>
        <v>64</v>
      </c>
      <c r="I312">
        <f ca="1">IF($E312="Retail Non-Food",RANDBETWEEN(0,450),IF($E312="Retail Mixed",RANDBETWEEN(300,2300),IF($E312="Office",RANDBETWEEN(0,100))))</f>
        <v>62</v>
      </c>
      <c r="J312">
        <f ca="1">IF($E312="Retail Non-Food",RANDBETWEEN(0,450),IF($E312="Retail Mixed",RANDBETWEEN(300,2300),IF($E312="Office",RANDBETWEEN(0,100))))</f>
        <v>33</v>
      </c>
      <c r="K312">
        <f ca="1">IF($E312="Retail Non-Food",RANDBETWEEN(0,450),IF($E312="Retail Mixed",RANDBETWEEN(300,2300),IF($E312="Office",RANDBETWEEN(0,100))))</f>
        <v>15</v>
      </c>
      <c r="L312">
        <f ca="1">IF($E312="Retail Non-Food",RANDBETWEEN(0,450),IF($E312="Retail Mixed",RANDBETWEEN(300,2300),IF($E312="Office",RANDBETWEEN(0,100))))</f>
        <v>2</v>
      </c>
      <c r="M312" s="3">
        <f t="shared" ca="1" si="44"/>
        <v>35.200000000000003</v>
      </c>
      <c r="N312" t="str">
        <f t="shared" ca="1" si="45"/>
        <v>Lowest Waste Production (&lt;500KG)</v>
      </c>
    </row>
    <row r="313" spans="1:14" x14ac:dyDescent="0.2">
      <c r="A313" t="str">
        <f t="shared" ca="1" si="41"/>
        <v>B1362Y</v>
      </c>
      <c r="B313">
        <f t="shared" si="42"/>
        <v>2</v>
      </c>
      <c r="C313" t="s">
        <v>24</v>
      </c>
      <c r="D313">
        <f t="shared" si="43"/>
        <v>5</v>
      </c>
      <c r="E313" t="s">
        <v>30</v>
      </c>
      <c r="F313">
        <f ca="1">RANDBETWEEN(1000,1500)</f>
        <v>1458</v>
      </c>
      <c r="G313">
        <f ca="1">RANDBETWEEN(2,6)</f>
        <v>6</v>
      </c>
      <c r="H313">
        <f ca="1">RANDBETWEEN(6,11)</f>
        <v>8</v>
      </c>
      <c r="I313">
        <f ca="1">RANDBETWEEN(6,11)</f>
        <v>6</v>
      </c>
      <c r="J313">
        <f ca="1">RANDBETWEEN(6,11)</f>
        <v>8</v>
      </c>
      <c r="K313">
        <f ca="1">RANDBETWEEN(6,11)</f>
        <v>11</v>
      </c>
      <c r="L313">
        <f ca="1">RANDBETWEEN(6,11)</f>
        <v>10</v>
      </c>
      <c r="M313" s="3">
        <f t="shared" ca="1" si="44"/>
        <v>8.6</v>
      </c>
      <c r="N313" t="str">
        <f t="shared" ca="1" si="45"/>
        <v>Lowest Waste Production (&lt;500KG)</v>
      </c>
    </row>
    <row r="314" spans="1:14" x14ac:dyDescent="0.2">
      <c r="A314" t="str">
        <f t="shared" ca="1" si="41"/>
        <v>B1701Y</v>
      </c>
      <c r="B314">
        <f t="shared" si="42"/>
        <v>4</v>
      </c>
      <c r="C314" t="s">
        <v>26</v>
      </c>
      <c r="D314">
        <f t="shared" si="43"/>
        <v>9</v>
      </c>
      <c r="E314" t="s">
        <v>34</v>
      </c>
      <c r="F314">
        <f ca="1">RANDBETWEEN(95000,105000)</f>
        <v>99057</v>
      </c>
      <c r="G314">
        <f ca="1">RANDBETWEEN(20000,23000)</f>
        <v>22980</v>
      </c>
      <c r="H314">
        <f ca="1">RANDBETWEEN(3000,6000)</f>
        <v>3508</v>
      </c>
      <c r="I314">
        <f ca="1">RANDBETWEEN(3000,6000)</f>
        <v>3519</v>
      </c>
      <c r="J314">
        <f ca="1">RANDBETWEEN(3000,6000)</f>
        <v>5905</v>
      </c>
      <c r="K314">
        <f ca="1">RANDBETWEEN(3000,6000)</f>
        <v>5544</v>
      </c>
      <c r="L314">
        <f ca="1">RANDBETWEEN(3000,6000)</f>
        <v>5431</v>
      </c>
      <c r="M314" s="3">
        <f t="shared" ca="1" si="44"/>
        <v>4781.3999999999996</v>
      </c>
      <c r="N314" t="str">
        <f t="shared" ca="1" si="45"/>
        <v>Highest Waste Production (&gt;3500KG)</v>
      </c>
    </row>
    <row r="315" spans="1:14" x14ac:dyDescent="0.2">
      <c r="A315" t="str">
        <f t="shared" ca="1" si="41"/>
        <v>B1489O</v>
      </c>
      <c r="B315">
        <f t="shared" si="42"/>
        <v>5</v>
      </c>
      <c r="C315" t="s">
        <v>27</v>
      </c>
      <c r="D315">
        <f t="shared" si="43"/>
        <v>13</v>
      </c>
      <c r="E315" t="s">
        <v>38</v>
      </c>
      <c r="F315">
        <f ca="1">RANDBETWEEN(90000,110000)</f>
        <v>101334</v>
      </c>
      <c r="G315">
        <f ca="1">RANDBETWEEN(250,600)</f>
        <v>440</v>
      </c>
      <c r="H315">
        <f ca="1">RANDBETWEEN(200,600)</f>
        <v>324</v>
      </c>
      <c r="I315">
        <f ca="1">RANDBETWEEN(200,600)</f>
        <v>376</v>
      </c>
      <c r="J315">
        <f ca="1">RANDBETWEEN(200,600)</f>
        <v>405</v>
      </c>
      <c r="K315">
        <f ca="1">RANDBETWEEN(200,600)</f>
        <v>365</v>
      </c>
      <c r="L315">
        <f ca="1">RANDBETWEEN(200,600)</f>
        <v>493</v>
      </c>
      <c r="M315" s="3">
        <f t="shared" ca="1" si="44"/>
        <v>392.6</v>
      </c>
      <c r="N315" t="str">
        <f t="shared" ca="1" si="45"/>
        <v>Lowest Waste Production (&lt;500KG)</v>
      </c>
    </row>
    <row r="316" spans="1:14" x14ac:dyDescent="0.2">
      <c r="A316" t="str">
        <f t="shared" ca="1" si="41"/>
        <v>B1911Z</v>
      </c>
      <c r="B316">
        <f t="shared" si="42"/>
        <v>1</v>
      </c>
      <c r="C316" t="s">
        <v>11</v>
      </c>
      <c r="D316">
        <f t="shared" ca="1" si="43"/>
        <v>1</v>
      </c>
      <c r="E316" t="str">
        <f ca="1">CHOOSE(RANDBETWEEN(1,3),"Retail Mixed", "Office", "Retail Non-Food")</f>
        <v>Retail Mixed</v>
      </c>
      <c r="F316">
        <f ca="1">IF(E316="Retail Non-Food",RANDBETWEEN(8000,12000),IF(E316="Retail Mixed",RANDBETWEEN(11000,23000),IF(E316="Office",RANDBETWEEN(4000,15000))))</f>
        <v>15998</v>
      </c>
      <c r="G316">
        <f ca="1">IF(E316="Retail Non-Food",RANDBETWEEN(700,1300),IF(E316="Retail Mixed",RANDBETWEEN(2000,4000),IF(E316="Office",RANDBETWEEN(75,800))))</f>
        <v>3029</v>
      </c>
      <c r="H316">
        <f ca="1">IF($E316="Retail Non-Food",RANDBETWEEN(0,450),IF($E316="Retail Mixed",RANDBETWEEN(300,2300),IF($E316="Office",RANDBETWEEN(0,100))))</f>
        <v>572</v>
      </c>
      <c r="I316">
        <f ca="1">IF($E316="Retail Non-Food",RANDBETWEEN(0,450),IF($E316="Retail Mixed",RANDBETWEEN(300,2300),IF($E316="Office",RANDBETWEEN(0,100))))</f>
        <v>1452</v>
      </c>
      <c r="J316">
        <f ca="1">IF($E316="Retail Non-Food",RANDBETWEEN(0,450),IF($E316="Retail Mixed",RANDBETWEEN(300,2300),IF($E316="Office",RANDBETWEEN(0,100))))</f>
        <v>1304</v>
      </c>
      <c r="K316">
        <f ca="1">IF($E316="Retail Non-Food",RANDBETWEEN(0,450),IF($E316="Retail Mixed",RANDBETWEEN(300,2300),IF($E316="Office",RANDBETWEEN(0,100))))</f>
        <v>562</v>
      </c>
      <c r="L316">
        <f ca="1">IF($E316="Retail Non-Food",RANDBETWEEN(0,450),IF($E316="Retail Mixed",RANDBETWEEN(300,2300),IF($E316="Office",RANDBETWEEN(0,100))))</f>
        <v>1167</v>
      </c>
      <c r="M316" s="3">
        <f t="shared" ca="1" si="44"/>
        <v>1011.4</v>
      </c>
      <c r="N316" t="str">
        <f t="shared" ca="1" si="45"/>
        <v>Moderate Waste Production (1000-1500KG)</v>
      </c>
    </row>
    <row r="317" spans="1:14" x14ac:dyDescent="0.2">
      <c r="A317" t="str">
        <f t="shared" ca="1" si="41"/>
        <v>B1629Y</v>
      </c>
      <c r="B317">
        <f t="shared" si="42"/>
        <v>2</v>
      </c>
      <c r="C317" t="s">
        <v>24</v>
      </c>
      <c r="D317">
        <f t="shared" si="43"/>
        <v>5</v>
      </c>
      <c r="E317" t="s">
        <v>30</v>
      </c>
      <c r="F317">
        <f ca="1">RANDBETWEEN(1000,1500)</f>
        <v>1278</v>
      </c>
      <c r="G317">
        <f ca="1">RANDBETWEEN(2,6)</f>
        <v>6</v>
      </c>
      <c r="H317">
        <f ca="1">RANDBETWEEN(6,11)</f>
        <v>11</v>
      </c>
      <c r="I317">
        <f ca="1">RANDBETWEEN(6,11)</f>
        <v>6</v>
      </c>
      <c r="J317">
        <f ca="1">RANDBETWEEN(6,11)</f>
        <v>7</v>
      </c>
      <c r="K317">
        <f ca="1">RANDBETWEEN(6,11)</f>
        <v>7</v>
      </c>
      <c r="L317">
        <f ca="1">RANDBETWEEN(6,11)</f>
        <v>8</v>
      </c>
      <c r="M317" s="3">
        <f t="shared" ca="1" si="44"/>
        <v>7.8</v>
      </c>
      <c r="N317" t="str">
        <f t="shared" ca="1" si="45"/>
        <v>Lowest Waste Production (&lt;500KG)</v>
      </c>
    </row>
    <row r="318" spans="1:14" x14ac:dyDescent="0.2">
      <c r="A318" t="str">
        <f t="shared" ca="1" si="41"/>
        <v>B1376K</v>
      </c>
      <c r="B318">
        <f t="shared" si="42"/>
        <v>4</v>
      </c>
      <c r="C318" t="s">
        <v>26</v>
      </c>
      <c r="D318">
        <f t="shared" si="43"/>
        <v>9</v>
      </c>
      <c r="E318" t="s">
        <v>34</v>
      </c>
      <c r="F318">
        <f ca="1">RANDBETWEEN(95000,105000)</f>
        <v>101871</v>
      </c>
      <c r="G318">
        <f ca="1">RANDBETWEEN(20000,23000)</f>
        <v>22774</v>
      </c>
      <c r="H318">
        <f ca="1">RANDBETWEEN(3000,6000)</f>
        <v>3775</v>
      </c>
      <c r="I318">
        <f ca="1">RANDBETWEEN(3000,6000)</f>
        <v>5619</v>
      </c>
      <c r="J318">
        <f ca="1">RANDBETWEEN(3000,6000)</f>
        <v>3470</v>
      </c>
      <c r="K318">
        <f ca="1">RANDBETWEEN(3000,6000)</f>
        <v>4995</v>
      </c>
      <c r="L318">
        <f ca="1">RANDBETWEEN(3000,6000)</f>
        <v>3181</v>
      </c>
      <c r="M318" s="3">
        <f t="shared" ca="1" si="44"/>
        <v>4208</v>
      </c>
      <c r="N318" t="str">
        <f t="shared" ca="1" si="45"/>
        <v>Highest Waste Production (&gt;3500KG)</v>
      </c>
    </row>
    <row r="319" spans="1:14" x14ac:dyDescent="0.2">
      <c r="A319" t="str">
        <f t="shared" ca="1" si="41"/>
        <v>B1068Z</v>
      </c>
      <c r="B319">
        <f t="shared" si="42"/>
        <v>1</v>
      </c>
      <c r="C319" t="s">
        <v>11</v>
      </c>
      <c r="D319">
        <f t="shared" ca="1" si="43"/>
        <v>1</v>
      </c>
      <c r="E319" t="str">
        <f ca="1">CHOOSE(RANDBETWEEN(1,3),"Retail Mixed", "Office", "Retail Non-Food")</f>
        <v>Retail Mixed</v>
      </c>
      <c r="F319">
        <f ca="1">IF(E319="Retail Non-Food",RANDBETWEEN(8000,12000),IF(E319="Retail Mixed",RANDBETWEEN(11000,23000),IF(E319="Office",RANDBETWEEN(4000,15000))))</f>
        <v>13667</v>
      </c>
      <c r="G319">
        <f ca="1">IF(E319="Retail Non-Food",RANDBETWEEN(700,1300),IF(E319="Retail Mixed",RANDBETWEEN(2000,4000),IF(E319="Office",RANDBETWEEN(75,800))))</f>
        <v>2803</v>
      </c>
      <c r="H319">
        <f ca="1">IF($E319="Retail Non-Food",RANDBETWEEN(0,450),IF($E319="Retail Mixed",RANDBETWEEN(300,2300),IF($E319="Office",RANDBETWEEN(0,100))))</f>
        <v>990</v>
      </c>
      <c r="I319">
        <f ca="1">IF($E319="Retail Non-Food",RANDBETWEEN(0,450),IF($E319="Retail Mixed",RANDBETWEEN(300,2300),IF($E319="Office",RANDBETWEEN(0,100))))</f>
        <v>1715</v>
      </c>
      <c r="J319">
        <f ca="1">IF($E319="Retail Non-Food",RANDBETWEEN(0,450),IF($E319="Retail Mixed",RANDBETWEEN(300,2300),IF($E319="Office",RANDBETWEEN(0,100))))</f>
        <v>1099</v>
      </c>
      <c r="K319">
        <f ca="1">IF($E319="Retail Non-Food",RANDBETWEEN(0,450),IF($E319="Retail Mixed",RANDBETWEEN(300,2300),IF($E319="Office",RANDBETWEEN(0,100))))</f>
        <v>869</v>
      </c>
      <c r="L319">
        <f ca="1">IF($E319="Retail Non-Food",RANDBETWEEN(0,450),IF($E319="Retail Mixed",RANDBETWEEN(300,2300),IF($E319="Office",RANDBETWEEN(0,100))))</f>
        <v>2203</v>
      </c>
      <c r="M319" s="3">
        <f t="shared" ca="1" si="44"/>
        <v>1375.2</v>
      </c>
      <c r="N319" t="str">
        <f t="shared" ca="1" si="45"/>
        <v>Moderate Waste Production (1000-1500KG)</v>
      </c>
    </row>
    <row r="320" spans="1:14" x14ac:dyDescent="0.2">
      <c r="A320" t="str">
        <f t="shared" ca="1" si="41"/>
        <v>B1376V</v>
      </c>
      <c r="B320">
        <f t="shared" si="42"/>
        <v>6</v>
      </c>
      <c r="C320" t="s">
        <v>28</v>
      </c>
      <c r="D320">
        <f t="shared" si="43"/>
        <v>15</v>
      </c>
      <c r="E320" t="s">
        <v>40</v>
      </c>
      <c r="F320">
        <f ca="1">RANDBETWEEN(120000,130000)</f>
        <v>127921</v>
      </c>
      <c r="G320">
        <f ca="1">RANDBETWEEN(250,600)</f>
        <v>532</v>
      </c>
      <c r="H320">
        <f ca="1">RANDBETWEEN(750,1300)</f>
        <v>818</v>
      </c>
      <c r="I320">
        <f ca="1">RANDBETWEEN(750,1300)</f>
        <v>762</v>
      </c>
      <c r="J320">
        <f ca="1">RANDBETWEEN(750,1300)</f>
        <v>1061</v>
      </c>
      <c r="K320">
        <f ca="1">RANDBETWEEN(750,1300)</f>
        <v>1200</v>
      </c>
      <c r="L320">
        <f ca="1">RANDBETWEEN(750,1300)</f>
        <v>880</v>
      </c>
      <c r="M320" s="3">
        <f t="shared" ca="1" si="44"/>
        <v>944.2</v>
      </c>
      <c r="N320" t="str">
        <f t="shared" ca="1" si="45"/>
        <v>Low Waste Production (500-1000KG)</v>
      </c>
    </row>
    <row r="321" spans="1:14" x14ac:dyDescent="0.2">
      <c r="A321" t="str">
        <f t="shared" ca="1" si="41"/>
        <v>B1258E</v>
      </c>
      <c r="B321">
        <f t="shared" si="42"/>
        <v>2</v>
      </c>
      <c r="C321" t="s">
        <v>24</v>
      </c>
      <c r="D321">
        <f t="shared" si="43"/>
        <v>5</v>
      </c>
      <c r="E321" t="s">
        <v>30</v>
      </c>
      <c r="F321">
        <f ca="1">RANDBETWEEN(1000,1500)</f>
        <v>1243</v>
      </c>
      <c r="G321">
        <f ca="1">RANDBETWEEN(2,6)</f>
        <v>3</v>
      </c>
      <c r="H321">
        <f ca="1">RANDBETWEEN(6,11)</f>
        <v>7</v>
      </c>
      <c r="I321">
        <f ca="1">RANDBETWEEN(6,11)</f>
        <v>10</v>
      </c>
      <c r="J321">
        <f ca="1">RANDBETWEEN(6,11)</f>
        <v>8</v>
      </c>
      <c r="K321">
        <f ca="1">RANDBETWEEN(6,11)</f>
        <v>8</v>
      </c>
      <c r="L321">
        <f ca="1">RANDBETWEEN(6,11)</f>
        <v>9</v>
      </c>
      <c r="M321" s="3">
        <f t="shared" ca="1" si="44"/>
        <v>8.4</v>
      </c>
      <c r="N321" t="str">
        <f t="shared" ca="1" si="45"/>
        <v>Lowest Waste Production (&lt;500KG)</v>
      </c>
    </row>
    <row r="322" spans="1:14" x14ac:dyDescent="0.2">
      <c r="A322" t="str">
        <f t="shared" ca="1" si="41"/>
        <v>B1739J</v>
      </c>
      <c r="B322">
        <f t="shared" si="42"/>
        <v>3</v>
      </c>
      <c r="C322" t="s">
        <v>25</v>
      </c>
      <c r="D322">
        <f t="shared" si="43"/>
        <v>8</v>
      </c>
      <c r="E322" t="s">
        <v>33</v>
      </c>
      <c r="F322">
        <f ca="1">RANDBETWEEN(10000,12000)</f>
        <v>10748</v>
      </c>
      <c r="G322">
        <f ca="1">RANDBETWEEN(6000,10000)</f>
        <v>8485</v>
      </c>
      <c r="H322">
        <f ca="1">RANDBETWEEN(1000,1200)</f>
        <v>1154</v>
      </c>
      <c r="I322">
        <f ca="1">RANDBETWEEN(1000,1200)</f>
        <v>1018</v>
      </c>
      <c r="J322">
        <f ca="1">RANDBETWEEN(1000,1200)</f>
        <v>1074</v>
      </c>
      <c r="K322">
        <f ca="1">RANDBETWEEN(1000,1200)</f>
        <v>1126</v>
      </c>
      <c r="L322">
        <f ca="1">RANDBETWEEN(1000,1200)</f>
        <v>1149</v>
      </c>
      <c r="M322" s="3">
        <f t="shared" ca="1" si="44"/>
        <v>1104.2</v>
      </c>
      <c r="N322" t="str">
        <f t="shared" ca="1" si="45"/>
        <v>Moderate Waste Production (1000-1500KG)</v>
      </c>
    </row>
    <row r="323" spans="1:14" x14ac:dyDescent="0.2">
      <c r="A323" t="str">
        <f t="shared" ref="A323:A386" ca="1" si="50">_xlfn.CONCAT("B",TEXT(RANDBETWEEN(1000,2000),"0"),CHOOSE(RANDBETWEEN(1,26),"A","B","C","D","E","F","G","H","I","J","K","L","M","N","O","P","Q","R","S","T","U","V","W","X","Y","Z"))</f>
        <v>B1041V</v>
      </c>
      <c r="B323">
        <f t="shared" ref="B323:B386" si="51">IF(C323="Commercial",1,IF(C323="Residential",2,IF(C323="Educational",3,IF(C323="Institutional",4,IF(C323="Industrial",5,IF(C323="Storage",6))))))</f>
        <v>1</v>
      </c>
      <c r="C323" t="s">
        <v>11</v>
      </c>
      <c r="D323">
        <f t="shared" ref="D323:D386" ca="1" si="52">IF(E323="Retail Mixed",1,IF(E323="Office",2,IF(E323="Retail Non-Food",3,IF(E323="Landed Property",4,IF(E323="Apartment",5,IF(E323="University",6,IF(E323="Nurseries",7,IF(E323="Student Residences",8,IF(E323="Airport",9,IF(E323="Police Station",10,IF(E323="Fire Station",11,IF(E323="Manufacturing",12,IF(E323="Data Center",13,IF(E323="Warehouse",14,IF(E323="Garage",15)))))))))))))))</f>
        <v>3</v>
      </c>
      <c r="E323" t="str">
        <f ca="1">CHOOSE(RANDBETWEEN(1,3),"Retail Mixed", "Office", "Retail Non-Food")</f>
        <v>Retail Non-Food</v>
      </c>
      <c r="F323">
        <f ca="1">IF(E323="Retail Non-Food",RANDBETWEEN(8000,12000),IF(E323="Retail Mixed",RANDBETWEEN(11000,23000),IF(E323="Office",RANDBETWEEN(4000,15000))))</f>
        <v>10593</v>
      </c>
      <c r="G323">
        <f ca="1">IF(E323="Retail Non-Food",RANDBETWEEN(700,1300),IF(E323="Retail Mixed",RANDBETWEEN(2000,4000),IF(E323="Office",RANDBETWEEN(75,800))))</f>
        <v>839</v>
      </c>
      <c r="H323">
        <f ca="1">IF($E323="Retail Non-Food",RANDBETWEEN(0,450),IF($E323="Retail Mixed",RANDBETWEEN(300,2300),IF($E323="Office",RANDBETWEEN(0,100))))</f>
        <v>68</v>
      </c>
      <c r="I323">
        <f ca="1">IF($E323="Retail Non-Food",RANDBETWEEN(0,450),IF($E323="Retail Mixed",RANDBETWEEN(300,2300),IF($E323="Office",RANDBETWEEN(0,100))))</f>
        <v>120</v>
      </c>
      <c r="J323">
        <f ca="1">IF($E323="Retail Non-Food",RANDBETWEEN(0,450),IF($E323="Retail Mixed",RANDBETWEEN(300,2300),IF($E323="Office",RANDBETWEEN(0,100))))</f>
        <v>243</v>
      </c>
      <c r="K323">
        <f ca="1">IF($E323="Retail Non-Food",RANDBETWEEN(0,450),IF($E323="Retail Mixed",RANDBETWEEN(300,2300),IF($E323="Office",RANDBETWEEN(0,100))))</f>
        <v>10</v>
      </c>
      <c r="L323">
        <f ca="1">IF($E323="Retail Non-Food",RANDBETWEEN(0,450),IF($E323="Retail Mixed",RANDBETWEEN(300,2300),IF($E323="Office",RANDBETWEEN(0,100))))</f>
        <v>261</v>
      </c>
      <c r="M323" s="3">
        <f t="shared" ref="M323:M386" ca="1" si="53">AVERAGE(H323,I323,J323,K323,L323)</f>
        <v>140.4</v>
      </c>
      <c r="N323" t="str">
        <f t="shared" ref="N323:N386" ca="1" si="54">IF(M323&lt;500,"Lowest Waste Production (&lt;500KG)",IF(M323&lt;1000,"Low Waste Production (500-1000KG)",IF(M323&lt;1500,"Moderate Waste Production (1000-1500KG)",IF(M323&lt;2000,"Moderately High Waste Production (1500-2000KG)",IF(M323&lt;2500,"High Waste Production (2000-2500KG)",IF(M323&lt;3000,"Higher Waste Production (2500-3000KG)",IF(M323&lt;3500,"G","Highest Waste Production (&gt;3500KG)")))))))</f>
        <v>Lowest Waste Production (&lt;500KG)</v>
      </c>
    </row>
    <row r="324" spans="1:14" x14ac:dyDescent="0.2">
      <c r="A324" t="str">
        <f t="shared" ca="1" si="50"/>
        <v>B1919G</v>
      </c>
      <c r="B324">
        <f t="shared" si="51"/>
        <v>4</v>
      </c>
      <c r="C324" t="s">
        <v>26</v>
      </c>
      <c r="D324">
        <f t="shared" si="52"/>
        <v>10</v>
      </c>
      <c r="E324" t="s">
        <v>35</v>
      </c>
      <c r="F324">
        <f ca="1">RANDBETWEEN(8000,10000)</f>
        <v>9971</v>
      </c>
      <c r="G324">
        <f ca="1">RANDBETWEEN(100,250)</f>
        <v>216</v>
      </c>
      <c r="H324">
        <f ca="1">RANDBETWEEN(700,1200)</f>
        <v>854</v>
      </c>
      <c r="I324">
        <f ca="1">RANDBETWEEN(700,1200)</f>
        <v>996</v>
      </c>
      <c r="J324">
        <f ca="1">RANDBETWEEN(700,1200)</f>
        <v>937</v>
      </c>
      <c r="K324">
        <f ca="1">RANDBETWEEN(700,1200)</f>
        <v>951</v>
      </c>
      <c r="L324">
        <f ca="1">RANDBETWEEN(700,1200)</f>
        <v>780</v>
      </c>
      <c r="M324" s="3">
        <f t="shared" ca="1" si="53"/>
        <v>903.6</v>
      </c>
      <c r="N324" t="str">
        <f t="shared" ca="1" si="54"/>
        <v>Low Waste Production (500-1000KG)</v>
      </c>
    </row>
    <row r="325" spans="1:14" x14ac:dyDescent="0.2">
      <c r="A325" t="str">
        <f t="shared" ca="1" si="50"/>
        <v>B1264I</v>
      </c>
      <c r="B325">
        <f t="shared" si="51"/>
        <v>6</v>
      </c>
      <c r="C325" t="s">
        <v>28</v>
      </c>
      <c r="D325">
        <f t="shared" si="52"/>
        <v>15</v>
      </c>
      <c r="E325" t="s">
        <v>40</v>
      </c>
      <c r="F325">
        <f ca="1">RANDBETWEEN(120000,130000)</f>
        <v>123005</v>
      </c>
      <c r="G325">
        <f ca="1">RANDBETWEEN(250,600)</f>
        <v>354</v>
      </c>
      <c r="H325">
        <f t="shared" ref="H325:L326" ca="1" si="55">RANDBETWEEN(750,1300)</f>
        <v>757</v>
      </c>
      <c r="I325">
        <f t="shared" ca="1" si="55"/>
        <v>876</v>
      </c>
      <c r="J325">
        <f t="shared" ca="1" si="55"/>
        <v>961</v>
      </c>
      <c r="K325">
        <f t="shared" ca="1" si="55"/>
        <v>951</v>
      </c>
      <c r="L325">
        <f t="shared" ca="1" si="55"/>
        <v>1238</v>
      </c>
      <c r="M325" s="3">
        <f t="shared" ca="1" si="53"/>
        <v>956.6</v>
      </c>
      <c r="N325" t="str">
        <f t="shared" ca="1" si="54"/>
        <v>Low Waste Production (500-1000KG)</v>
      </c>
    </row>
    <row r="326" spans="1:14" x14ac:dyDescent="0.2">
      <c r="A326" t="str">
        <f t="shared" ca="1" si="50"/>
        <v>B1229Z</v>
      </c>
      <c r="B326">
        <f t="shared" si="51"/>
        <v>6</v>
      </c>
      <c r="C326" t="s">
        <v>28</v>
      </c>
      <c r="D326">
        <f t="shared" si="52"/>
        <v>15</v>
      </c>
      <c r="E326" t="s">
        <v>40</v>
      </c>
      <c r="F326">
        <f ca="1">RANDBETWEEN(120000,130000)</f>
        <v>120687</v>
      </c>
      <c r="G326">
        <f ca="1">RANDBETWEEN(250,600)</f>
        <v>382</v>
      </c>
      <c r="H326">
        <f t="shared" ca="1" si="55"/>
        <v>810</v>
      </c>
      <c r="I326">
        <f t="shared" ca="1" si="55"/>
        <v>921</v>
      </c>
      <c r="J326">
        <f t="shared" ca="1" si="55"/>
        <v>773</v>
      </c>
      <c r="K326">
        <f t="shared" ca="1" si="55"/>
        <v>1044</v>
      </c>
      <c r="L326">
        <f t="shared" ca="1" si="55"/>
        <v>869</v>
      </c>
      <c r="M326" s="3">
        <f t="shared" ca="1" si="53"/>
        <v>883.4</v>
      </c>
      <c r="N326" t="str">
        <f t="shared" ca="1" si="54"/>
        <v>Low Waste Production (500-1000KG)</v>
      </c>
    </row>
    <row r="327" spans="1:14" x14ac:dyDescent="0.2">
      <c r="A327" t="str">
        <f t="shared" ca="1" si="50"/>
        <v>B1247D</v>
      </c>
      <c r="B327">
        <f t="shared" si="51"/>
        <v>4</v>
      </c>
      <c r="C327" t="s">
        <v>26</v>
      </c>
      <c r="D327">
        <f t="shared" si="52"/>
        <v>9</v>
      </c>
      <c r="E327" t="s">
        <v>34</v>
      </c>
      <c r="F327">
        <f ca="1">RANDBETWEEN(95000,105000)</f>
        <v>103505</v>
      </c>
      <c r="G327">
        <f ca="1">RANDBETWEEN(20000,23000)</f>
        <v>22372</v>
      </c>
      <c r="H327">
        <f ca="1">RANDBETWEEN(3000,6000)</f>
        <v>3307</v>
      </c>
      <c r="I327">
        <f ca="1">RANDBETWEEN(3000,6000)</f>
        <v>3092</v>
      </c>
      <c r="J327">
        <f ca="1">RANDBETWEEN(3000,6000)</f>
        <v>3138</v>
      </c>
      <c r="K327">
        <f ca="1">RANDBETWEEN(3000,6000)</f>
        <v>4589</v>
      </c>
      <c r="L327">
        <f ca="1">RANDBETWEEN(3000,6000)</f>
        <v>4131</v>
      </c>
      <c r="M327" s="3">
        <f t="shared" ca="1" si="53"/>
        <v>3651.4</v>
      </c>
      <c r="N327" t="str">
        <f t="shared" ca="1" si="54"/>
        <v>Highest Waste Production (&gt;3500KG)</v>
      </c>
    </row>
    <row r="328" spans="1:14" x14ac:dyDescent="0.2">
      <c r="A328" t="str">
        <f t="shared" ca="1" si="50"/>
        <v>B1439F</v>
      </c>
      <c r="B328">
        <f t="shared" si="51"/>
        <v>2</v>
      </c>
      <c r="C328" t="s">
        <v>24</v>
      </c>
      <c r="D328">
        <f t="shared" si="52"/>
        <v>5</v>
      </c>
      <c r="E328" t="s">
        <v>30</v>
      </c>
      <c r="F328">
        <f ca="1">RANDBETWEEN(1000,1500)</f>
        <v>1473</v>
      </c>
      <c r="G328">
        <f ca="1">RANDBETWEEN(2,6)</f>
        <v>5</v>
      </c>
      <c r="H328">
        <f ca="1">RANDBETWEEN(6,11)</f>
        <v>9</v>
      </c>
      <c r="I328">
        <f ca="1">RANDBETWEEN(6,11)</f>
        <v>11</v>
      </c>
      <c r="J328">
        <f ca="1">RANDBETWEEN(6,11)</f>
        <v>7</v>
      </c>
      <c r="K328">
        <f ca="1">RANDBETWEEN(6,11)</f>
        <v>11</v>
      </c>
      <c r="L328">
        <f ca="1">RANDBETWEEN(6,11)</f>
        <v>6</v>
      </c>
      <c r="M328" s="3">
        <f t="shared" ca="1" si="53"/>
        <v>8.8000000000000007</v>
      </c>
      <c r="N328" t="str">
        <f t="shared" ca="1" si="54"/>
        <v>Lowest Waste Production (&lt;500KG)</v>
      </c>
    </row>
    <row r="329" spans="1:14" x14ac:dyDescent="0.2">
      <c r="A329" t="str">
        <f t="shared" ca="1" si="50"/>
        <v>B1186V</v>
      </c>
      <c r="B329">
        <f t="shared" si="51"/>
        <v>3</v>
      </c>
      <c r="C329" t="s">
        <v>25</v>
      </c>
      <c r="D329">
        <f t="shared" si="52"/>
        <v>8</v>
      </c>
      <c r="E329" t="s">
        <v>33</v>
      </c>
      <c r="F329">
        <f ca="1">RANDBETWEEN(10000,12000)</f>
        <v>10751</v>
      </c>
      <c r="G329">
        <f ca="1">RANDBETWEEN(6000,10000)</f>
        <v>9046</v>
      </c>
      <c r="H329">
        <f ca="1">RANDBETWEEN(1000,1200)</f>
        <v>1140</v>
      </c>
      <c r="I329">
        <f ca="1">RANDBETWEEN(1000,1200)</f>
        <v>1033</v>
      </c>
      <c r="J329">
        <f ca="1">RANDBETWEEN(1000,1200)</f>
        <v>1176</v>
      </c>
      <c r="K329">
        <f ca="1">RANDBETWEEN(1000,1200)</f>
        <v>1160</v>
      </c>
      <c r="L329">
        <f ca="1">RANDBETWEEN(1000,1200)</f>
        <v>1169</v>
      </c>
      <c r="M329" s="3">
        <f t="shared" ca="1" si="53"/>
        <v>1135.5999999999999</v>
      </c>
      <c r="N329" t="str">
        <f t="shared" ca="1" si="54"/>
        <v>Moderate Waste Production (1000-1500KG)</v>
      </c>
    </row>
    <row r="330" spans="1:14" x14ac:dyDescent="0.2">
      <c r="A330" t="str">
        <f t="shared" ca="1" si="50"/>
        <v>B1599K</v>
      </c>
      <c r="B330">
        <f t="shared" si="51"/>
        <v>4</v>
      </c>
      <c r="C330" t="s">
        <v>26</v>
      </c>
      <c r="D330">
        <f t="shared" si="52"/>
        <v>10</v>
      </c>
      <c r="E330" t="s">
        <v>35</v>
      </c>
      <c r="F330">
        <f ca="1">RANDBETWEEN(8000,10000)</f>
        <v>9640</v>
      </c>
      <c r="G330">
        <f ca="1">RANDBETWEEN(100,250)</f>
        <v>146</v>
      </c>
      <c r="H330">
        <f ca="1">RANDBETWEEN(700,1200)</f>
        <v>784</v>
      </c>
      <c r="I330">
        <f ca="1">RANDBETWEEN(700,1200)</f>
        <v>886</v>
      </c>
      <c r="J330">
        <f ca="1">RANDBETWEEN(700,1200)</f>
        <v>1167</v>
      </c>
      <c r="K330">
        <f ca="1">RANDBETWEEN(700,1200)</f>
        <v>731</v>
      </c>
      <c r="L330">
        <f ca="1">RANDBETWEEN(700,1200)</f>
        <v>1013</v>
      </c>
      <c r="M330" s="3">
        <f t="shared" ca="1" si="53"/>
        <v>916.2</v>
      </c>
      <c r="N330" t="str">
        <f t="shared" ca="1" si="54"/>
        <v>Low Waste Production (500-1000KG)</v>
      </c>
    </row>
    <row r="331" spans="1:14" x14ac:dyDescent="0.2">
      <c r="A331" t="str">
        <f t="shared" ca="1" si="50"/>
        <v>B1243B</v>
      </c>
      <c r="B331">
        <f t="shared" si="51"/>
        <v>3</v>
      </c>
      <c r="C331" t="s">
        <v>25</v>
      </c>
      <c r="D331">
        <f t="shared" si="52"/>
        <v>7</v>
      </c>
      <c r="E331" t="s">
        <v>32</v>
      </c>
      <c r="F331">
        <f ca="1">RANDBETWEEN(6000,7000)</f>
        <v>6899</v>
      </c>
      <c r="G331">
        <f ca="1">RANDBETWEEN(100,300)</f>
        <v>259</v>
      </c>
      <c r="H331">
        <f ca="1">RANDBETWEEN(500,1000)</f>
        <v>657</v>
      </c>
      <c r="I331">
        <f ca="1">RANDBETWEEN(500,1000)</f>
        <v>941</v>
      </c>
      <c r="J331">
        <f ca="1">RANDBETWEEN(500,1000)</f>
        <v>931</v>
      </c>
      <c r="K331">
        <f ca="1">RANDBETWEEN(500,1000)</f>
        <v>719</v>
      </c>
      <c r="L331">
        <f ca="1">RANDBETWEEN(500,1000)</f>
        <v>724</v>
      </c>
      <c r="M331" s="3">
        <f t="shared" ca="1" si="53"/>
        <v>794.4</v>
      </c>
      <c r="N331" t="str">
        <f t="shared" ca="1" si="54"/>
        <v>Low Waste Production (500-1000KG)</v>
      </c>
    </row>
    <row r="332" spans="1:14" x14ac:dyDescent="0.2">
      <c r="A332" t="str">
        <f t="shared" ca="1" si="50"/>
        <v>B1079N</v>
      </c>
      <c r="B332">
        <f t="shared" si="51"/>
        <v>3</v>
      </c>
      <c r="C332" t="s">
        <v>25</v>
      </c>
      <c r="D332">
        <f t="shared" si="52"/>
        <v>8</v>
      </c>
      <c r="E332" t="s">
        <v>33</v>
      </c>
      <c r="F332">
        <f ca="1">RANDBETWEEN(10000,12000)</f>
        <v>10988</v>
      </c>
      <c r="G332">
        <f ca="1">RANDBETWEEN(6000,10000)</f>
        <v>7422</v>
      </c>
      <c r="H332">
        <f ca="1">RANDBETWEEN(1000,1200)</f>
        <v>1193</v>
      </c>
      <c r="I332">
        <f ca="1">RANDBETWEEN(1000,1200)</f>
        <v>1156</v>
      </c>
      <c r="J332">
        <f ca="1">RANDBETWEEN(1000,1200)</f>
        <v>1171</v>
      </c>
      <c r="K332">
        <f ca="1">RANDBETWEEN(1000,1200)</f>
        <v>1052</v>
      </c>
      <c r="L332">
        <f ca="1">RANDBETWEEN(1000,1200)</f>
        <v>1113</v>
      </c>
      <c r="M332" s="3">
        <f t="shared" ca="1" si="53"/>
        <v>1137</v>
      </c>
      <c r="N332" t="str">
        <f t="shared" ca="1" si="54"/>
        <v>Moderate Waste Production (1000-1500KG)</v>
      </c>
    </row>
    <row r="333" spans="1:14" x14ac:dyDescent="0.2">
      <c r="A333" t="str">
        <f t="shared" ca="1" si="50"/>
        <v>B1519U</v>
      </c>
      <c r="B333">
        <f t="shared" si="51"/>
        <v>2</v>
      </c>
      <c r="C333" t="s">
        <v>24</v>
      </c>
      <c r="D333">
        <f t="shared" si="52"/>
        <v>4</v>
      </c>
      <c r="E333" t="s">
        <v>29</v>
      </c>
      <c r="F333">
        <f ca="1">RANDBETWEEN(2000,3000)</f>
        <v>2306</v>
      </c>
      <c r="G333">
        <f ca="1">RANDBETWEEN(5,9)</f>
        <v>9</v>
      </c>
      <c r="H333">
        <f ca="1">RANDBETWEEN(10,15)</f>
        <v>15</v>
      </c>
      <c r="I333">
        <f ca="1">RANDBETWEEN(10,15)</f>
        <v>11</v>
      </c>
      <c r="J333">
        <f ca="1">RANDBETWEEN(10,15)</f>
        <v>12</v>
      </c>
      <c r="K333">
        <f ca="1">RANDBETWEEN(10,15)</f>
        <v>14</v>
      </c>
      <c r="L333">
        <f ca="1">RANDBETWEEN(10,15)</f>
        <v>12</v>
      </c>
      <c r="M333" s="3">
        <f t="shared" ca="1" si="53"/>
        <v>12.8</v>
      </c>
      <c r="N333" t="str">
        <f t="shared" ca="1" si="54"/>
        <v>Lowest Waste Production (&lt;500KG)</v>
      </c>
    </row>
    <row r="334" spans="1:14" x14ac:dyDescent="0.2">
      <c r="A334" t="str">
        <f t="shared" ca="1" si="50"/>
        <v>B1444W</v>
      </c>
      <c r="B334">
        <f t="shared" si="51"/>
        <v>4</v>
      </c>
      <c r="C334" t="s">
        <v>26</v>
      </c>
      <c r="D334">
        <f t="shared" si="52"/>
        <v>11</v>
      </c>
      <c r="E334" t="s">
        <v>36</v>
      </c>
      <c r="F334">
        <f ca="1">RANDBETWEEN(9000,11000)</f>
        <v>9702</v>
      </c>
      <c r="G334">
        <f ca="1">RANDBETWEEN(100,250)</f>
        <v>153</v>
      </c>
      <c r="H334">
        <f ca="1">RANDBETWEEN(200,400)</f>
        <v>208</v>
      </c>
      <c r="I334">
        <f ca="1">RANDBETWEEN(200,400)</f>
        <v>345</v>
      </c>
      <c r="J334">
        <f ca="1">RANDBETWEEN(200,400)</f>
        <v>291</v>
      </c>
      <c r="K334">
        <f ca="1">RANDBETWEEN(200,400)</f>
        <v>381</v>
      </c>
      <c r="L334">
        <f ca="1">RANDBETWEEN(200,400)</f>
        <v>323</v>
      </c>
      <c r="M334" s="3">
        <f t="shared" ca="1" si="53"/>
        <v>309.60000000000002</v>
      </c>
      <c r="N334" t="str">
        <f t="shared" ca="1" si="54"/>
        <v>Lowest Waste Production (&lt;500KG)</v>
      </c>
    </row>
    <row r="335" spans="1:14" x14ac:dyDescent="0.2">
      <c r="A335" t="str">
        <f t="shared" ca="1" si="50"/>
        <v>B1403R</v>
      </c>
      <c r="B335">
        <f t="shared" si="51"/>
        <v>2</v>
      </c>
      <c r="C335" t="s">
        <v>24</v>
      </c>
      <c r="D335">
        <f t="shared" si="52"/>
        <v>5</v>
      </c>
      <c r="E335" t="s">
        <v>30</v>
      </c>
      <c r="F335">
        <f ca="1">RANDBETWEEN(1000,1500)</f>
        <v>1260</v>
      </c>
      <c r="G335">
        <f ca="1">RANDBETWEEN(2,6)</f>
        <v>5</v>
      </c>
      <c r="H335">
        <f ca="1">RANDBETWEEN(6,11)</f>
        <v>6</v>
      </c>
      <c r="I335">
        <f ca="1">RANDBETWEEN(6,11)</f>
        <v>7</v>
      </c>
      <c r="J335">
        <f ca="1">RANDBETWEEN(6,11)</f>
        <v>8</v>
      </c>
      <c r="K335">
        <f ca="1">RANDBETWEEN(6,11)</f>
        <v>7</v>
      </c>
      <c r="L335">
        <f ca="1">RANDBETWEEN(6,11)</f>
        <v>6</v>
      </c>
      <c r="M335" s="3">
        <f t="shared" ca="1" si="53"/>
        <v>6.8</v>
      </c>
      <c r="N335" t="str">
        <f t="shared" ca="1" si="54"/>
        <v>Lowest Waste Production (&lt;500KG)</v>
      </c>
    </row>
    <row r="336" spans="1:14" x14ac:dyDescent="0.2">
      <c r="A336" t="str">
        <f t="shared" ca="1" si="50"/>
        <v>B1433Y</v>
      </c>
      <c r="B336">
        <f t="shared" si="51"/>
        <v>2</v>
      </c>
      <c r="C336" t="s">
        <v>24</v>
      </c>
      <c r="D336">
        <f t="shared" si="52"/>
        <v>4</v>
      </c>
      <c r="E336" t="s">
        <v>29</v>
      </c>
      <c r="F336">
        <f ca="1">RANDBETWEEN(2000,3000)</f>
        <v>2098</v>
      </c>
      <c r="G336">
        <f ca="1">RANDBETWEEN(5,9)</f>
        <v>6</v>
      </c>
      <c r="H336">
        <f ca="1">RANDBETWEEN(10,15)</f>
        <v>15</v>
      </c>
      <c r="I336">
        <f ca="1">RANDBETWEEN(10,15)</f>
        <v>10</v>
      </c>
      <c r="J336">
        <f ca="1">RANDBETWEEN(10,15)</f>
        <v>11</v>
      </c>
      <c r="K336">
        <f ca="1">RANDBETWEEN(10,15)</f>
        <v>11</v>
      </c>
      <c r="L336">
        <f ca="1">RANDBETWEEN(10,15)</f>
        <v>15</v>
      </c>
      <c r="M336" s="3">
        <f t="shared" ca="1" si="53"/>
        <v>12.4</v>
      </c>
      <c r="N336" t="str">
        <f t="shared" ca="1" si="54"/>
        <v>Lowest Waste Production (&lt;500KG)</v>
      </c>
    </row>
    <row r="337" spans="1:14" x14ac:dyDescent="0.2">
      <c r="A337" t="str">
        <f t="shared" ca="1" si="50"/>
        <v>B1877G</v>
      </c>
      <c r="B337">
        <f t="shared" si="51"/>
        <v>6</v>
      </c>
      <c r="C337" t="s">
        <v>28</v>
      </c>
      <c r="D337">
        <f t="shared" si="52"/>
        <v>15</v>
      </c>
      <c r="E337" t="s">
        <v>40</v>
      </c>
      <c r="F337">
        <f ca="1">RANDBETWEEN(120000,130000)</f>
        <v>124900</v>
      </c>
      <c r="G337">
        <f ca="1">RANDBETWEEN(250,600)</f>
        <v>573</v>
      </c>
      <c r="H337">
        <f ca="1">RANDBETWEEN(750,1300)</f>
        <v>979</v>
      </c>
      <c r="I337">
        <f ca="1">RANDBETWEEN(750,1300)</f>
        <v>1076</v>
      </c>
      <c r="J337">
        <f ca="1">RANDBETWEEN(750,1300)</f>
        <v>1117</v>
      </c>
      <c r="K337">
        <f ca="1">RANDBETWEEN(750,1300)</f>
        <v>995</v>
      </c>
      <c r="L337">
        <f ca="1">RANDBETWEEN(750,1300)</f>
        <v>1238</v>
      </c>
      <c r="M337" s="3">
        <f t="shared" ca="1" si="53"/>
        <v>1081</v>
      </c>
      <c r="N337" t="str">
        <f t="shared" ca="1" si="54"/>
        <v>Moderate Waste Production (1000-1500KG)</v>
      </c>
    </row>
    <row r="338" spans="1:14" x14ac:dyDescent="0.2">
      <c r="A338" t="str">
        <f t="shared" ca="1" si="50"/>
        <v>B1795C</v>
      </c>
      <c r="B338">
        <f t="shared" si="51"/>
        <v>3</v>
      </c>
      <c r="C338" t="s">
        <v>25</v>
      </c>
      <c r="D338">
        <f t="shared" si="52"/>
        <v>8</v>
      </c>
      <c r="E338" t="s">
        <v>33</v>
      </c>
      <c r="F338">
        <f ca="1">RANDBETWEEN(10000,12000)</f>
        <v>11385</v>
      </c>
      <c r="G338">
        <f ca="1">RANDBETWEEN(6000,10000)</f>
        <v>6585</v>
      </c>
      <c r="H338">
        <f ca="1">RANDBETWEEN(1000,1200)</f>
        <v>1089</v>
      </c>
      <c r="I338">
        <f ca="1">RANDBETWEEN(1000,1200)</f>
        <v>1129</v>
      </c>
      <c r="J338">
        <f ca="1">RANDBETWEEN(1000,1200)</f>
        <v>1105</v>
      </c>
      <c r="K338">
        <f ca="1">RANDBETWEEN(1000,1200)</f>
        <v>1180</v>
      </c>
      <c r="L338">
        <f ca="1">RANDBETWEEN(1000,1200)</f>
        <v>1108</v>
      </c>
      <c r="M338" s="3">
        <f t="shared" ca="1" si="53"/>
        <v>1122.2</v>
      </c>
      <c r="N338" t="str">
        <f t="shared" ca="1" si="54"/>
        <v>Moderate Waste Production (1000-1500KG)</v>
      </c>
    </row>
    <row r="339" spans="1:14" x14ac:dyDescent="0.2">
      <c r="A339" t="str">
        <f t="shared" ca="1" si="50"/>
        <v>B1613J</v>
      </c>
      <c r="B339">
        <f t="shared" si="51"/>
        <v>6</v>
      </c>
      <c r="C339" t="s">
        <v>28</v>
      </c>
      <c r="D339">
        <f t="shared" si="52"/>
        <v>15</v>
      </c>
      <c r="E339" t="s">
        <v>40</v>
      </c>
      <c r="F339">
        <f ca="1">RANDBETWEEN(120000,130000)</f>
        <v>122721</v>
      </c>
      <c r="G339">
        <f ca="1">RANDBETWEEN(250,600)</f>
        <v>349</v>
      </c>
      <c r="H339">
        <f ca="1">RANDBETWEEN(750,1300)</f>
        <v>855</v>
      </c>
      <c r="I339">
        <f ca="1">RANDBETWEEN(750,1300)</f>
        <v>1145</v>
      </c>
      <c r="J339">
        <f ca="1">RANDBETWEEN(750,1300)</f>
        <v>782</v>
      </c>
      <c r="K339">
        <f ca="1">RANDBETWEEN(750,1300)</f>
        <v>788</v>
      </c>
      <c r="L339">
        <f ca="1">RANDBETWEEN(750,1300)</f>
        <v>1108</v>
      </c>
      <c r="M339" s="3">
        <f t="shared" ca="1" si="53"/>
        <v>935.6</v>
      </c>
      <c r="N339" t="str">
        <f t="shared" ca="1" si="54"/>
        <v>Low Waste Production (500-1000KG)</v>
      </c>
    </row>
    <row r="340" spans="1:14" x14ac:dyDescent="0.2">
      <c r="A340" t="str">
        <f t="shared" ca="1" si="50"/>
        <v>B1520S</v>
      </c>
      <c r="B340">
        <f t="shared" si="51"/>
        <v>3</v>
      </c>
      <c r="C340" t="s">
        <v>25</v>
      </c>
      <c r="D340">
        <f t="shared" si="52"/>
        <v>7</v>
      </c>
      <c r="E340" t="s">
        <v>32</v>
      </c>
      <c r="F340">
        <f ca="1">RANDBETWEEN(6000,7000)</f>
        <v>6059</v>
      </c>
      <c r="G340">
        <f ca="1">RANDBETWEEN(100,300)</f>
        <v>233</v>
      </c>
      <c r="H340">
        <f ca="1">RANDBETWEEN(500,1000)</f>
        <v>932</v>
      </c>
      <c r="I340">
        <f ca="1">RANDBETWEEN(500,1000)</f>
        <v>788</v>
      </c>
      <c r="J340">
        <f ca="1">RANDBETWEEN(500,1000)</f>
        <v>539</v>
      </c>
      <c r="K340">
        <f ca="1">RANDBETWEEN(500,1000)</f>
        <v>649</v>
      </c>
      <c r="L340">
        <f ca="1">RANDBETWEEN(500,1000)</f>
        <v>544</v>
      </c>
      <c r="M340" s="3">
        <f t="shared" ca="1" si="53"/>
        <v>690.4</v>
      </c>
      <c r="N340" t="str">
        <f t="shared" ca="1" si="54"/>
        <v>Low Waste Production (500-1000KG)</v>
      </c>
    </row>
    <row r="341" spans="1:14" x14ac:dyDescent="0.2">
      <c r="A341" t="str">
        <f t="shared" ca="1" si="50"/>
        <v>B1532D</v>
      </c>
      <c r="B341">
        <f t="shared" si="51"/>
        <v>3</v>
      </c>
      <c r="C341" t="s">
        <v>25</v>
      </c>
      <c r="D341">
        <f t="shared" si="52"/>
        <v>6</v>
      </c>
      <c r="E341" t="s">
        <v>31</v>
      </c>
      <c r="F341">
        <f ca="1">RANDBETWEEN(25000,35000)</f>
        <v>27251</v>
      </c>
      <c r="G341">
        <f ca="1">RANDBETWEEN(20000,30000)</f>
        <v>25557</v>
      </c>
      <c r="H341">
        <f t="shared" ref="H341:L342" ca="1" si="56">RANDBETWEEN(400,1000)</f>
        <v>646</v>
      </c>
      <c r="I341">
        <f t="shared" ca="1" si="56"/>
        <v>594</v>
      </c>
      <c r="J341">
        <f t="shared" ca="1" si="56"/>
        <v>694</v>
      </c>
      <c r="K341">
        <f t="shared" ca="1" si="56"/>
        <v>790</v>
      </c>
      <c r="L341">
        <f t="shared" ca="1" si="56"/>
        <v>447</v>
      </c>
      <c r="M341" s="3">
        <f t="shared" ca="1" si="53"/>
        <v>634.20000000000005</v>
      </c>
      <c r="N341" t="str">
        <f t="shared" ca="1" si="54"/>
        <v>Low Waste Production (500-1000KG)</v>
      </c>
    </row>
    <row r="342" spans="1:14" x14ac:dyDescent="0.2">
      <c r="A342" t="str">
        <f t="shared" ca="1" si="50"/>
        <v>B1215P</v>
      </c>
      <c r="B342">
        <f t="shared" si="51"/>
        <v>3</v>
      </c>
      <c r="C342" t="s">
        <v>25</v>
      </c>
      <c r="D342">
        <f t="shared" si="52"/>
        <v>6</v>
      </c>
      <c r="E342" t="s">
        <v>31</v>
      </c>
      <c r="F342">
        <f ca="1">RANDBETWEEN(25000,35000)</f>
        <v>25596</v>
      </c>
      <c r="G342">
        <f ca="1">RANDBETWEEN(20000,30000)</f>
        <v>23673</v>
      </c>
      <c r="H342">
        <f t="shared" ca="1" si="56"/>
        <v>644</v>
      </c>
      <c r="I342">
        <f t="shared" ca="1" si="56"/>
        <v>687</v>
      </c>
      <c r="J342">
        <f t="shared" ca="1" si="56"/>
        <v>853</v>
      </c>
      <c r="K342">
        <f t="shared" ca="1" si="56"/>
        <v>783</v>
      </c>
      <c r="L342">
        <f t="shared" ca="1" si="56"/>
        <v>737</v>
      </c>
      <c r="M342" s="3">
        <f t="shared" ca="1" si="53"/>
        <v>740.8</v>
      </c>
      <c r="N342" t="str">
        <f t="shared" ca="1" si="54"/>
        <v>Low Waste Production (500-1000KG)</v>
      </c>
    </row>
    <row r="343" spans="1:14" x14ac:dyDescent="0.2">
      <c r="A343" t="str">
        <f t="shared" ca="1" si="50"/>
        <v>B1054Q</v>
      </c>
      <c r="B343">
        <f t="shared" si="51"/>
        <v>1</v>
      </c>
      <c r="C343" t="s">
        <v>11</v>
      </c>
      <c r="D343">
        <f t="shared" ca="1" si="52"/>
        <v>2</v>
      </c>
      <c r="E343" t="str">
        <f ca="1">CHOOSE(RANDBETWEEN(1,3),"Retail Mixed", "Office", "Retail Non-Food")</f>
        <v>Office</v>
      </c>
      <c r="F343">
        <f ca="1">IF(E343="Retail Non-Food",RANDBETWEEN(8000,12000),IF(E343="Retail Mixed",RANDBETWEEN(11000,23000),IF(E343="Office",RANDBETWEEN(4000,15000))))</f>
        <v>9915</v>
      </c>
      <c r="G343">
        <f ca="1">IF(E343="Retail Non-Food",RANDBETWEEN(700,1300),IF(E343="Retail Mixed",RANDBETWEEN(2000,4000),IF(E343="Office",RANDBETWEEN(75,800))))</f>
        <v>580</v>
      </c>
      <c r="H343">
        <f ca="1">IF($E343="Retail Non-Food",RANDBETWEEN(0,450),IF($E343="Retail Mixed",RANDBETWEEN(300,2300),IF($E343="Office",RANDBETWEEN(0,100))))</f>
        <v>53</v>
      </c>
      <c r="I343">
        <f ca="1">IF($E343="Retail Non-Food",RANDBETWEEN(0,450),IF($E343="Retail Mixed",RANDBETWEEN(300,2300),IF($E343="Office",RANDBETWEEN(0,100))))</f>
        <v>100</v>
      </c>
      <c r="J343">
        <f ca="1">IF($E343="Retail Non-Food",RANDBETWEEN(0,450),IF($E343="Retail Mixed",RANDBETWEEN(300,2300),IF($E343="Office",RANDBETWEEN(0,100))))</f>
        <v>60</v>
      </c>
      <c r="K343">
        <f ca="1">IF($E343="Retail Non-Food",RANDBETWEEN(0,450),IF($E343="Retail Mixed",RANDBETWEEN(300,2300),IF($E343="Office",RANDBETWEEN(0,100))))</f>
        <v>9</v>
      </c>
      <c r="L343">
        <f ca="1">IF($E343="Retail Non-Food",RANDBETWEEN(0,450),IF($E343="Retail Mixed",RANDBETWEEN(300,2300),IF($E343="Office",RANDBETWEEN(0,100))))</f>
        <v>48</v>
      </c>
      <c r="M343" s="3">
        <f t="shared" ca="1" si="53"/>
        <v>54</v>
      </c>
      <c r="N343" t="str">
        <f t="shared" ca="1" si="54"/>
        <v>Lowest Waste Production (&lt;500KG)</v>
      </c>
    </row>
    <row r="344" spans="1:14" x14ac:dyDescent="0.2">
      <c r="A344" t="str">
        <f t="shared" ca="1" si="50"/>
        <v>B1175N</v>
      </c>
      <c r="B344">
        <f t="shared" si="51"/>
        <v>3</v>
      </c>
      <c r="C344" t="s">
        <v>25</v>
      </c>
      <c r="D344">
        <f t="shared" si="52"/>
        <v>7</v>
      </c>
      <c r="E344" t="s">
        <v>32</v>
      </c>
      <c r="F344">
        <f ca="1">RANDBETWEEN(6000,7000)</f>
        <v>6619</v>
      </c>
      <c r="G344">
        <f ca="1">RANDBETWEEN(100,300)</f>
        <v>137</v>
      </c>
      <c r="H344">
        <f ca="1">RANDBETWEEN(500,1000)</f>
        <v>670</v>
      </c>
      <c r="I344">
        <f ca="1">RANDBETWEEN(500,1000)</f>
        <v>934</v>
      </c>
      <c r="J344">
        <f ca="1">RANDBETWEEN(500,1000)</f>
        <v>523</v>
      </c>
      <c r="K344">
        <f ca="1">RANDBETWEEN(500,1000)</f>
        <v>510</v>
      </c>
      <c r="L344">
        <f ca="1">RANDBETWEEN(500,1000)</f>
        <v>718</v>
      </c>
      <c r="M344" s="3">
        <f t="shared" ca="1" si="53"/>
        <v>671</v>
      </c>
      <c r="N344" t="str">
        <f t="shared" ca="1" si="54"/>
        <v>Low Waste Production (500-1000KG)</v>
      </c>
    </row>
    <row r="345" spans="1:14" x14ac:dyDescent="0.2">
      <c r="A345" t="str">
        <f t="shared" ca="1" si="50"/>
        <v>B1097Y</v>
      </c>
      <c r="B345">
        <f t="shared" si="51"/>
        <v>6</v>
      </c>
      <c r="C345" t="s">
        <v>28</v>
      </c>
      <c r="D345">
        <f t="shared" si="52"/>
        <v>15</v>
      </c>
      <c r="E345" t="s">
        <v>40</v>
      </c>
      <c r="F345">
        <f ca="1">RANDBETWEEN(120000,130000)</f>
        <v>120373</v>
      </c>
      <c r="G345">
        <f ca="1">RANDBETWEEN(250,600)</f>
        <v>367</v>
      </c>
      <c r="H345">
        <f ca="1">RANDBETWEEN(750,1300)</f>
        <v>1005</v>
      </c>
      <c r="I345">
        <f ca="1">RANDBETWEEN(750,1300)</f>
        <v>1101</v>
      </c>
      <c r="J345">
        <f ca="1">RANDBETWEEN(750,1300)</f>
        <v>907</v>
      </c>
      <c r="K345">
        <f ca="1">RANDBETWEEN(750,1300)</f>
        <v>1070</v>
      </c>
      <c r="L345">
        <f ca="1">RANDBETWEEN(750,1300)</f>
        <v>763</v>
      </c>
      <c r="M345" s="3">
        <f t="shared" ca="1" si="53"/>
        <v>969.2</v>
      </c>
      <c r="N345" t="str">
        <f t="shared" ca="1" si="54"/>
        <v>Low Waste Production (500-1000KG)</v>
      </c>
    </row>
    <row r="346" spans="1:14" x14ac:dyDescent="0.2">
      <c r="A346" t="str">
        <f t="shared" ca="1" si="50"/>
        <v>B1505X</v>
      </c>
      <c r="B346">
        <f t="shared" si="51"/>
        <v>3</v>
      </c>
      <c r="C346" t="s">
        <v>25</v>
      </c>
      <c r="D346">
        <f t="shared" si="52"/>
        <v>8</v>
      </c>
      <c r="E346" t="s">
        <v>33</v>
      </c>
      <c r="F346">
        <f ca="1">RANDBETWEEN(10000,12000)</f>
        <v>10531</v>
      </c>
      <c r="G346">
        <f ca="1">RANDBETWEEN(6000,10000)</f>
        <v>9415</v>
      </c>
      <c r="H346">
        <f ca="1">RANDBETWEEN(1000,1200)</f>
        <v>1006</v>
      </c>
      <c r="I346">
        <f ca="1">RANDBETWEEN(1000,1200)</f>
        <v>1088</v>
      </c>
      <c r="J346">
        <f ca="1">RANDBETWEEN(1000,1200)</f>
        <v>1098</v>
      </c>
      <c r="K346">
        <f ca="1">RANDBETWEEN(1000,1200)</f>
        <v>1013</v>
      </c>
      <c r="L346">
        <f ca="1">RANDBETWEEN(1000,1200)</f>
        <v>1100</v>
      </c>
      <c r="M346" s="3">
        <f t="shared" ca="1" si="53"/>
        <v>1061</v>
      </c>
      <c r="N346" t="str">
        <f t="shared" ca="1" si="54"/>
        <v>Moderate Waste Production (1000-1500KG)</v>
      </c>
    </row>
    <row r="347" spans="1:14" x14ac:dyDescent="0.2">
      <c r="A347" t="str">
        <f t="shared" ca="1" si="50"/>
        <v>B1328X</v>
      </c>
      <c r="B347">
        <f t="shared" si="51"/>
        <v>4</v>
      </c>
      <c r="C347" t="s">
        <v>26</v>
      </c>
      <c r="D347">
        <f t="shared" si="52"/>
        <v>11</v>
      </c>
      <c r="E347" t="s">
        <v>36</v>
      </c>
      <c r="F347">
        <f ca="1">RANDBETWEEN(9000,11000)</f>
        <v>10731</v>
      </c>
      <c r="G347">
        <f ca="1">RANDBETWEEN(100,250)</f>
        <v>134</v>
      </c>
      <c r="H347">
        <f ca="1">RANDBETWEEN(200,400)</f>
        <v>348</v>
      </c>
      <c r="I347">
        <f ca="1">RANDBETWEEN(200,400)</f>
        <v>396</v>
      </c>
      <c r="J347">
        <f ca="1">RANDBETWEEN(200,400)</f>
        <v>367</v>
      </c>
      <c r="K347">
        <f ca="1">RANDBETWEEN(200,400)</f>
        <v>231</v>
      </c>
      <c r="L347">
        <f ca="1">RANDBETWEEN(200,400)</f>
        <v>262</v>
      </c>
      <c r="M347" s="3">
        <f t="shared" ca="1" si="53"/>
        <v>320.8</v>
      </c>
      <c r="N347" t="str">
        <f t="shared" ca="1" si="54"/>
        <v>Lowest Waste Production (&lt;500KG)</v>
      </c>
    </row>
    <row r="348" spans="1:14" x14ac:dyDescent="0.2">
      <c r="A348" t="str">
        <f t="shared" ca="1" si="50"/>
        <v>B1662F</v>
      </c>
      <c r="B348">
        <f t="shared" si="51"/>
        <v>2</v>
      </c>
      <c r="C348" t="s">
        <v>24</v>
      </c>
      <c r="D348">
        <f t="shared" si="52"/>
        <v>5</v>
      </c>
      <c r="E348" t="s">
        <v>30</v>
      </c>
      <c r="F348">
        <f ca="1">RANDBETWEEN(1000,1500)</f>
        <v>1199</v>
      </c>
      <c r="G348">
        <f ca="1">RANDBETWEEN(2,6)</f>
        <v>4</v>
      </c>
      <c r="H348">
        <f ca="1">RANDBETWEEN(6,11)</f>
        <v>10</v>
      </c>
      <c r="I348">
        <f ca="1">RANDBETWEEN(6,11)</f>
        <v>11</v>
      </c>
      <c r="J348">
        <f ca="1">RANDBETWEEN(6,11)</f>
        <v>8</v>
      </c>
      <c r="K348">
        <f ca="1">RANDBETWEEN(6,11)</f>
        <v>10</v>
      </c>
      <c r="L348">
        <f ca="1">RANDBETWEEN(6,11)</f>
        <v>9</v>
      </c>
      <c r="M348" s="3">
        <f t="shared" ca="1" si="53"/>
        <v>9.6</v>
      </c>
      <c r="N348" t="str">
        <f t="shared" ca="1" si="54"/>
        <v>Lowest Waste Production (&lt;500KG)</v>
      </c>
    </row>
    <row r="349" spans="1:14" x14ac:dyDescent="0.2">
      <c r="A349" t="str">
        <f t="shared" ca="1" si="50"/>
        <v>B1682L</v>
      </c>
      <c r="B349">
        <f t="shared" si="51"/>
        <v>3</v>
      </c>
      <c r="C349" t="s">
        <v>25</v>
      </c>
      <c r="D349">
        <f t="shared" si="52"/>
        <v>7</v>
      </c>
      <c r="E349" t="s">
        <v>32</v>
      </c>
      <c r="F349">
        <f ca="1">RANDBETWEEN(6000,7000)</f>
        <v>6080</v>
      </c>
      <c r="G349">
        <f ca="1">RANDBETWEEN(100,300)</f>
        <v>164</v>
      </c>
      <c r="H349">
        <f ca="1">RANDBETWEEN(500,1000)</f>
        <v>565</v>
      </c>
      <c r="I349">
        <f ca="1">RANDBETWEEN(500,1000)</f>
        <v>595</v>
      </c>
      <c r="J349">
        <f ca="1">RANDBETWEEN(500,1000)</f>
        <v>878</v>
      </c>
      <c r="K349">
        <f ca="1">RANDBETWEEN(500,1000)</f>
        <v>627</v>
      </c>
      <c r="L349">
        <f ca="1">RANDBETWEEN(500,1000)</f>
        <v>683</v>
      </c>
      <c r="M349" s="3">
        <f t="shared" ca="1" si="53"/>
        <v>669.6</v>
      </c>
      <c r="N349" t="str">
        <f t="shared" ca="1" si="54"/>
        <v>Low Waste Production (500-1000KG)</v>
      </c>
    </row>
    <row r="350" spans="1:14" x14ac:dyDescent="0.2">
      <c r="A350" t="str">
        <f t="shared" ca="1" si="50"/>
        <v>B1035L</v>
      </c>
      <c r="B350">
        <f t="shared" si="51"/>
        <v>6</v>
      </c>
      <c r="C350" t="s">
        <v>28</v>
      </c>
      <c r="D350">
        <f t="shared" si="52"/>
        <v>14</v>
      </c>
      <c r="E350" t="s">
        <v>39</v>
      </c>
      <c r="F350">
        <f ca="1">RANDBETWEEN(150000,170000)</f>
        <v>150028</v>
      </c>
      <c r="G350">
        <f ca="1">RANDBETWEEN(250,600)</f>
        <v>306</v>
      </c>
      <c r="H350">
        <f ca="1">RANDBETWEEN(500,1500)</f>
        <v>1010</v>
      </c>
      <c r="I350">
        <f ca="1">RANDBETWEEN(500,1500)</f>
        <v>730</v>
      </c>
      <c r="J350">
        <f ca="1">RANDBETWEEN(500,1500)</f>
        <v>537</v>
      </c>
      <c r="K350">
        <f ca="1">RANDBETWEEN(500,1500)</f>
        <v>1388</v>
      </c>
      <c r="L350">
        <f ca="1">RANDBETWEEN(500,1500)</f>
        <v>904</v>
      </c>
      <c r="M350" s="3">
        <f t="shared" ca="1" si="53"/>
        <v>913.8</v>
      </c>
      <c r="N350" t="str">
        <f t="shared" ca="1" si="54"/>
        <v>Low Waste Production (500-1000KG)</v>
      </c>
    </row>
    <row r="351" spans="1:14" x14ac:dyDescent="0.2">
      <c r="A351" t="str">
        <f t="shared" ca="1" si="50"/>
        <v>B1694G</v>
      </c>
      <c r="B351">
        <f t="shared" si="51"/>
        <v>4</v>
      </c>
      <c r="C351" t="s">
        <v>26</v>
      </c>
      <c r="D351">
        <f t="shared" si="52"/>
        <v>9</v>
      </c>
      <c r="E351" t="s">
        <v>34</v>
      </c>
      <c r="F351">
        <f ca="1">RANDBETWEEN(95000,105000)</f>
        <v>96464</v>
      </c>
      <c r="G351">
        <f ca="1">RANDBETWEEN(20000,23000)</f>
        <v>21837</v>
      </c>
      <c r="H351">
        <f ca="1">RANDBETWEEN(3000,6000)</f>
        <v>4138</v>
      </c>
      <c r="I351">
        <f ca="1">RANDBETWEEN(3000,6000)</f>
        <v>3993</v>
      </c>
      <c r="J351">
        <f ca="1">RANDBETWEEN(3000,6000)</f>
        <v>3437</v>
      </c>
      <c r="K351">
        <f ca="1">RANDBETWEEN(3000,6000)</f>
        <v>3938</v>
      </c>
      <c r="L351">
        <f ca="1">RANDBETWEEN(3000,6000)</f>
        <v>3140</v>
      </c>
      <c r="M351" s="3">
        <f t="shared" ca="1" si="53"/>
        <v>3729.2</v>
      </c>
      <c r="N351" t="str">
        <f t="shared" ca="1" si="54"/>
        <v>Highest Waste Production (&gt;3500KG)</v>
      </c>
    </row>
    <row r="352" spans="1:14" x14ac:dyDescent="0.2">
      <c r="A352" t="str">
        <f t="shared" ca="1" si="50"/>
        <v>B1127F</v>
      </c>
      <c r="B352">
        <f t="shared" si="51"/>
        <v>2</v>
      </c>
      <c r="C352" t="s">
        <v>24</v>
      </c>
      <c r="D352">
        <f t="shared" si="52"/>
        <v>5</v>
      </c>
      <c r="E352" t="s">
        <v>30</v>
      </c>
      <c r="F352">
        <f ca="1">RANDBETWEEN(1000,1500)</f>
        <v>1222</v>
      </c>
      <c r="G352">
        <f ca="1">RANDBETWEEN(2,6)</f>
        <v>3</v>
      </c>
      <c r="H352">
        <f ca="1">RANDBETWEEN(6,11)</f>
        <v>10</v>
      </c>
      <c r="I352">
        <f ca="1">RANDBETWEEN(6,11)</f>
        <v>10</v>
      </c>
      <c r="J352">
        <f ca="1">RANDBETWEEN(6,11)</f>
        <v>8</v>
      </c>
      <c r="K352">
        <f ca="1">RANDBETWEEN(6,11)</f>
        <v>10</v>
      </c>
      <c r="L352">
        <f ca="1">RANDBETWEEN(6,11)</f>
        <v>11</v>
      </c>
      <c r="M352" s="3">
        <f t="shared" ca="1" si="53"/>
        <v>9.8000000000000007</v>
      </c>
      <c r="N352" t="str">
        <f t="shared" ca="1" si="54"/>
        <v>Lowest Waste Production (&lt;500KG)</v>
      </c>
    </row>
    <row r="353" spans="1:14" x14ac:dyDescent="0.2">
      <c r="A353" t="str">
        <f t="shared" ca="1" si="50"/>
        <v>B1965A</v>
      </c>
      <c r="B353">
        <f t="shared" si="51"/>
        <v>3</v>
      </c>
      <c r="C353" t="s">
        <v>25</v>
      </c>
      <c r="D353">
        <f t="shared" si="52"/>
        <v>7</v>
      </c>
      <c r="E353" t="s">
        <v>32</v>
      </c>
      <c r="F353">
        <f ca="1">RANDBETWEEN(6000,7000)</f>
        <v>6727</v>
      </c>
      <c r="G353">
        <f ca="1">RANDBETWEEN(100,300)</f>
        <v>160</v>
      </c>
      <c r="H353">
        <f t="shared" ref="H353:L354" ca="1" si="57">RANDBETWEEN(500,1000)</f>
        <v>888</v>
      </c>
      <c r="I353">
        <f t="shared" ca="1" si="57"/>
        <v>991</v>
      </c>
      <c r="J353">
        <f t="shared" ca="1" si="57"/>
        <v>580</v>
      </c>
      <c r="K353">
        <f t="shared" ca="1" si="57"/>
        <v>801</v>
      </c>
      <c r="L353">
        <f t="shared" ca="1" si="57"/>
        <v>900</v>
      </c>
      <c r="M353" s="3">
        <f t="shared" ca="1" si="53"/>
        <v>832</v>
      </c>
      <c r="N353" t="str">
        <f t="shared" ca="1" si="54"/>
        <v>Low Waste Production (500-1000KG)</v>
      </c>
    </row>
    <row r="354" spans="1:14" x14ac:dyDescent="0.2">
      <c r="A354" t="str">
        <f t="shared" ca="1" si="50"/>
        <v>B1297A</v>
      </c>
      <c r="B354">
        <f t="shared" si="51"/>
        <v>3</v>
      </c>
      <c r="C354" t="s">
        <v>25</v>
      </c>
      <c r="D354">
        <f t="shared" si="52"/>
        <v>7</v>
      </c>
      <c r="E354" t="s">
        <v>32</v>
      </c>
      <c r="F354">
        <f ca="1">RANDBETWEEN(6000,7000)</f>
        <v>6356</v>
      </c>
      <c r="G354">
        <f ca="1">RANDBETWEEN(100,300)</f>
        <v>154</v>
      </c>
      <c r="H354">
        <f t="shared" ca="1" si="57"/>
        <v>937</v>
      </c>
      <c r="I354">
        <f t="shared" ca="1" si="57"/>
        <v>699</v>
      </c>
      <c r="J354">
        <f t="shared" ca="1" si="57"/>
        <v>502</v>
      </c>
      <c r="K354">
        <f t="shared" ca="1" si="57"/>
        <v>652</v>
      </c>
      <c r="L354">
        <f t="shared" ca="1" si="57"/>
        <v>927</v>
      </c>
      <c r="M354" s="3">
        <f t="shared" ca="1" si="53"/>
        <v>743.4</v>
      </c>
      <c r="N354" t="str">
        <f t="shared" ca="1" si="54"/>
        <v>Low Waste Production (500-1000KG)</v>
      </c>
    </row>
    <row r="355" spans="1:14" x14ac:dyDescent="0.2">
      <c r="A355" t="str">
        <f t="shared" ca="1" si="50"/>
        <v>B1927A</v>
      </c>
      <c r="B355">
        <f t="shared" si="51"/>
        <v>4</v>
      </c>
      <c r="C355" t="s">
        <v>26</v>
      </c>
      <c r="D355">
        <f t="shared" si="52"/>
        <v>11</v>
      </c>
      <c r="E355" t="s">
        <v>36</v>
      </c>
      <c r="F355">
        <f ca="1">RANDBETWEEN(9000,11000)</f>
        <v>10372</v>
      </c>
      <c r="G355">
        <f ca="1">RANDBETWEEN(100,250)</f>
        <v>233</v>
      </c>
      <c r="H355">
        <f ca="1">RANDBETWEEN(200,400)</f>
        <v>291</v>
      </c>
      <c r="I355">
        <f ca="1">RANDBETWEEN(200,400)</f>
        <v>354</v>
      </c>
      <c r="J355">
        <f ca="1">RANDBETWEEN(200,400)</f>
        <v>233</v>
      </c>
      <c r="K355">
        <f ca="1">RANDBETWEEN(200,400)</f>
        <v>361</v>
      </c>
      <c r="L355">
        <f ca="1">RANDBETWEEN(200,400)</f>
        <v>367</v>
      </c>
      <c r="M355" s="3">
        <f t="shared" ca="1" si="53"/>
        <v>321.2</v>
      </c>
      <c r="N355" t="str">
        <f t="shared" ca="1" si="54"/>
        <v>Lowest Waste Production (&lt;500KG)</v>
      </c>
    </row>
    <row r="356" spans="1:14" x14ac:dyDescent="0.2">
      <c r="A356" t="str">
        <f t="shared" ca="1" si="50"/>
        <v>B1173S</v>
      </c>
      <c r="B356">
        <f t="shared" si="51"/>
        <v>2</v>
      </c>
      <c r="C356" t="s">
        <v>24</v>
      </c>
      <c r="D356">
        <f t="shared" si="52"/>
        <v>4</v>
      </c>
      <c r="E356" t="s">
        <v>29</v>
      </c>
      <c r="F356">
        <f ca="1">RANDBETWEEN(2000,3000)</f>
        <v>2230</v>
      </c>
      <c r="G356">
        <f ca="1">RANDBETWEEN(5,9)</f>
        <v>6</v>
      </c>
      <c r="H356">
        <f ca="1">RANDBETWEEN(10,15)</f>
        <v>10</v>
      </c>
      <c r="I356">
        <f ca="1">RANDBETWEEN(10,15)</f>
        <v>12</v>
      </c>
      <c r="J356">
        <f ca="1">RANDBETWEEN(10,15)</f>
        <v>15</v>
      </c>
      <c r="K356">
        <f ca="1">RANDBETWEEN(10,15)</f>
        <v>11</v>
      </c>
      <c r="L356">
        <f ca="1">RANDBETWEEN(10,15)</f>
        <v>11</v>
      </c>
      <c r="M356" s="3">
        <f t="shared" ca="1" si="53"/>
        <v>11.8</v>
      </c>
      <c r="N356" t="str">
        <f t="shared" ca="1" si="54"/>
        <v>Lowest Waste Production (&lt;500KG)</v>
      </c>
    </row>
    <row r="357" spans="1:14" x14ac:dyDescent="0.2">
      <c r="A357" t="str">
        <f t="shared" ca="1" si="50"/>
        <v>B1656X</v>
      </c>
      <c r="B357">
        <f t="shared" si="51"/>
        <v>6</v>
      </c>
      <c r="C357" t="s">
        <v>28</v>
      </c>
      <c r="D357">
        <f t="shared" si="52"/>
        <v>15</v>
      </c>
      <c r="E357" t="s">
        <v>40</v>
      </c>
      <c r="F357">
        <f ca="1">RANDBETWEEN(120000,130000)</f>
        <v>124094</v>
      </c>
      <c r="G357">
        <f ca="1">RANDBETWEEN(250,600)</f>
        <v>463</v>
      </c>
      <c r="H357">
        <f ca="1">RANDBETWEEN(750,1300)</f>
        <v>1014</v>
      </c>
      <c r="I357">
        <f ca="1">RANDBETWEEN(750,1300)</f>
        <v>1206</v>
      </c>
      <c r="J357">
        <f ca="1">RANDBETWEEN(750,1300)</f>
        <v>1298</v>
      </c>
      <c r="K357">
        <f ca="1">RANDBETWEEN(750,1300)</f>
        <v>788</v>
      </c>
      <c r="L357">
        <f ca="1">RANDBETWEEN(750,1300)</f>
        <v>914</v>
      </c>
      <c r="M357" s="3">
        <f t="shared" ca="1" si="53"/>
        <v>1044</v>
      </c>
      <c r="N357" t="str">
        <f t="shared" ca="1" si="54"/>
        <v>Moderate Waste Production (1000-1500KG)</v>
      </c>
    </row>
    <row r="358" spans="1:14" x14ac:dyDescent="0.2">
      <c r="A358" t="str">
        <f t="shared" ca="1" si="50"/>
        <v>B1650W</v>
      </c>
      <c r="B358">
        <f t="shared" si="51"/>
        <v>4</v>
      </c>
      <c r="C358" t="s">
        <v>26</v>
      </c>
      <c r="D358">
        <f t="shared" si="52"/>
        <v>11</v>
      </c>
      <c r="E358" t="s">
        <v>36</v>
      </c>
      <c r="F358">
        <f ca="1">RANDBETWEEN(9000,11000)</f>
        <v>10217</v>
      </c>
      <c r="G358">
        <f ca="1">RANDBETWEEN(100,250)</f>
        <v>212</v>
      </c>
      <c r="H358">
        <f ca="1">RANDBETWEEN(200,400)</f>
        <v>315</v>
      </c>
      <c r="I358">
        <f ca="1">RANDBETWEEN(200,400)</f>
        <v>347</v>
      </c>
      <c r="J358">
        <f ca="1">RANDBETWEEN(200,400)</f>
        <v>246</v>
      </c>
      <c r="K358">
        <f ca="1">RANDBETWEEN(200,400)</f>
        <v>204</v>
      </c>
      <c r="L358">
        <f ca="1">RANDBETWEEN(200,400)</f>
        <v>382</v>
      </c>
      <c r="M358" s="3">
        <f t="shared" ca="1" si="53"/>
        <v>298.8</v>
      </c>
      <c r="N358" t="str">
        <f t="shared" ca="1" si="54"/>
        <v>Lowest Waste Production (&lt;500KG)</v>
      </c>
    </row>
    <row r="359" spans="1:14" x14ac:dyDescent="0.2">
      <c r="A359" t="str">
        <f t="shared" ca="1" si="50"/>
        <v>B1622N</v>
      </c>
      <c r="B359">
        <f t="shared" si="51"/>
        <v>5</v>
      </c>
      <c r="C359" t="s">
        <v>27</v>
      </c>
      <c r="D359">
        <f t="shared" si="52"/>
        <v>13</v>
      </c>
      <c r="E359" t="s">
        <v>38</v>
      </c>
      <c r="F359">
        <f ca="1">RANDBETWEEN(90000,110000)</f>
        <v>91323</v>
      </c>
      <c r="G359">
        <f ca="1">RANDBETWEEN(250,600)</f>
        <v>563</v>
      </c>
      <c r="H359">
        <f ca="1">RANDBETWEEN(200,600)</f>
        <v>290</v>
      </c>
      <c r="I359">
        <f ca="1">RANDBETWEEN(200,600)</f>
        <v>295</v>
      </c>
      <c r="J359">
        <f ca="1">RANDBETWEEN(200,600)</f>
        <v>239</v>
      </c>
      <c r="K359">
        <f ca="1">RANDBETWEEN(200,600)</f>
        <v>600</v>
      </c>
      <c r="L359">
        <f ca="1">RANDBETWEEN(200,600)</f>
        <v>385</v>
      </c>
      <c r="M359" s="3">
        <f t="shared" ca="1" si="53"/>
        <v>361.8</v>
      </c>
      <c r="N359" t="str">
        <f t="shared" ca="1" si="54"/>
        <v>Lowest Waste Production (&lt;500KG)</v>
      </c>
    </row>
    <row r="360" spans="1:14" x14ac:dyDescent="0.2">
      <c r="A360" t="str">
        <f t="shared" ca="1" si="50"/>
        <v>B1469A</v>
      </c>
      <c r="B360">
        <f t="shared" si="51"/>
        <v>2</v>
      </c>
      <c r="C360" t="s">
        <v>24</v>
      </c>
      <c r="D360">
        <f t="shared" si="52"/>
        <v>5</v>
      </c>
      <c r="E360" t="s">
        <v>30</v>
      </c>
      <c r="F360">
        <f ca="1">RANDBETWEEN(1000,1500)</f>
        <v>1039</v>
      </c>
      <c r="G360">
        <f ca="1">RANDBETWEEN(2,6)</f>
        <v>5</v>
      </c>
      <c r="H360">
        <f t="shared" ref="H360:L361" ca="1" si="58">RANDBETWEEN(6,11)</f>
        <v>8</v>
      </c>
      <c r="I360">
        <f t="shared" ca="1" si="58"/>
        <v>9</v>
      </c>
      <c r="J360">
        <f t="shared" ca="1" si="58"/>
        <v>9</v>
      </c>
      <c r="K360">
        <f t="shared" ca="1" si="58"/>
        <v>6</v>
      </c>
      <c r="L360">
        <f t="shared" ca="1" si="58"/>
        <v>8</v>
      </c>
      <c r="M360" s="3">
        <f t="shared" ca="1" si="53"/>
        <v>8</v>
      </c>
      <c r="N360" t="str">
        <f t="shared" ca="1" si="54"/>
        <v>Lowest Waste Production (&lt;500KG)</v>
      </c>
    </row>
    <row r="361" spans="1:14" x14ac:dyDescent="0.2">
      <c r="A361" t="str">
        <f t="shared" ca="1" si="50"/>
        <v>B1709P</v>
      </c>
      <c r="B361">
        <f t="shared" si="51"/>
        <v>2</v>
      </c>
      <c r="C361" t="s">
        <v>24</v>
      </c>
      <c r="D361">
        <f t="shared" si="52"/>
        <v>5</v>
      </c>
      <c r="E361" t="s">
        <v>30</v>
      </c>
      <c r="F361">
        <f ca="1">RANDBETWEEN(1000,1500)</f>
        <v>1000</v>
      </c>
      <c r="G361">
        <f ca="1">RANDBETWEEN(2,6)</f>
        <v>2</v>
      </c>
      <c r="H361">
        <f t="shared" ca="1" si="58"/>
        <v>11</v>
      </c>
      <c r="I361">
        <f t="shared" ca="1" si="58"/>
        <v>10</v>
      </c>
      <c r="J361">
        <f t="shared" ca="1" si="58"/>
        <v>9</v>
      </c>
      <c r="K361">
        <f t="shared" ca="1" si="58"/>
        <v>9</v>
      </c>
      <c r="L361">
        <f t="shared" ca="1" si="58"/>
        <v>6</v>
      </c>
      <c r="M361" s="3">
        <f t="shared" ca="1" si="53"/>
        <v>9</v>
      </c>
      <c r="N361" t="str">
        <f t="shared" ca="1" si="54"/>
        <v>Lowest Waste Production (&lt;500KG)</v>
      </c>
    </row>
    <row r="362" spans="1:14" x14ac:dyDescent="0.2">
      <c r="A362" t="str">
        <f t="shared" ca="1" si="50"/>
        <v>B1015K</v>
      </c>
      <c r="B362">
        <f t="shared" si="51"/>
        <v>4</v>
      </c>
      <c r="C362" t="s">
        <v>26</v>
      </c>
      <c r="D362">
        <f t="shared" si="52"/>
        <v>9</v>
      </c>
      <c r="E362" t="s">
        <v>34</v>
      </c>
      <c r="F362">
        <f ca="1">RANDBETWEEN(95000,105000)</f>
        <v>104280</v>
      </c>
      <c r="G362">
        <f ca="1">RANDBETWEEN(20000,23000)</f>
        <v>21912</v>
      </c>
      <c r="H362">
        <f ca="1">RANDBETWEEN(3000,6000)</f>
        <v>5802</v>
      </c>
      <c r="I362">
        <f ca="1">RANDBETWEEN(3000,6000)</f>
        <v>5205</v>
      </c>
      <c r="J362">
        <f ca="1">RANDBETWEEN(3000,6000)</f>
        <v>5734</v>
      </c>
      <c r="K362">
        <f ca="1">RANDBETWEEN(3000,6000)</f>
        <v>5296</v>
      </c>
      <c r="L362">
        <f ca="1">RANDBETWEEN(3000,6000)</f>
        <v>5877</v>
      </c>
      <c r="M362" s="3">
        <f t="shared" ca="1" si="53"/>
        <v>5582.8</v>
      </c>
      <c r="N362" t="str">
        <f t="shared" ca="1" si="54"/>
        <v>Highest Waste Production (&gt;3500KG)</v>
      </c>
    </row>
    <row r="363" spans="1:14" x14ac:dyDescent="0.2">
      <c r="A363" t="str">
        <f t="shared" ca="1" si="50"/>
        <v>B1813H</v>
      </c>
      <c r="B363">
        <f t="shared" si="51"/>
        <v>5</v>
      </c>
      <c r="C363" t="s">
        <v>27</v>
      </c>
      <c r="D363">
        <f t="shared" si="52"/>
        <v>13</v>
      </c>
      <c r="E363" t="s">
        <v>38</v>
      </c>
      <c r="F363">
        <f ca="1">RANDBETWEEN(90000,110000)</f>
        <v>109940</v>
      </c>
      <c r="G363">
        <f ca="1">RANDBETWEEN(250,600)</f>
        <v>276</v>
      </c>
      <c r="H363">
        <f ca="1">RANDBETWEEN(200,600)</f>
        <v>539</v>
      </c>
      <c r="I363">
        <f ca="1">RANDBETWEEN(200,600)</f>
        <v>581</v>
      </c>
      <c r="J363">
        <f ca="1">RANDBETWEEN(200,600)</f>
        <v>204</v>
      </c>
      <c r="K363">
        <f ca="1">RANDBETWEEN(200,600)</f>
        <v>369</v>
      </c>
      <c r="L363">
        <f ca="1">RANDBETWEEN(200,600)</f>
        <v>463</v>
      </c>
      <c r="M363" s="3">
        <f t="shared" ca="1" si="53"/>
        <v>431.2</v>
      </c>
      <c r="N363" t="str">
        <f t="shared" ca="1" si="54"/>
        <v>Lowest Waste Production (&lt;500KG)</v>
      </c>
    </row>
    <row r="364" spans="1:14" x14ac:dyDescent="0.2">
      <c r="A364" t="str">
        <f t="shared" ca="1" si="50"/>
        <v>B1266V</v>
      </c>
      <c r="B364">
        <f t="shared" si="51"/>
        <v>6</v>
      </c>
      <c r="C364" t="s">
        <v>28</v>
      </c>
      <c r="D364">
        <f t="shared" si="52"/>
        <v>14</v>
      </c>
      <c r="E364" t="s">
        <v>39</v>
      </c>
      <c r="F364">
        <f ca="1">RANDBETWEEN(150000,170000)</f>
        <v>162125</v>
      </c>
      <c r="G364">
        <f ca="1">RANDBETWEEN(250,600)</f>
        <v>489</v>
      </c>
      <c r="H364">
        <f ca="1">RANDBETWEEN(500,1500)</f>
        <v>1348</v>
      </c>
      <c r="I364">
        <f ca="1">RANDBETWEEN(500,1500)</f>
        <v>1367</v>
      </c>
      <c r="J364">
        <f ca="1">RANDBETWEEN(500,1500)</f>
        <v>1457</v>
      </c>
      <c r="K364">
        <f ca="1">RANDBETWEEN(500,1500)</f>
        <v>605</v>
      </c>
      <c r="L364">
        <f ca="1">RANDBETWEEN(500,1500)</f>
        <v>1271</v>
      </c>
      <c r="M364" s="3">
        <f t="shared" ca="1" si="53"/>
        <v>1209.5999999999999</v>
      </c>
      <c r="N364" t="str">
        <f t="shared" ca="1" si="54"/>
        <v>Moderate Waste Production (1000-1500KG)</v>
      </c>
    </row>
    <row r="365" spans="1:14" x14ac:dyDescent="0.2">
      <c r="A365" t="str">
        <f t="shared" ca="1" si="50"/>
        <v>B1331Q</v>
      </c>
      <c r="B365">
        <f t="shared" si="51"/>
        <v>1</v>
      </c>
      <c r="C365" t="s">
        <v>11</v>
      </c>
      <c r="D365">
        <f t="shared" ca="1" si="52"/>
        <v>3</v>
      </c>
      <c r="E365" t="str">
        <f ca="1">CHOOSE(RANDBETWEEN(1,3),"Retail Mixed", "Office", "Retail Non-Food")</f>
        <v>Retail Non-Food</v>
      </c>
      <c r="F365">
        <f ca="1">IF(E365="Retail Non-Food",RANDBETWEEN(8000,12000),IF(E365="Retail Mixed",RANDBETWEEN(11000,23000),IF(E365="Office",RANDBETWEEN(4000,15000))))</f>
        <v>10682</v>
      </c>
      <c r="G365">
        <f ca="1">IF(E365="Retail Non-Food",RANDBETWEEN(700,1300),IF(E365="Retail Mixed",RANDBETWEEN(2000,4000),IF(E365="Office",RANDBETWEEN(75,800))))</f>
        <v>1061</v>
      </c>
      <c r="H365">
        <f ca="1">IF($E365="Retail Non-Food",RANDBETWEEN(0,450),IF($E365="Retail Mixed",RANDBETWEEN(300,2300),IF($E365="Office",RANDBETWEEN(0,100))))</f>
        <v>116</v>
      </c>
      <c r="I365">
        <f ca="1">IF($E365="Retail Non-Food",RANDBETWEEN(0,450),IF($E365="Retail Mixed",RANDBETWEEN(300,2300),IF($E365="Office",RANDBETWEEN(0,100))))</f>
        <v>103</v>
      </c>
      <c r="J365">
        <f ca="1">IF($E365="Retail Non-Food",RANDBETWEEN(0,450),IF($E365="Retail Mixed",RANDBETWEEN(300,2300),IF($E365="Office",RANDBETWEEN(0,100))))</f>
        <v>161</v>
      </c>
      <c r="K365">
        <f ca="1">IF($E365="Retail Non-Food",RANDBETWEEN(0,450),IF($E365="Retail Mixed",RANDBETWEEN(300,2300),IF($E365="Office",RANDBETWEEN(0,100))))</f>
        <v>239</v>
      </c>
      <c r="L365">
        <f ca="1">IF($E365="Retail Non-Food",RANDBETWEEN(0,450),IF($E365="Retail Mixed",RANDBETWEEN(300,2300),IF($E365="Office",RANDBETWEEN(0,100))))</f>
        <v>194</v>
      </c>
      <c r="M365" s="3">
        <f t="shared" ca="1" si="53"/>
        <v>162.6</v>
      </c>
      <c r="N365" t="str">
        <f t="shared" ca="1" si="54"/>
        <v>Lowest Waste Production (&lt;500KG)</v>
      </c>
    </row>
    <row r="366" spans="1:14" x14ac:dyDescent="0.2">
      <c r="A366" t="str">
        <f t="shared" ca="1" si="50"/>
        <v>B1945S</v>
      </c>
      <c r="B366">
        <f t="shared" si="51"/>
        <v>4</v>
      </c>
      <c r="C366" t="s">
        <v>26</v>
      </c>
      <c r="D366">
        <f t="shared" si="52"/>
        <v>10</v>
      </c>
      <c r="E366" t="s">
        <v>35</v>
      </c>
      <c r="F366">
        <f ca="1">RANDBETWEEN(8000,10000)</f>
        <v>8581</v>
      </c>
      <c r="G366">
        <f ca="1">RANDBETWEEN(100,250)</f>
        <v>124</v>
      </c>
      <c r="H366">
        <f ca="1">RANDBETWEEN(700,1200)</f>
        <v>1199</v>
      </c>
      <c r="I366">
        <f ca="1">RANDBETWEEN(700,1200)</f>
        <v>742</v>
      </c>
      <c r="J366">
        <f ca="1">RANDBETWEEN(700,1200)</f>
        <v>938</v>
      </c>
      <c r="K366">
        <f ca="1">RANDBETWEEN(700,1200)</f>
        <v>989</v>
      </c>
      <c r="L366">
        <f ca="1">RANDBETWEEN(700,1200)</f>
        <v>764</v>
      </c>
      <c r="M366" s="3">
        <f t="shared" ca="1" si="53"/>
        <v>926.4</v>
      </c>
      <c r="N366" t="str">
        <f t="shared" ca="1" si="54"/>
        <v>Low Waste Production (500-1000KG)</v>
      </c>
    </row>
    <row r="367" spans="1:14" x14ac:dyDescent="0.2">
      <c r="A367" t="str">
        <f t="shared" ca="1" si="50"/>
        <v>B1107M</v>
      </c>
      <c r="B367">
        <f t="shared" si="51"/>
        <v>1</v>
      </c>
      <c r="C367" t="s">
        <v>11</v>
      </c>
      <c r="D367">
        <f t="shared" ca="1" si="52"/>
        <v>3</v>
      </c>
      <c r="E367" t="str">
        <f ca="1">CHOOSE(RANDBETWEEN(1,3),"Retail Mixed", "Office", "Retail Non-Food")</f>
        <v>Retail Non-Food</v>
      </c>
      <c r="F367">
        <f ca="1">IF(E367="Retail Non-Food",RANDBETWEEN(8000,12000),IF(E367="Retail Mixed",RANDBETWEEN(11000,23000),IF(E367="Office",RANDBETWEEN(4000,15000))))</f>
        <v>10717</v>
      </c>
      <c r="G367">
        <f ca="1">IF(E367="Retail Non-Food",RANDBETWEEN(700,1300),IF(E367="Retail Mixed",RANDBETWEEN(2000,4000),IF(E367="Office",RANDBETWEEN(75,800))))</f>
        <v>1214</v>
      </c>
      <c r="H367">
        <f ca="1">IF($E367="Retail Non-Food",RANDBETWEEN(0,450),IF($E367="Retail Mixed",RANDBETWEEN(300,2300),IF($E367="Office",RANDBETWEEN(0,100))))</f>
        <v>313</v>
      </c>
      <c r="I367">
        <f ca="1">IF($E367="Retail Non-Food",RANDBETWEEN(0,450),IF($E367="Retail Mixed",RANDBETWEEN(300,2300),IF($E367="Office",RANDBETWEEN(0,100))))</f>
        <v>249</v>
      </c>
      <c r="J367">
        <f ca="1">IF($E367="Retail Non-Food",RANDBETWEEN(0,450),IF($E367="Retail Mixed",RANDBETWEEN(300,2300),IF($E367="Office",RANDBETWEEN(0,100))))</f>
        <v>256</v>
      </c>
      <c r="K367">
        <f ca="1">IF($E367="Retail Non-Food",RANDBETWEEN(0,450),IF($E367="Retail Mixed",RANDBETWEEN(300,2300),IF($E367="Office",RANDBETWEEN(0,100))))</f>
        <v>83</v>
      </c>
      <c r="L367">
        <f ca="1">IF($E367="Retail Non-Food",RANDBETWEEN(0,450),IF($E367="Retail Mixed",RANDBETWEEN(300,2300),IF($E367="Office",RANDBETWEEN(0,100))))</f>
        <v>289</v>
      </c>
      <c r="M367" s="3">
        <f t="shared" ca="1" si="53"/>
        <v>238</v>
      </c>
      <c r="N367" t="str">
        <f t="shared" ca="1" si="54"/>
        <v>Lowest Waste Production (&lt;500KG)</v>
      </c>
    </row>
    <row r="368" spans="1:14" x14ac:dyDescent="0.2">
      <c r="A368" t="str">
        <f t="shared" ca="1" si="50"/>
        <v>B1236L</v>
      </c>
      <c r="B368">
        <f t="shared" si="51"/>
        <v>3</v>
      </c>
      <c r="C368" t="s">
        <v>25</v>
      </c>
      <c r="D368">
        <f t="shared" si="52"/>
        <v>6</v>
      </c>
      <c r="E368" t="s">
        <v>31</v>
      </c>
      <c r="F368">
        <f ca="1">RANDBETWEEN(25000,35000)</f>
        <v>25772</v>
      </c>
      <c r="G368">
        <f ca="1">RANDBETWEEN(20000,30000)</f>
        <v>25398</v>
      </c>
      <c r="H368">
        <f ca="1">RANDBETWEEN(400,1000)</f>
        <v>957</v>
      </c>
      <c r="I368">
        <f ca="1">RANDBETWEEN(400,1000)</f>
        <v>451</v>
      </c>
      <c r="J368">
        <f ca="1">RANDBETWEEN(400,1000)</f>
        <v>637</v>
      </c>
      <c r="K368">
        <f ca="1">RANDBETWEEN(400,1000)</f>
        <v>872</v>
      </c>
      <c r="L368">
        <f ca="1">RANDBETWEEN(400,1000)</f>
        <v>754</v>
      </c>
      <c r="M368" s="3">
        <f t="shared" ca="1" si="53"/>
        <v>734.2</v>
      </c>
      <c r="N368" t="str">
        <f t="shared" ca="1" si="54"/>
        <v>Low Waste Production (500-1000KG)</v>
      </c>
    </row>
    <row r="369" spans="1:14" x14ac:dyDescent="0.2">
      <c r="A369" t="str">
        <f t="shared" ca="1" si="50"/>
        <v>B1190I</v>
      </c>
      <c r="B369">
        <f t="shared" si="51"/>
        <v>2</v>
      </c>
      <c r="C369" t="s">
        <v>24</v>
      </c>
      <c r="D369">
        <f t="shared" si="52"/>
        <v>4</v>
      </c>
      <c r="E369" t="s">
        <v>29</v>
      </c>
      <c r="F369">
        <f ca="1">RANDBETWEEN(2000,3000)</f>
        <v>2017</v>
      </c>
      <c r="G369">
        <f ca="1">RANDBETWEEN(5,9)</f>
        <v>7</v>
      </c>
      <c r="H369">
        <f ca="1">RANDBETWEEN(10,15)</f>
        <v>15</v>
      </c>
      <c r="I369">
        <f ca="1">RANDBETWEEN(10,15)</f>
        <v>10</v>
      </c>
      <c r="J369">
        <f ca="1">RANDBETWEEN(10,15)</f>
        <v>12</v>
      </c>
      <c r="K369">
        <f ca="1">RANDBETWEEN(10,15)</f>
        <v>12</v>
      </c>
      <c r="L369">
        <f ca="1">RANDBETWEEN(10,15)</f>
        <v>13</v>
      </c>
      <c r="M369" s="3">
        <f t="shared" ca="1" si="53"/>
        <v>12.4</v>
      </c>
      <c r="N369" t="str">
        <f t="shared" ca="1" si="54"/>
        <v>Lowest Waste Production (&lt;500KG)</v>
      </c>
    </row>
    <row r="370" spans="1:14" x14ac:dyDescent="0.2">
      <c r="A370" t="str">
        <f t="shared" ca="1" si="50"/>
        <v>B1328X</v>
      </c>
      <c r="B370">
        <f t="shared" si="51"/>
        <v>3</v>
      </c>
      <c r="C370" t="s">
        <v>25</v>
      </c>
      <c r="D370">
        <f t="shared" si="52"/>
        <v>7</v>
      </c>
      <c r="E370" t="s">
        <v>32</v>
      </c>
      <c r="F370">
        <f ca="1">RANDBETWEEN(6000,7000)</f>
        <v>6667</v>
      </c>
      <c r="G370">
        <f ca="1">RANDBETWEEN(100,300)</f>
        <v>139</v>
      </c>
      <c r="H370">
        <f ca="1">RANDBETWEEN(500,1000)</f>
        <v>956</v>
      </c>
      <c r="I370">
        <f ca="1">RANDBETWEEN(500,1000)</f>
        <v>784</v>
      </c>
      <c r="J370">
        <f ca="1">RANDBETWEEN(500,1000)</f>
        <v>657</v>
      </c>
      <c r="K370">
        <f ca="1">RANDBETWEEN(500,1000)</f>
        <v>793</v>
      </c>
      <c r="L370">
        <f ca="1">RANDBETWEEN(500,1000)</f>
        <v>605</v>
      </c>
      <c r="M370" s="3">
        <f t="shared" ca="1" si="53"/>
        <v>759</v>
      </c>
      <c r="N370" t="str">
        <f t="shared" ca="1" si="54"/>
        <v>Low Waste Production (500-1000KG)</v>
      </c>
    </row>
    <row r="371" spans="1:14" x14ac:dyDescent="0.2">
      <c r="A371" t="str">
        <f t="shared" ca="1" si="50"/>
        <v>B1867E</v>
      </c>
      <c r="B371">
        <f t="shared" si="51"/>
        <v>4</v>
      </c>
      <c r="C371" t="s">
        <v>26</v>
      </c>
      <c r="D371">
        <f t="shared" si="52"/>
        <v>10</v>
      </c>
      <c r="E371" t="s">
        <v>35</v>
      </c>
      <c r="F371">
        <f ca="1">RANDBETWEEN(8000,10000)</f>
        <v>8486</v>
      </c>
      <c r="G371">
        <f ca="1">RANDBETWEEN(100,250)</f>
        <v>152</v>
      </c>
      <c r="H371">
        <f t="shared" ref="H371:L372" ca="1" si="59">RANDBETWEEN(700,1200)</f>
        <v>888</v>
      </c>
      <c r="I371">
        <f t="shared" ca="1" si="59"/>
        <v>1108</v>
      </c>
      <c r="J371">
        <f t="shared" ca="1" si="59"/>
        <v>839</v>
      </c>
      <c r="K371">
        <f t="shared" ca="1" si="59"/>
        <v>1030</v>
      </c>
      <c r="L371">
        <f t="shared" ca="1" si="59"/>
        <v>1149</v>
      </c>
      <c r="M371" s="3">
        <f t="shared" ca="1" si="53"/>
        <v>1002.8</v>
      </c>
      <c r="N371" t="str">
        <f t="shared" ca="1" si="54"/>
        <v>Moderate Waste Production (1000-1500KG)</v>
      </c>
    </row>
    <row r="372" spans="1:14" x14ac:dyDescent="0.2">
      <c r="A372" t="str">
        <f t="shared" ca="1" si="50"/>
        <v>B1398I</v>
      </c>
      <c r="B372">
        <f t="shared" si="51"/>
        <v>4</v>
      </c>
      <c r="C372" t="s">
        <v>26</v>
      </c>
      <c r="D372">
        <f t="shared" si="52"/>
        <v>10</v>
      </c>
      <c r="E372" t="s">
        <v>35</v>
      </c>
      <c r="F372">
        <f ca="1">RANDBETWEEN(8000,10000)</f>
        <v>9025</v>
      </c>
      <c r="G372">
        <f ca="1">RANDBETWEEN(100,250)</f>
        <v>219</v>
      </c>
      <c r="H372">
        <f t="shared" ca="1" si="59"/>
        <v>1008</v>
      </c>
      <c r="I372">
        <f t="shared" ca="1" si="59"/>
        <v>1148</v>
      </c>
      <c r="J372">
        <f t="shared" ca="1" si="59"/>
        <v>748</v>
      </c>
      <c r="K372">
        <f t="shared" ca="1" si="59"/>
        <v>751</v>
      </c>
      <c r="L372">
        <f t="shared" ca="1" si="59"/>
        <v>895</v>
      </c>
      <c r="M372" s="3">
        <f t="shared" ca="1" si="53"/>
        <v>910</v>
      </c>
      <c r="N372" t="str">
        <f t="shared" ca="1" si="54"/>
        <v>Low Waste Production (500-1000KG)</v>
      </c>
    </row>
    <row r="373" spans="1:14" x14ac:dyDescent="0.2">
      <c r="A373" t="str">
        <f t="shared" ca="1" si="50"/>
        <v>B1828Z</v>
      </c>
      <c r="B373">
        <f t="shared" si="51"/>
        <v>6</v>
      </c>
      <c r="C373" t="s">
        <v>28</v>
      </c>
      <c r="D373">
        <f t="shared" si="52"/>
        <v>15</v>
      </c>
      <c r="E373" t="s">
        <v>40</v>
      </c>
      <c r="F373">
        <f ca="1">RANDBETWEEN(120000,130000)</f>
        <v>125750</v>
      </c>
      <c r="G373">
        <f ca="1">RANDBETWEEN(250,600)</f>
        <v>313</v>
      </c>
      <c r="H373">
        <f ca="1">RANDBETWEEN(750,1300)</f>
        <v>1070</v>
      </c>
      <c r="I373">
        <f ca="1">RANDBETWEEN(750,1300)</f>
        <v>1164</v>
      </c>
      <c r="J373">
        <f ca="1">RANDBETWEEN(750,1300)</f>
        <v>849</v>
      </c>
      <c r="K373">
        <f ca="1">RANDBETWEEN(750,1300)</f>
        <v>820</v>
      </c>
      <c r="L373">
        <f ca="1">RANDBETWEEN(750,1300)</f>
        <v>805</v>
      </c>
      <c r="M373" s="3">
        <f t="shared" ca="1" si="53"/>
        <v>941.6</v>
      </c>
      <c r="N373" t="str">
        <f t="shared" ca="1" si="54"/>
        <v>Low Waste Production (500-1000KG)</v>
      </c>
    </row>
    <row r="374" spans="1:14" x14ac:dyDescent="0.2">
      <c r="A374" t="str">
        <f t="shared" ca="1" si="50"/>
        <v>B1820D</v>
      </c>
      <c r="B374">
        <f t="shared" si="51"/>
        <v>6</v>
      </c>
      <c r="C374" t="s">
        <v>28</v>
      </c>
      <c r="D374">
        <f t="shared" si="52"/>
        <v>14</v>
      </c>
      <c r="E374" t="s">
        <v>39</v>
      </c>
      <c r="F374">
        <f ca="1">RANDBETWEEN(150000,170000)</f>
        <v>150710</v>
      </c>
      <c r="G374">
        <f ca="1">RANDBETWEEN(250,600)</f>
        <v>345</v>
      </c>
      <c r="H374">
        <f ca="1">RANDBETWEEN(500,1500)</f>
        <v>1448</v>
      </c>
      <c r="I374">
        <f ca="1">RANDBETWEEN(500,1500)</f>
        <v>1023</v>
      </c>
      <c r="J374">
        <f ca="1">RANDBETWEEN(500,1500)</f>
        <v>813</v>
      </c>
      <c r="K374">
        <f ca="1">RANDBETWEEN(500,1500)</f>
        <v>1278</v>
      </c>
      <c r="L374">
        <f ca="1">RANDBETWEEN(500,1500)</f>
        <v>1382</v>
      </c>
      <c r="M374" s="3">
        <f t="shared" ca="1" si="53"/>
        <v>1188.8</v>
      </c>
      <c r="N374" t="str">
        <f t="shared" ca="1" si="54"/>
        <v>Moderate Waste Production (1000-1500KG)</v>
      </c>
    </row>
    <row r="375" spans="1:14" x14ac:dyDescent="0.2">
      <c r="A375" t="str">
        <f t="shared" ca="1" si="50"/>
        <v>B1156S</v>
      </c>
      <c r="B375">
        <f t="shared" si="51"/>
        <v>2</v>
      </c>
      <c r="C375" t="s">
        <v>24</v>
      </c>
      <c r="D375">
        <f t="shared" si="52"/>
        <v>5</v>
      </c>
      <c r="E375" t="s">
        <v>30</v>
      </c>
      <c r="F375">
        <f ca="1">RANDBETWEEN(1000,1500)</f>
        <v>1299</v>
      </c>
      <c r="G375">
        <f ca="1">RANDBETWEEN(2,6)</f>
        <v>3</v>
      </c>
      <c r="H375">
        <f ca="1">RANDBETWEEN(6,11)</f>
        <v>8</v>
      </c>
      <c r="I375">
        <f ca="1">RANDBETWEEN(6,11)</f>
        <v>7</v>
      </c>
      <c r="J375">
        <f ca="1">RANDBETWEEN(6,11)</f>
        <v>7</v>
      </c>
      <c r="K375">
        <f ca="1">RANDBETWEEN(6,11)</f>
        <v>6</v>
      </c>
      <c r="L375">
        <f ca="1">RANDBETWEEN(6,11)</f>
        <v>9</v>
      </c>
      <c r="M375" s="3">
        <f t="shared" ca="1" si="53"/>
        <v>7.4</v>
      </c>
      <c r="N375" t="str">
        <f t="shared" ca="1" si="54"/>
        <v>Lowest Waste Production (&lt;500KG)</v>
      </c>
    </row>
    <row r="376" spans="1:14" x14ac:dyDescent="0.2">
      <c r="A376" t="str">
        <f t="shared" ca="1" si="50"/>
        <v>B1533V</v>
      </c>
      <c r="B376">
        <f t="shared" si="51"/>
        <v>3</v>
      </c>
      <c r="C376" t="s">
        <v>25</v>
      </c>
      <c r="D376">
        <f t="shared" si="52"/>
        <v>7</v>
      </c>
      <c r="E376" t="s">
        <v>32</v>
      </c>
      <c r="F376">
        <f ca="1">RANDBETWEEN(6000,7000)</f>
        <v>6620</v>
      </c>
      <c r="G376">
        <f ca="1">RANDBETWEEN(100,300)</f>
        <v>295</v>
      </c>
      <c r="H376">
        <f ca="1">RANDBETWEEN(500,1000)</f>
        <v>968</v>
      </c>
      <c r="I376">
        <f ca="1">RANDBETWEEN(500,1000)</f>
        <v>580</v>
      </c>
      <c r="J376">
        <f ca="1">RANDBETWEEN(500,1000)</f>
        <v>643</v>
      </c>
      <c r="K376">
        <f ca="1">RANDBETWEEN(500,1000)</f>
        <v>553</v>
      </c>
      <c r="L376">
        <f ca="1">RANDBETWEEN(500,1000)</f>
        <v>514</v>
      </c>
      <c r="M376" s="3">
        <f t="shared" ca="1" si="53"/>
        <v>651.6</v>
      </c>
      <c r="N376" t="str">
        <f t="shared" ca="1" si="54"/>
        <v>Low Waste Production (500-1000KG)</v>
      </c>
    </row>
    <row r="377" spans="1:14" x14ac:dyDescent="0.2">
      <c r="A377" t="str">
        <f t="shared" ca="1" si="50"/>
        <v>B1531U</v>
      </c>
      <c r="B377">
        <f t="shared" si="51"/>
        <v>3</v>
      </c>
      <c r="C377" t="s">
        <v>25</v>
      </c>
      <c r="D377">
        <f t="shared" si="52"/>
        <v>6</v>
      </c>
      <c r="E377" t="s">
        <v>31</v>
      </c>
      <c r="F377">
        <f ca="1">RANDBETWEEN(25000,35000)</f>
        <v>33493</v>
      </c>
      <c r="G377">
        <f ca="1">RANDBETWEEN(20000,30000)</f>
        <v>23179</v>
      </c>
      <c r="H377">
        <f ca="1">RANDBETWEEN(400,1000)</f>
        <v>591</v>
      </c>
      <c r="I377">
        <f ca="1">RANDBETWEEN(400,1000)</f>
        <v>493</v>
      </c>
      <c r="J377">
        <f ca="1">RANDBETWEEN(400,1000)</f>
        <v>957</v>
      </c>
      <c r="K377">
        <f ca="1">RANDBETWEEN(400,1000)</f>
        <v>409</v>
      </c>
      <c r="L377">
        <f ca="1">RANDBETWEEN(400,1000)</f>
        <v>795</v>
      </c>
      <c r="M377" s="3">
        <f t="shared" ca="1" si="53"/>
        <v>649</v>
      </c>
      <c r="N377" t="str">
        <f t="shared" ca="1" si="54"/>
        <v>Low Waste Production (500-1000KG)</v>
      </c>
    </row>
    <row r="378" spans="1:14" x14ac:dyDescent="0.2">
      <c r="A378" t="str">
        <f t="shared" ca="1" si="50"/>
        <v>B1583R</v>
      </c>
      <c r="B378">
        <f t="shared" si="51"/>
        <v>5</v>
      </c>
      <c r="C378" t="s">
        <v>27</v>
      </c>
      <c r="D378">
        <f t="shared" si="52"/>
        <v>13</v>
      </c>
      <c r="E378" t="s">
        <v>38</v>
      </c>
      <c r="F378">
        <f ca="1">RANDBETWEEN(90000,110000)</f>
        <v>95256</v>
      </c>
      <c r="G378">
        <f ca="1">RANDBETWEEN(250,600)</f>
        <v>558</v>
      </c>
      <c r="H378">
        <f ca="1">RANDBETWEEN(200,600)</f>
        <v>359</v>
      </c>
      <c r="I378">
        <f ca="1">RANDBETWEEN(200,600)</f>
        <v>555</v>
      </c>
      <c r="J378">
        <f ca="1">RANDBETWEEN(200,600)</f>
        <v>342</v>
      </c>
      <c r="K378">
        <f ca="1">RANDBETWEEN(200,600)</f>
        <v>312</v>
      </c>
      <c r="L378">
        <f ca="1">RANDBETWEEN(200,600)</f>
        <v>422</v>
      </c>
      <c r="M378" s="3">
        <f t="shared" ca="1" si="53"/>
        <v>398</v>
      </c>
      <c r="N378" t="str">
        <f t="shared" ca="1" si="54"/>
        <v>Lowest Waste Production (&lt;500KG)</v>
      </c>
    </row>
    <row r="379" spans="1:14" x14ac:dyDescent="0.2">
      <c r="A379" t="str">
        <f t="shared" ca="1" si="50"/>
        <v>B1629K</v>
      </c>
      <c r="B379">
        <f t="shared" si="51"/>
        <v>3</v>
      </c>
      <c r="C379" t="s">
        <v>25</v>
      </c>
      <c r="D379">
        <f t="shared" si="52"/>
        <v>8</v>
      </c>
      <c r="E379" t="s">
        <v>33</v>
      </c>
      <c r="F379">
        <f ca="1">RANDBETWEEN(10000,12000)</f>
        <v>11653</v>
      </c>
      <c r="G379">
        <f ca="1">RANDBETWEEN(6000,10000)</f>
        <v>6649</v>
      </c>
      <c r="H379">
        <f ca="1">RANDBETWEEN(1000,1200)</f>
        <v>1152</v>
      </c>
      <c r="I379">
        <f ca="1">RANDBETWEEN(1000,1200)</f>
        <v>1105</v>
      </c>
      <c r="J379">
        <f ca="1">RANDBETWEEN(1000,1200)</f>
        <v>1131</v>
      </c>
      <c r="K379">
        <f ca="1">RANDBETWEEN(1000,1200)</f>
        <v>1095</v>
      </c>
      <c r="L379">
        <f ca="1">RANDBETWEEN(1000,1200)</f>
        <v>1078</v>
      </c>
      <c r="M379" s="3">
        <f t="shared" ca="1" si="53"/>
        <v>1112.2</v>
      </c>
      <c r="N379" t="str">
        <f t="shared" ca="1" si="54"/>
        <v>Moderate Waste Production (1000-1500KG)</v>
      </c>
    </row>
    <row r="380" spans="1:14" x14ac:dyDescent="0.2">
      <c r="A380" t="str">
        <f t="shared" ca="1" si="50"/>
        <v>B1795Q</v>
      </c>
      <c r="B380">
        <f t="shared" si="51"/>
        <v>5</v>
      </c>
      <c r="C380" t="s">
        <v>27</v>
      </c>
      <c r="D380">
        <f t="shared" si="52"/>
        <v>12</v>
      </c>
      <c r="E380" t="s">
        <v>37</v>
      </c>
      <c r="F380">
        <f ca="1">RANDBETWEEN(18000,20000)</f>
        <v>18638</v>
      </c>
      <c r="G380">
        <f ca="1">RANDBETWEEN(250,600)</f>
        <v>369</v>
      </c>
      <c r="H380">
        <f ca="1">RANDBETWEEN(1000,1300)</f>
        <v>1126</v>
      </c>
      <c r="I380">
        <f ca="1">RANDBETWEEN(1000,1300)</f>
        <v>1278</v>
      </c>
      <c r="J380">
        <f ca="1">RANDBETWEEN(1000,1300)</f>
        <v>1043</v>
      </c>
      <c r="K380">
        <f ca="1">RANDBETWEEN(1000,1300)</f>
        <v>1214</v>
      </c>
      <c r="L380">
        <f ca="1">RANDBETWEEN(1000,1300)</f>
        <v>1173</v>
      </c>
      <c r="M380" s="3">
        <f t="shared" ca="1" si="53"/>
        <v>1166.8</v>
      </c>
      <c r="N380" t="str">
        <f t="shared" ca="1" si="54"/>
        <v>Moderate Waste Production (1000-1500KG)</v>
      </c>
    </row>
    <row r="381" spans="1:14" x14ac:dyDescent="0.2">
      <c r="A381" t="str">
        <f t="shared" ca="1" si="50"/>
        <v>B1921J</v>
      </c>
      <c r="B381">
        <f t="shared" si="51"/>
        <v>3</v>
      </c>
      <c r="C381" t="s">
        <v>25</v>
      </c>
      <c r="D381">
        <f t="shared" si="52"/>
        <v>8</v>
      </c>
      <c r="E381" t="s">
        <v>33</v>
      </c>
      <c r="F381">
        <f ca="1">RANDBETWEEN(10000,12000)</f>
        <v>10248</v>
      </c>
      <c r="G381">
        <f ca="1">RANDBETWEEN(6000,10000)</f>
        <v>8598</v>
      </c>
      <c r="H381">
        <f ca="1">RANDBETWEEN(1000,1200)</f>
        <v>1197</v>
      </c>
      <c r="I381">
        <f ca="1">RANDBETWEEN(1000,1200)</f>
        <v>1178</v>
      </c>
      <c r="J381">
        <f ca="1">RANDBETWEEN(1000,1200)</f>
        <v>1133</v>
      </c>
      <c r="K381">
        <f ca="1">RANDBETWEEN(1000,1200)</f>
        <v>1102</v>
      </c>
      <c r="L381">
        <f ca="1">RANDBETWEEN(1000,1200)</f>
        <v>1105</v>
      </c>
      <c r="M381" s="3">
        <f t="shared" ca="1" si="53"/>
        <v>1143</v>
      </c>
      <c r="N381" t="str">
        <f t="shared" ca="1" si="54"/>
        <v>Moderate Waste Production (1000-1500KG)</v>
      </c>
    </row>
    <row r="382" spans="1:14" x14ac:dyDescent="0.2">
      <c r="A382" t="str">
        <f t="shared" ca="1" si="50"/>
        <v>B1626N</v>
      </c>
      <c r="B382">
        <f t="shared" si="51"/>
        <v>4</v>
      </c>
      <c r="C382" t="s">
        <v>26</v>
      </c>
      <c r="D382">
        <f t="shared" si="52"/>
        <v>11</v>
      </c>
      <c r="E382" t="s">
        <v>36</v>
      </c>
      <c r="F382">
        <f ca="1">RANDBETWEEN(9000,11000)</f>
        <v>10254</v>
      </c>
      <c r="G382">
        <f ca="1">RANDBETWEEN(100,250)</f>
        <v>160</v>
      </c>
      <c r="H382">
        <f ca="1">RANDBETWEEN(200,400)</f>
        <v>377</v>
      </c>
      <c r="I382">
        <f ca="1">RANDBETWEEN(200,400)</f>
        <v>239</v>
      </c>
      <c r="J382">
        <f ca="1">RANDBETWEEN(200,400)</f>
        <v>280</v>
      </c>
      <c r="K382">
        <f ca="1">RANDBETWEEN(200,400)</f>
        <v>228</v>
      </c>
      <c r="L382">
        <f ca="1">RANDBETWEEN(200,400)</f>
        <v>339</v>
      </c>
      <c r="M382" s="3">
        <f t="shared" ca="1" si="53"/>
        <v>292.60000000000002</v>
      </c>
      <c r="N382" t="str">
        <f t="shared" ca="1" si="54"/>
        <v>Lowest Waste Production (&lt;500KG)</v>
      </c>
    </row>
    <row r="383" spans="1:14" x14ac:dyDescent="0.2">
      <c r="A383" t="str">
        <f t="shared" ca="1" si="50"/>
        <v>B1419F</v>
      </c>
      <c r="B383">
        <f t="shared" si="51"/>
        <v>5</v>
      </c>
      <c r="C383" t="s">
        <v>27</v>
      </c>
      <c r="D383">
        <f t="shared" si="52"/>
        <v>13</v>
      </c>
      <c r="E383" t="s">
        <v>38</v>
      </c>
      <c r="F383">
        <f ca="1">RANDBETWEEN(90000,110000)</f>
        <v>94058</v>
      </c>
      <c r="G383">
        <f ca="1">RANDBETWEEN(250,600)</f>
        <v>543</v>
      </c>
      <c r="H383">
        <f ca="1">RANDBETWEEN(200,600)</f>
        <v>427</v>
      </c>
      <c r="I383">
        <f ca="1">RANDBETWEEN(200,600)</f>
        <v>324</v>
      </c>
      <c r="J383">
        <f ca="1">RANDBETWEEN(200,600)</f>
        <v>391</v>
      </c>
      <c r="K383">
        <f ca="1">RANDBETWEEN(200,600)</f>
        <v>389</v>
      </c>
      <c r="L383">
        <f ca="1">RANDBETWEEN(200,600)</f>
        <v>261</v>
      </c>
      <c r="M383" s="3">
        <f t="shared" ca="1" si="53"/>
        <v>358.4</v>
      </c>
      <c r="N383" t="str">
        <f t="shared" ca="1" si="54"/>
        <v>Lowest Waste Production (&lt;500KG)</v>
      </c>
    </row>
    <row r="384" spans="1:14" x14ac:dyDescent="0.2">
      <c r="A384" t="str">
        <f t="shared" ca="1" si="50"/>
        <v>B1246E</v>
      </c>
      <c r="B384">
        <f t="shared" si="51"/>
        <v>1</v>
      </c>
      <c r="C384" t="s">
        <v>11</v>
      </c>
      <c r="D384">
        <f t="shared" ca="1" si="52"/>
        <v>1</v>
      </c>
      <c r="E384" t="str">
        <f ca="1">CHOOSE(RANDBETWEEN(1,3),"Retail Mixed", "Office", "Retail Non-Food")</f>
        <v>Retail Mixed</v>
      </c>
      <c r="F384">
        <f ca="1">IF(E384="Retail Non-Food",RANDBETWEEN(8000,12000),IF(E384="Retail Mixed",RANDBETWEEN(11000,23000),IF(E384="Office",RANDBETWEEN(4000,15000))))</f>
        <v>13146</v>
      </c>
      <c r="G384">
        <f ca="1">IF(E384="Retail Non-Food",RANDBETWEEN(700,1300),IF(E384="Retail Mixed",RANDBETWEEN(2000,4000),IF(E384="Office",RANDBETWEEN(75,800))))</f>
        <v>3949</v>
      </c>
      <c r="H384">
        <f ca="1">IF($E384="Retail Non-Food",RANDBETWEEN(0,450),IF($E384="Retail Mixed",RANDBETWEEN(300,2300),IF($E384="Office",RANDBETWEEN(0,100))))</f>
        <v>1287</v>
      </c>
      <c r="I384">
        <f ca="1">IF($E384="Retail Non-Food",RANDBETWEEN(0,450),IF($E384="Retail Mixed",RANDBETWEEN(300,2300),IF($E384="Office",RANDBETWEEN(0,100))))</f>
        <v>578</v>
      </c>
      <c r="J384">
        <f ca="1">IF($E384="Retail Non-Food",RANDBETWEEN(0,450),IF($E384="Retail Mixed",RANDBETWEEN(300,2300),IF($E384="Office",RANDBETWEEN(0,100))))</f>
        <v>597</v>
      </c>
      <c r="K384">
        <f ca="1">IF($E384="Retail Non-Food",RANDBETWEEN(0,450),IF($E384="Retail Mixed",RANDBETWEEN(300,2300),IF($E384="Office",RANDBETWEEN(0,100))))</f>
        <v>380</v>
      </c>
      <c r="L384">
        <f ca="1">IF($E384="Retail Non-Food",RANDBETWEEN(0,450),IF($E384="Retail Mixed",RANDBETWEEN(300,2300),IF($E384="Office",RANDBETWEEN(0,100))))</f>
        <v>2174</v>
      </c>
      <c r="M384" s="3">
        <f t="shared" ca="1" si="53"/>
        <v>1003.2</v>
      </c>
      <c r="N384" t="str">
        <f t="shared" ca="1" si="54"/>
        <v>Moderate Waste Production (1000-1500KG)</v>
      </c>
    </row>
    <row r="385" spans="1:14" x14ac:dyDescent="0.2">
      <c r="A385" t="str">
        <f t="shared" ca="1" si="50"/>
        <v>B1058E</v>
      </c>
      <c r="B385">
        <f t="shared" si="51"/>
        <v>6</v>
      </c>
      <c r="C385" t="s">
        <v>28</v>
      </c>
      <c r="D385">
        <f t="shared" si="52"/>
        <v>15</v>
      </c>
      <c r="E385" t="s">
        <v>40</v>
      </c>
      <c r="F385">
        <f ca="1">RANDBETWEEN(120000,130000)</f>
        <v>123237</v>
      </c>
      <c r="G385">
        <f ca="1">RANDBETWEEN(250,600)</f>
        <v>273</v>
      </c>
      <c r="H385">
        <f ca="1">RANDBETWEEN(750,1300)</f>
        <v>1179</v>
      </c>
      <c r="I385">
        <f ca="1">RANDBETWEEN(750,1300)</f>
        <v>1171</v>
      </c>
      <c r="J385">
        <f ca="1">RANDBETWEEN(750,1300)</f>
        <v>1205</v>
      </c>
      <c r="K385">
        <f ca="1">RANDBETWEEN(750,1300)</f>
        <v>969</v>
      </c>
      <c r="L385">
        <f ca="1">RANDBETWEEN(750,1300)</f>
        <v>1294</v>
      </c>
      <c r="M385" s="3">
        <f t="shared" ca="1" si="53"/>
        <v>1163.5999999999999</v>
      </c>
      <c r="N385" t="str">
        <f t="shared" ca="1" si="54"/>
        <v>Moderate Waste Production (1000-1500KG)</v>
      </c>
    </row>
    <row r="386" spans="1:14" x14ac:dyDescent="0.2">
      <c r="A386" t="str">
        <f t="shared" ca="1" si="50"/>
        <v>B1668B</v>
      </c>
      <c r="B386">
        <f t="shared" si="51"/>
        <v>1</v>
      </c>
      <c r="C386" t="s">
        <v>11</v>
      </c>
      <c r="D386">
        <f t="shared" ca="1" si="52"/>
        <v>2</v>
      </c>
      <c r="E386" t="str">
        <f ca="1">CHOOSE(RANDBETWEEN(1,3),"Retail Mixed", "Office", "Retail Non-Food")</f>
        <v>Office</v>
      </c>
      <c r="F386">
        <f ca="1">IF(E386="Retail Non-Food",RANDBETWEEN(8000,12000),IF(E386="Retail Mixed",RANDBETWEEN(11000,23000),IF(E386="Office",RANDBETWEEN(4000,15000))))</f>
        <v>6704</v>
      </c>
      <c r="G386">
        <f ca="1">IF(E386="Retail Non-Food",RANDBETWEEN(700,1300),IF(E386="Retail Mixed",RANDBETWEEN(2000,4000),IF(E386="Office",RANDBETWEEN(75,800))))</f>
        <v>376</v>
      </c>
      <c r="H386">
        <f ca="1">IF($E386="Retail Non-Food",RANDBETWEEN(0,450),IF($E386="Retail Mixed",RANDBETWEEN(300,2300),IF($E386="Office",RANDBETWEEN(0,100))))</f>
        <v>49</v>
      </c>
      <c r="I386">
        <f ca="1">IF($E386="Retail Non-Food",RANDBETWEEN(0,450),IF($E386="Retail Mixed",RANDBETWEEN(300,2300),IF($E386="Office",RANDBETWEEN(0,100))))</f>
        <v>98</v>
      </c>
      <c r="J386">
        <f ca="1">IF($E386="Retail Non-Food",RANDBETWEEN(0,450),IF($E386="Retail Mixed",RANDBETWEEN(300,2300),IF($E386="Office",RANDBETWEEN(0,100))))</f>
        <v>47</v>
      </c>
      <c r="K386">
        <f ca="1">IF($E386="Retail Non-Food",RANDBETWEEN(0,450),IF($E386="Retail Mixed",RANDBETWEEN(300,2300),IF($E386="Office",RANDBETWEEN(0,100))))</f>
        <v>19</v>
      </c>
      <c r="L386">
        <f ca="1">IF($E386="Retail Non-Food",RANDBETWEEN(0,450),IF($E386="Retail Mixed",RANDBETWEEN(300,2300),IF($E386="Office",RANDBETWEEN(0,100))))</f>
        <v>89</v>
      </c>
      <c r="M386" s="3">
        <f t="shared" ca="1" si="53"/>
        <v>60.4</v>
      </c>
      <c r="N386" t="str">
        <f t="shared" ca="1" si="54"/>
        <v>Lowest Waste Production (&lt;500KG)</v>
      </c>
    </row>
    <row r="387" spans="1:14" x14ac:dyDescent="0.2">
      <c r="A387" t="str">
        <f t="shared" ref="A387:A434" ca="1" si="60">_xlfn.CONCAT("B",TEXT(RANDBETWEEN(1000,2000),"0"),CHOOSE(RANDBETWEEN(1,26),"A","B","C","D","E","F","G","H","I","J","K","L","M","N","O","P","Q","R","S","T","U","V","W","X","Y","Z"))</f>
        <v>B1996X</v>
      </c>
      <c r="B387">
        <f t="shared" ref="B387:B450" si="61">IF(C387="Commercial",1,IF(C387="Residential",2,IF(C387="Educational",3,IF(C387="Institutional",4,IF(C387="Industrial",5,IF(C387="Storage",6))))))</f>
        <v>4</v>
      </c>
      <c r="C387" t="s">
        <v>26</v>
      </c>
      <c r="D387">
        <f t="shared" ref="D387:D450" si="62">IF(E387="Retail Mixed",1,IF(E387="Office",2,IF(E387="Retail Non-Food",3,IF(E387="Landed Property",4,IF(E387="Apartment",5,IF(E387="University",6,IF(E387="Nurseries",7,IF(E387="Student Residences",8,IF(E387="Airport",9,IF(E387="Police Station",10,IF(E387="Fire Station",11,IF(E387="Manufacturing",12,IF(E387="Data Center",13,IF(E387="Warehouse",14,IF(E387="Garage",15)))))))))))))))</f>
        <v>11</v>
      </c>
      <c r="E387" t="s">
        <v>36</v>
      </c>
      <c r="F387">
        <f ca="1">RANDBETWEEN(9000,11000)</f>
        <v>9774</v>
      </c>
      <c r="G387">
        <f ca="1">RANDBETWEEN(100,250)</f>
        <v>131</v>
      </c>
      <c r="H387">
        <f ca="1">RANDBETWEEN(200,400)</f>
        <v>296</v>
      </c>
      <c r="I387">
        <f ca="1">RANDBETWEEN(200,400)</f>
        <v>246</v>
      </c>
      <c r="J387">
        <f ca="1">RANDBETWEEN(200,400)</f>
        <v>321</v>
      </c>
      <c r="K387">
        <f ca="1">RANDBETWEEN(200,400)</f>
        <v>306</v>
      </c>
      <c r="L387">
        <f ca="1">RANDBETWEEN(200,400)</f>
        <v>311</v>
      </c>
      <c r="M387" s="3">
        <f t="shared" ref="M387:M450" ca="1" si="63">AVERAGE(H387,I387,J387,K387,L387)</f>
        <v>296</v>
      </c>
      <c r="N387" t="str">
        <f t="shared" ref="N387:N450" ca="1" si="64">IF(M387&lt;500,"Lowest Waste Production (&lt;500KG)",IF(M387&lt;1000,"Low Waste Production (500-1000KG)",IF(M387&lt;1500,"Moderate Waste Production (1000-1500KG)",IF(M387&lt;2000,"Moderately High Waste Production (1500-2000KG)",IF(M387&lt;2500,"High Waste Production (2000-2500KG)",IF(M387&lt;3000,"Higher Waste Production (2500-3000KG)",IF(M387&lt;3500,"G","Highest Waste Production (&gt;3500KG)")))))))</f>
        <v>Lowest Waste Production (&lt;500KG)</v>
      </c>
    </row>
    <row r="388" spans="1:14" x14ac:dyDescent="0.2">
      <c r="A388" t="str">
        <f t="shared" ca="1" si="60"/>
        <v>B1720B</v>
      </c>
      <c r="B388">
        <f t="shared" si="61"/>
        <v>3</v>
      </c>
      <c r="C388" t="s">
        <v>25</v>
      </c>
      <c r="D388">
        <f t="shared" si="62"/>
        <v>6</v>
      </c>
      <c r="E388" t="s">
        <v>31</v>
      </c>
      <c r="F388">
        <f ca="1">RANDBETWEEN(25000,35000)</f>
        <v>34824</v>
      </c>
      <c r="G388">
        <f ca="1">RANDBETWEEN(20000,30000)</f>
        <v>22677</v>
      </c>
      <c r="H388">
        <f ca="1">RANDBETWEEN(400,1000)</f>
        <v>456</v>
      </c>
      <c r="I388">
        <f ca="1">RANDBETWEEN(400,1000)</f>
        <v>840</v>
      </c>
      <c r="J388">
        <f ca="1">RANDBETWEEN(400,1000)</f>
        <v>917</v>
      </c>
      <c r="K388">
        <f ca="1">RANDBETWEEN(400,1000)</f>
        <v>648</v>
      </c>
      <c r="L388">
        <f ca="1">RANDBETWEEN(400,1000)</f>
        <v>525</v>
      </c>
      <c r="M388" s="3">
        <f t="shared" ca="1" si="63"/>
        <v>677.2</v>
      </c>
      <c r="N388" t="str">
        <f t="shared" ca="1" si="64"/>
        <v>Low Waste Production (500-1000KG)</v>
      </c>
    </row>
    <row r="389" spans="1:14" x14ac:dyDescent="0.2">
      <c r="A389" t="str">
        <f t="shared" ca="1" si="60"/>
        <v>B1104Y</v>
      </c>
      <c r="B389">
        <f t="shared" si="61"/>
        <v>3</v>
      </c>
      <c r="C389" t="s">
        <v>25</v>
      </c>
      <c r="D389">
        <f t="shared" si="62"/>
        <v>8</v>
      </c>
      <c r="E389" t="s">
        <v>33</v>
      </c>
      <c r="F389">
        <f ca="1">RANDBETWEEN(10000,12000)</f>
        <v>10010</v>
      </c>
      <c r="G389">
        <f ca="1">RANDBETWEEN(6000,10000)</f>
        <v>9913</v>
      </c>
      <c r="H389">
        <f ca="1">RANDBETWEEN(1000,1200)</f>
        <v>1118</v>
      </c>
      <c r="I389">
        <f ca="1">RANDBETWEEN(1000,1200)</f>
        <v>1182</v>
      </c>
      <c r="J389">
        <f ca="1">RANDBETWEEN(1000,1200)</f>
        <v>1134</v>
      </c>
      <c r="K389">
        <f ca="1">RANDBETWEEN(1000,1200)</f>
        <v>1030</v>
      </c>
      <c r="L389">
        <f ca="1">RANDBETWEEN(1000,1200)</f>
        <v>1036</v>
      </c>
      <c r="M389" s="3">
        <f t="shared" ca="1" si="63"/>
        <v>1100</v>
      </c>
      <c r="N389" t="str">
        <f t="shared" ca="1" si="64"/>
        <v>Moderate Waste Production (1000-1500KG)</v>
      </c>
    </row>
    <row r="390" spans="1:14" x14ac:dyDescent="0.2">
      <c r="A390" t="str">
        <f t="shared" ca="1" si="60"/>
        <v>B1952R</v>
      </c>
      <c r="B390">
        <f t="shared" si="61"/>
        <v>2</v>
      </c>
      <c r="C390" t="s">
        <v>24</v>
      </c>
      <c r="D390">
        <f t="shared" si="62"/>
        <v>5</v>
      </c>
      <c r="E390" t="s">
        <v>30</v>
      </c>
      <c r="F390">
        <f ca="1">RANDBETWEEN(1000,1500)</f>
        <v>1234</v>
      </c>
      <c r="G390">
        <f ca="1">RANDBETWEEN(2,6)</f>
        <v>2</v>
      </c>
      <c r="H390">
        <f ca="1">RANDBETWEEN(6,11)</f>
        <v>6</v>
      </c>
      <c r="I390">
        <f ca="1">RANDBETWEEN(6,11)</f>
        <v>6</v>
      </c>
      <c r="J390">
        <f ca="1">RANDBETWEEN(6,11)</f>
        <v>10</v>
      </c>
      <c r="K390">
        <f ca="1">RANDBETWEEN(6,11)</f>
        <v>6</v>
      </c>
      <c r="L390">
        <f ca="1">RANDBETWEEN(6,11)</f>
        <v>11</v>
      </c>
      <c r="M390" s="3">
        <f t="shared" ca="1" si="63"/>
        <v>7.8</v>
      </c>
      <c r="N390" t="str">
        <f t="shared" ca="1" si="64"/>
        <v>Lowest Waste Production (&lt;500KG)</v>
      </c>
    </row>
    <row r="391" spans="1:14" x14ac:dyDescent="0.2">
      <c r="A391" t="str">
        <f t="shared" ca="1" si="60"/>
        <v>B1020H</v>
      </c>
      <c r="B391">
        <f t="shared" si="61"/>
        <v>4</v>
      </c>
      <c r="C391" t="s">
        <v>26</v>
      </c>
      <c r="D391">
        <f t="shared" si="62"/>
        <v>9</v>
      </c>
      <c r="E391" t="s">
        <v>34</v>
      </c>
      <c r="F391">
        <f ca="1">RANDBETWEEN(95000,105000)</f>
        <v>103623</v>
      </c>
      <c r="G391">
        <f ca="1">RANDBETWEEN(20000,23000)</f>
        <v>21382</v>
      </c>
      <c r="H391">
        <f ca="1">RANDBETWEEN(3000,6000)</f>
        <v>4538</v>
      </c>
      <c r="I391">
        <f ca="1">RANDBETWEEN(3000,6000)</f>
        <v>5836</v>
      </c>
      <c r="J391">
        <f ca="1">RANDBETWEEN(3000,6000)</f>
        <v>5158</v>
      </c>
      <c r="K391">
        <f ca="1">RANDBETWEEN(3000,6000)</f>
        <v>4580</v>
      </c>
      <c r="L391">
        <f ca="1">RANDBETWEEN(3000,6000)</f>
        <v>5590</v>
      </c>
      <c r="M391" s="3">
        <f t="shared" ca="1" si="63"/>
        <v>5140.3999999999996</v>
      </c>
      <c r="N391" t="str">
        <f t="shared" ca="1" si="64"/>
        <v>Highest Waste Production (&gt;3500KG)</v>
      </c>
    </row>
    <row r="392" spans="1:14" x14ac:dyDescent="0.2">
      <c r="A392" t="str">
        <f t="shared" ca="1" si="60"/>
        <v>B1473A</v>
      </c>
      <c r="B392">
        <f t="shared" si="61"/>
        <v>3</v>
      </c>
      <c r="C392" t="s">
        <v>25</v>
      </c>
      <c r="D392">
        <f t="shared" si="62"/>
        <v>8</v>
      </c>
      <c r="E392" t="s">
        <v>33</v>
      </c>
      <c r="F392">
        <f ca="1">RANDBETWEEN(10000,12000)</f>
        <v>10788</v>
      </c>
      <c r="G392">
        <f ca="1">RANDBETWEEN(6000,10000)</f>
        <v>6577</v>
      </c>
      <c r="H392">
        <f ca="1">RANDBETWEEN(1000,1200)</f>
        <v>1097</v>
      </c>
      <c r="I392">
        <f ca="1">RANDBETWEEN(1000,1200)</f>
        <v>1026</v>
      </c>
      <c r="J392">
        <f ca="1">RANDBETWEEN(1000,1200)</f>
        <v>1056</v>
      </c>
      <c r="K392">
        <f ca="1">RANDBETWEEN(1000,1200)</f>
        <v>1197</v>
      </c>
      <c r="L392">
        <f ca="1">RANDBETWEEN(1000,1200)</f>
        <v>1199</v>
      </c>
      <c r="M392" s="3">
        <f t="shared" ca="1" si="63"/>
        <v>1115</v>
      </c>
      <c r="N392" t="str">
        <f t="shared" ca="1" si="64"/>
        <v>Moderate Waste Production (1000-1500KG)</v>
      </c>
    </row>
    <row r="393" spans="1:14" x14ac:dyDescent="0.2">
      <c r="A393" t="str">
        <f t="shared" ca="1" si="60"/>
        <v>B1352Q</v>
      </c>
      <c r="B393">
        <f t="shared" si="61"/>
        <v>4</v>
      </c>
      <c r="C393" t="s">
        <v>26</v>
      </c>
      <c r="D393">
        <f t="shared" si="62"/>
        <v>9</v>
      </c>
      <c r="E393" t="s">
        <v>34</v>
      </c>
      <c r="F393">
        <f ca="1">RANDBETWEEN(95000,105000)</f>
        <v>100955</v>
      </c>
      <c r="G393">
        <f ca="1">RANDBETWEEN(20000,23000)</f>
        <v>22073</v>
      </c>
      <c r="H393">
        <f ca="1">RANDBETWEEN(3000,6000)</f>
        <v>3982</v>
      </c>
      <c r="I393">
        <f ca="1">RANDBETWEEN(3000,6000)</f>
        <v>4473</v>
      </c>
      <c r="J393">
        <f ca="1">RANDBETWEEN(3000,6000)</f>
        <v>3021</v>
      </c>
      <c r="K393">
        <f ca="1">RANDBETWEEN(3000,6000)</f>
        <v>5749</v>
      </c>
      <c r="L393">
        <f ca="1">RANDBETWEEN(3000,6000)</f>
        <v>3252</v>
      </c>
      <c r="M393" s="3">
        <f t="shared" ca="1" si="63"/>
        <v>4095.4</v>
      </c>
      <c r="N393" t="str">
        <f t="shared" ca="1" si="64"/>
        <v>Highest Waste Production (&gt;3500KG)</v>
      </c>
    </row>
    <row r="394" spans="1:14" x14ac:dyDescent="0.2">
      <c r="A394" t="str">
        <f t="shared" ca="1" si="60"/>
        <v>B1113K</v>
      </c>
      <c r="B394">
        <f t="shared" si="61"/>
        <v>2</v>
      </c>
      <c r="C394" t="s">
        <v>24</v>
      </c>
      <c r="D394">
        <f t="shared" si="62"/>
        <v>5</v>
      </c>
      <c r="E394" t="s">
        <v>30</v>
      </c>
      <c r="F394">
        <f ca="1">RANDBETWEEN(1000,1500)</f>
        <v>1294</v>
      </c>
      <c r="G394">
        <f ca="1">RANDBETWEEN(2,6)</f>
        <v>5</v>
      </c>
      <c r="H394">
        <f ca="1">RANDBETWEEN(6,11)</f>
        <v>9</v>
      </c>
      <c r="I394">
        <f ca="1">RANDBETWEEN(6,11)</f>
        <v>6</v>
      </c>
      <c r="J394">
        <f ca="1">RANDBETWEEN(6,11)</f>
        <v>6</v>
      </c>
      <c r="K394">
        <f ca="1">RANDBETWEEN(6,11)</f>
        <v>11</v>
      </c>
      <c r="L394">
        <f ca="1">RANDBETWEEN(6,11)</f>
        <v>9</v>
      </c>
      <c r="M394" s="3">
        <f t="shared" ca="1" si="63"/>
        <v>8.1999999999999993</v>
      </c>
      <c r="N394" t="str">
        <f t="shared" ca="1" si="64"/>
        <v>Lowest Waste Production (&lt;500KG)</v>
      </c>
    </row>
    <row r="395" spans="1:14" x14ac:dyDescent="0.2">
      <c r="A395" t="str">
        <f t="shared" ca="1" si="60"/>
        <v>B1988L</v>
      </c>
      <c r="B395">
        <f t="shared" si="61"/>
        <v>2</v>
      </c>
      <c r="C395" t="s">
        <v>24</v>
      </c>
      <c r="D395">
        <f t="shared" si="62"/>
        <v>4</v>
      </c>
      <c r="E395" t="s">
        <v>29</v>
      </c>
      <c r="F395">
        <f ca="1">RANDBETWEEN(2000,3000)</f>
        <v>2145</v>
      </c>
      <c r="G395">
        <f ca="1">RANDBETWEEN(5,9)</f>
        <v>6</v>
      </c>
      <c r="H395">
        <f ca="1">RANDBETWEEN(10,15)</f>
        <v>13</v>
      </c>
      <c r="I395">
        <f ca="1">RANDBETWEEN(10,15)</f>
        <v>11</v>
      </c>
      <c r="J395">
        <f ca="1">RANDBETWEEN(10,15)</f>
        <v>11</v>
      </c>
      <c r="K395">
        <f ca="1">RANDBETWEEN(10,15)</f>
        <v>10</v>
      </c>
      <c r="L395">
        <f ca="1">RANDBETWEEN(10,15)</f>
        <v>11</v>
      </c>
      <c r="M395" s="3">
        <f t="shared" ca="1" si="63"/>
        <v>11.2</v>
      </c>
      <c r="N395" t="str">
        <f t="shared" ca="1" si="64"/>
        <v>Lowest Waste Production (&lt;500KG)</v>
      </c>
    </row>
    <row r="396" spans="1:14" x14ac:dyDescent="0.2">
      <c r="A396" t="str">
        <f t="shared" ca="1" si="60"/>
        <v>B1868U</v>
      </c>
      <c r="B396">
        <f t="shared" si="61"/>
        <v>3</v>
      </c>
      <c r="C396" t="s">
        <v>25</v>
      </c>
      <c r="D396">
        <f t="shared" si="62"/>
        <v>6</v>
      </c>
      <c r="E396" t="s">
        <v>31</v>
      </c>
      <c r="F396">
        <f ca="1">RANDBETWEEN(25000,35000)</f>
        <v>27467</v>
      </c>
      <c r="G396">
        <f ca="1">RANDBETWEEN(20000,30000)</f>
        <v>20189</v>
      </c>
      <c r="H396">
        <f ca="1">RANDBETWEEN(400,1000)</f>
        <v>688</v>
      </c>
      <c r="I396">
        <f ca="1">RANDBETWEEN(400,1000)</f>
        <v>477</v>
      </c>
      <c r="J396">
        <f ca="1">RANDBETWEEN(400,1000)</f>
        <v>913</v>
      </c>
      <c r="K396">
        <f ca="1">RANDBETWEEN(400,1000)</f>
        <v>727</v>
      </c>
      <c r="L396">
        <f ca="1">RANDBETWEEN(400,1000)</f>
        <v>533</v>
      </c>
      <c r="M396" s="3">
        <f t="shared" ca="1" si="63"/>
        <v>667.6</v>
      </c>
      <c r="N396" t="str">
        <f t="shared" ca="1" si="64"/>
        <v>Low Waste Production (500-1000KG)</v>
      </c>
    </row>
    <row r="397" spans="1:14" x14ac:dyDescent="0.2">
      <c r="A397" t="str">
        <f t="shared" ca="1" si="60"/>
        <v>B1706R</v>
      </c>
      <c r="B397">
        <f t="shared" si="61"/>
        <v>2</v>
      </c>
      <c r="C397" t="s">
        <v>24</v>
      </c>
      <c r="D397">
        <f t="shared" si="62"/>
        <v>5</v>
      </c>
      <c r="E397" t="s">
        <v>30</v>
      </c>
      <c r="F397">
        <f ca="1">RANDBETWEEN(1000,1500)</f>
        <v>1048</v>
      </c>
      <c r="G397">
        <f ca="1">RANDBETWEEN(2,6)</f>
        <v>5</v>
      </c>
      <c r="H397">
        <f ca="1">RANDBETWEEN(6,11)</f>
        <v>10</v>
      </c>
      <c r="I397">
        <f ca="1">RANDBETWEEN(6,11)</f>
        <v>7</v>
      </c>
      <c r="J397">
        <f ca="1">RANDBETWEEN(6,11)</f>
        <v>7</v>
      </c>
      <c r="K397">
        <f ca="1">RANDBETWEEN(6,11)</f>
        <v>8</v>
      </c>
      <c r="L397">
        <f ca="1">RANDBETWEEN(6,11)</f>
        <v>6</v>
      </c>
      <c r="M397" s="3">
        <f t="shared" ca="1" si="63"/>
        <v>7.6</v>
      </c>
      <c r="N397" t="str">
        <f t="shared" ca="1" si="64"/>
        <v>Lowest Waste Production (&lt;500KG)</v>
      </c>
    </row>
    <row r="398" spans="1:14" x14ac:dyDescent="0.2">
      <c r="A398" t="str">
        <f t="shared" ca="1" si="60"/>
        <v>B1974O</v>
      </c>
      <c r="B398">
        <f t="shared" si="61"/>
        <v>3</v>
      </c>
      <c r="C398" t="s">
        <v>25</v>
      </c>
      <c r="D398">
        <f t="shared" si="62"/>
        <v>7</v>
      </c>
      <c r="E398" t="s">
        <v>32</v>
      </c>
      <c r="F398">
        <f ca="1">RANDBETWEEN(6000,7000)</f>
        <v>6487</v>
      </c>
      <c r="G398">
        <f ca="1">RANDBETWEEN(100,300)</f>
        <v>117</v>
      </c>
      <c r="H398">
        <f ca="1">RANDBETWEEN(500,1000)</f>
        <v>516</v>
      </c>
      <c r="I398">
        <f ca="1">RANDBETWEEN(500,1000)</f>
        <v>929</v>
      </c>
      <c r="J398">
        <f ca="1">RANDBETWEEN(500,1000)</f>
        <v>660</v>
      </c>
      <c r="K398">
        <f ca="1">RANDBETWEEN(500,1000)</f>
        <v>701</v>
      </c>
      <c r="L398">
        <f ca="1">RANDBETWEEN(500,1000)</f>
        <v>896</v>
      </c>
      <c r="M398" s="3">
        <f t="shared" ca="1" si="63"/>
        <v>740.4</v>
      </c>
      <c r="N398" t="str">
        <f t="shared" ca="1" si="64"/>
        <v>Low Waste Production (500-1000KG)</v>
      </c>
    </row>
    <row r="399" spans="1:14" x14ac:dyDescent="0.2">
      <c r="A399" t="str">
        <f t="shared" ca="1" si="60"/>
        <v>B1357H</v>
      </c>
      <c r="B399">
        <f t="shared" si="61"/>
        <v>1</v>
      </c>
      <c r="C399" t="s">
        <v>11</v>
      </c>
      <c r="D399">
        <f t="shared" ca="1" si="62"/>
        <v>1</v>
      </c>
      <c r="E399" t="str">
        <f ca="1">CHOOSE(RANDBETWEEN(1,3),"Retail Mixed", "Office", "Retail Non-Food")</f>
        <v>Retail Mixed</v>
      </c>
      <c r="F399">
        <f ca="1">IF(E399="Retail Non-Food",RANDBETWEEN(8000,12000),IF(E399="Retail Mixed",RANDBETWEEN(11000,23000),IF(E399="Office",RANDBETWEEN(4000,15000))))</f>
        <v>18828</v>
      </c>
      <c r="G399">
        <f ca="1">IF(E399="Retail Non-Food",RANDBETWEEN(700,1300),IF(E399="Retail Mixed",RANDBETWEEN(2000,4000),IF(E399="Office",RANDBETWEEN(75,800))))</f>
        <v>2031</v>
      </c>
      <c r="H399">
        <f ca="1">IF($E399="Retail Non-Food",RANDBETWEEN(0,450),IF($E399="Retail Mixed",RANDBETWEEN(300,2300),IF($E399="Office",RANDBETWEEN(0,100))))</f>
        <v>1267</v>
      </c>
      <c r="I399">
        <f ca="1">IF($E399="Retail Non-Food",RANDBETWEEN(0,450),IF($E399="Retail Mixed",RANDBETWEEN(300,2300),IF($E399="Office",RANDBETWEEN(0,100))))</f>
        <v>1947</v>
      </c>
      <c r="J399">
        <f ca="1">IF($E399="Retail Non-Food",RANDBETWEEN(0,450),IF($E399="Retail Mixed",RANDBETWEEN(300,2300),IF($E399="Office",RANDBETWEEN(0,100))))</f>
        <v>2185</v>
      </c>
      <c r="K399">
        <f ca="1">IF($E399="Retail Non-Food",RANDBETWEEN(0,450),IF($E399="Retail Mixed",RANDBETWEEN(300,2300),IF($E399="Office",RANDBETWEEN(0,100))))</f>
        <v>1648</v>
      </c>
      <c r="L399">
        <f ca="1">IF($E399="Retail Non-Food",RANDBETWEEN(0,450),IF($E399="Retail Mixed",RANDBETWEEN(300,2300),IF($E399="Office",RANDBETWEEN(0,100))))</f>
        <v>838</v>
      </c>
      <c r="M399" s="3">
        <f t="shared" ca="1" si="63"/>
        <v>1577</v>
      </c>
      <c r="N399" t="str">
        <f t="shared" ca="1" si="64"/>
        <v>Moderately High Waste Production (1500-2000KG)</v>
      </c>
    </row>
    <row r="400" spans="1:14" x14ac:dyDescent="0.2">
      <c r="A400" t="str">
        <f t="shared" ca="1" si="60"/>
        <v>B1701F</v>
      </c>
      <c r="B400">
        <f t="shared" si="61"/>
        <v>2</v>
      </c>
      <c r="C400" t="s">
        <v>24</v>
      </c>
      <c r="D400">
        <f t="shared" si="62"/>
        <v>5</v>
      </c>
      <c r="E400" t="s">
        <v>30</v>
      </c>
      <c r="F400">
        <f ca="1">RANDBETWEEN(1000,1500)</f>
        <v>1227</v>
      </c>
      <c r="G400">
        <f ca="1">RANDBETWEEN(2,6)</f>
        <v>4</v>
      </c>
      <c r="H400">
        <f ca="1">RANDBETWEEN(6,11)</f>
        <v>7</v>
      </c>
      <c r="I400">
        <f ca="1">RANDBETWEEN(6,11)</f>
        <v>10</v>
      </c>
      <c r="J400">
        <f ca="1">RANDBETWEEN(6,11)</f>
        <v>11</v>
      </c>
      <c r="K400">
        <f ca="1">RANDBETWEEN(6,11)</f>
        <v>10</v>
      </c>
      <c r="L400">
        <f ca="1">RANDBETWEEN(6,11)</f>
        <v>7</v>
      </c>
      <c r="M400" s="3">
        <f t="shared" ca="1" si="63"/>
        <v>9</v>
      </c>
      <c r="N400" t="str">
        <f t="shared" ca="1" si="64"/>
        <v>Lowest Waste Production (&lt;500KG)</v>
      </c>
    </row>
    <row r="401" spans="1:14" x14ac:dyDescent="0.2">
      <c r="A401" t="str">
        <f t="shared" ca="1" si="60"/>
        <v>B1455O</v>
      </c>
      <c r="B401">
        <f t="shared" si="61"/>
        <v>4</v>
      </c>
      <c r="C401" t="s">
        <v>26</v>
      </c>
      <c r="D401">
        <f t="shared" si="62"/>
        <v>9</v>
      </c>
      <c r="E401" t="s">
        <v>34</v>
      </c>
      <c r="F401">
        <f ca="1">RANDBETWEEN(95000,105000)</f>
        <v>102772</v>
      </c>
      <c r="G401">
        <f ca="1">RANDBETWEEN(20000,23000)</f>
        <v>21092</v>
      </c>
      <c r="H401">
        <f ca="1">RANDBETWEEN(3000,6000)</f>
        <v>5882</v>
      </c>
      <c r="I401">
        <f ca="1">RANDBETWEEN(3000,6000)</f>
        <v>5445</v>
      </c>
      <c r="J401">
        <f ca="1">RANDBETWEEN(3000,6000)</f>
        <v>4919</v>
      </c>
      <c r="K401">
        <f ca="1">RANDBETWEEN(3000,6000)</f>
        <v>5819</v>
      </c>
      <c r="L401">
        <f ca="1">RANDBETWEEN(3000,6000)</f>
        <v>3238</v>
      </c>
      <c r="M401" s="3">
        <f t="shared" ca="1" si="63"/>
        <v>5060.6000000000004</v>
      </c>
      <c r="N401" t="str">
        <f t="shared" ca="1" si="64"/>
        <v>Highest Waste Production (&gt;3500KG)</v>
      </c>
    </row>
    <row r="402" spans="1:14" x14ac:dyDescent="0.2">
      <c r="A402" t="str">
        <f t="shared" ca="1" si="60"/>
        <v>B1875L</v>
      </c>
      <c r="B402">
        <f t="shared" si="61"/>
        <v>3</v>
      </c>
      <c r="C402" t="s">
        <v>25</v>
      </c>
      <c r="D402">
        <f t="shared" si="62"/>
        <v>8</v>
      </c>
      <c r="E402" t="s">
        <v>33</v>
      </c>
      <c r="F402">
        <f ca="1">RANDBETWEEN(10000,12000)</f>
        <v>10294</v>
      </c>
      <c r="G402">
        <f ca="1">RANDBETWEEN(6000,10000)</f>
        <v>8083</v>
      </c>
      <c r="H402">
        <f ca="1">RANDBETWEEN(1000,1200)</f>
        <v>1065</v>
      </c>
      <c r="I402">
        <f ca="1">RANDBETWEEN(1000,1200)</f>
        <v>1148</v>
      </c>
      <c r="J402">
        <f ca="1">RANDBETWEEN(1000,1200)</f>
        <v>1037</v>
      </c>
      <c r="K402">
        <f ca="1">RANDBETWEEN(1000,1200)</f>
        <v>1059</v>
      </c>
      <c r="L402">
        <f ca="1">RANDBETWEEN(1000,1200)</f>
        <v>1143</v>
      </c>
      <c r="M402" s="3">
        <f t="shared" ca="1" si="63"/>
        <v>1090.4000000000001</v>
      </c>
      <c r="N402" t="str">
        <f t="shared" ca="1" si="64"/>
        <v>Moderate Waste Production (1000-1500KG)</v>
      </c>
    </row>
    <row r="403" spans="1:14" x14ac:dyDescent="0.2">
      <c r="A403" t="str">
        <f t="shared" ca="1" si="60"/>
        <v>B1246B</v>
      </c>
      <c r="B403">
        <f t="shared" si="61"/>
        <v>2</v>
      </c>
      <c r="C403" t="s">
        <v>24</v>
      </c>
      <c r="D403">
        <f t="shared" si="62"/>
        <v>4</v>
      </c>
      <c r="E403" t="s">
        <v>29</v>
      </c>
      <c r="F403">
        <f ca="1">RANDBETWEEN(2000,3000)</f>
        <v>2679</v>
      </c>
      <c r="G403">
        <f ca="1">RANDBETWEEN(5,9)</f>
        <v>5</v>
      </c>
      <c r="H403">
        <f ca="1">RANDBETWEEN(10,15)</f>
        <v>11</v>
      </c>
      <c r="I403">
        <f ca="1">RANDBETWEEN(10,15)</f>
        <v>12</v>
      </c>
      <c r="J403">
        <f ca="1">RANDBETWEEN(10,15)</f>
        <v>13</v>
      </c>
      <c r="K403">
        <f ca="1">RANDBETWEEN(10,15)</f>
        <v>14</v>
      </c>
      <c r="L403">
        <f ca="1">RANDBETWEEN(10,15)</f>
        <v>10</v>
      </c>
      <c r="M403" s="3">
        <f t="shared" ca="1" si="63"/>
        <v>12</v>
      </c>
      <c r="N403" t="str">
        <f t="shared" ca="1" si="64"/>
        <v>Lowest Waste Production (&lt;500KG)</v>
      </c>
    </row>
    <row r="404" spans="1:14" x14ac:dyDescent="0.2">
      <c r="A404" t="str">
        <f t="shared" ca="1" si="60"/>
        <v>B1680T</v>
      </c>
      <c r="B404">
        <f t="shared" si="61"/>
        <v>4</v>
      </c>
      <c r="C404" t="s">
        <v>26</v>
      </c>
      <c r="D404">
        <f t="shared" si="62"/>
        <v>9</v>
      </c>
      <c r="E404" t="s">
        <v>34</v>
      </c>
      <c r="F404">
        <f ca="1">RANDBETWEEN(95000,105000)</f>
        <v>95678</v>
      </c>
      <c r="G404">
        <f ca="1">RANDBETWEEN(20000,23000)</f>
        <v>20116</v>
      </c>
      <c r="H404">
        <f ca="1">RANDBETWEEN(3000,6000)</f>
        <v>3322</v>
      </c>
      <c r="I404">
        <f ca="1">RANDBETWEEN(3000,6000)</f>
        <v>4447</v>
      </c>
      <c r="J404">
        <f ca="1">RANDBETWEEN(3000,6000)</f>
        <v>3854</v>
      </c>
      <c r="K404">
        <f ca="1">RANDBETWEEN(3000,6000)</f>
        <v>4118</v>
      </c>
      <c r="L404">
        <f ca="1">RANDBETWEEN(3000,6000)</f>
        <v>4996</v>
      </c>
      <c r="M404" s="3">
        <f t="shared" ca="1" si="63"/>
        <v>4147.3999999999996</v>
      </c>
      <c r="N404" t="str">
        <f t="shared" ca="1" si="64"/>
        <v>Highest Waste Production (&gt;3500KG)</v>
      </c>
    </row>
    <row r="405" spans="1:14" x14ac:dyDescent="0.2">
      <c r="A405" t="str">
        <f t="shared" ca="1" si="60"/>
        <v>B1156K</v>
      </c>
      <c r="B405">
        <f t="shared" si="61"/>
        <v>3</v>
      </c>
      <c r="C405" t="s">
        <v>25</v>
      </c>
      <c r="D405">
        <f t="shared" si="62"/>
        <v>8</v>
      </c>
      <c r="E405" t="s">
        <v>33</v>
      </c>
      <c r="F405">
        <f ca="1">RANDBETWEEN(10000,12000)</f>
        <v>10385</v>
      </c>
      <c r="G405">
        <f ca="1">RANDBETWEEN(6000,10000)</f>
        <v>6210</v>
      </c>
      <c r="H405">
        <f ca="1">RANDBETWEEN(1000,1200)</f>
        <v>1176</v>
      </c>
      <c r="I405">
        <f ca="1">RANDBETWEEN(1000,1200)</f>
        <v>1053</v>
      </c>
      <c r="J405">
        <f ca="1">RANDBETWEEN(1000,1200)</f>
        <v>1137</v>
      </c>
      <c r="K405">
        <f ca="1">RANDBETWEEN(1000,1200)</f>
        <v>1001</v>
      </c>
      <c r="L405">
        <f ca="1">RANDBETWEEN(1000,1200)</f>
        <v>1133</v>
      </c>
      <c r="M405" s="3">
        <f t="shared" ca="1" si="63"/>
        <v>1100</v>
      </c>
      <c r="N405" t="str">
        <f t="shared" ca="1" si="64"/>
        <v>Moderate Waste Production (1000-1500KG)</v>
      </c>
    </row>
    <row r="406" spans="1:14" x14ac:dyDescent="0.2">
      <c r="A406" t="str">
        <f t="shared" ca="1" si="60"/>
        <v>B1484S</v>
      </c>
      <c r="B406">
        <f t="shared" si="61"/>
        <v>2</v>
      </c>
      <c r="C406" t="s">
        <v>24</v>
      </c>
      <c r="D406">
        <f t="shared" si="62"/>
        <v>5</v>
      </c>
      <c r="E406" t="s">
        <v>30</v>
      </c>
      <c r="F406">
        <f ca="1">RANDBETWEEN(1000,1500)</f>
        <v>1132</v>
      </c>
      <c r="G406">
        <f ca="1">RANDBETWEEN(2,6)</f>
        <v>2</v>
      </c>
      <c r="H406">
        <f ca="1">RANDBETWEEN(6,11)</f>
        <v>9</v>
      </c>
      <c r="I406">
        <f ca="1">RANDBETWEEN(6,11)</f>
        <v>8</v>
      </c>
      <c r="J406">
        <f ca="1">RANDBETWEEN(6,11)</f>
        <v>11</v>
      </c>
      <c r="K406">
        <f ca="1">RANDBETWEEN(6,11)</f>
        <v>8</v>
      </c>
      <c r="L406">
        <f ca="1">RANDBETWEEN(6,11)</f>
        <v>6</v>
      </c>
      <c r="M406" s="3">
        <f t="shared" ca="1" si="63"/>
        <v>8.4</v>
      </c>
      <c r="N406" t="str">
        <f t="shared" ca="1" si="64"/>
        <v>Lowest Waste Production (&lt;500KG)</v>
      </c>
    </row>
    <row r="407" spans="1:14" x14ac:dyDescent="0.2">
      <c r="A407" t="str">
        <f t="shared" ca="1" si="60"/>
        <v>B1050J</v>
      </c>
      <c r="B407">
        <f t="shared" si="61"/>
        <v>3</v>
      </c>
      <c r="C407" t="s">
        <v>25</v>
      </c>
      <c r="D407">
        <f t="shared" si="62"/>
        <v>6</v>
      </c>
      <c r="E407" t="s">
        <v>31</v>
      </c>
      <c r="F407">
        <f ca="1">RANDBETWEEN(25000,35000)</f>
        <v>26249</v>
      </c>
      <c r="G407">
        <f ca="1">RANDBETWEEN(20000,30000)</f>
        <v>24926</v>
      </c>
      <c r="H407">
        <f ca="1">RANDBETWEEN(400,1000)</f>
        <v>753</v>
      </c>
      <c r="I407">
        <f ca="1">RANDBETWEEN(400,1000)</f>
        <v>610</v>
      </c>
      <c r="J407">
        <f ca="1">RANDBETWEEN(400,1000)</f>
        <v>953</v>
      </c>
      <c r="K407">
        <f ca="1">RANDBETWEEN(400,1000)</f>
        <v>477</v>
      </c>
      <c r="L407">
        <f ca="1">RANDBETWEEN(400,1000)</f>
        <v>477</v>
      </c>
      <c r="M407" s="3">
        <f t="shared" ca="1" si="63"/>
        <v>654</v>
      </c>
      <c r="N407" t="str">
        <f t="shared" ca="1" si="64"/>
        <v>Low Waste Production (500-1000KG)</v>
      </c>
    </row>
    <row r="408" spans="1:14" x14ac:dyDescent="0.2">
      <c r="A408" t="str">
        <f t="shared" ca="1" si="60"/>
        <v>B1916R</v>
      </c>
      <c r="B408">
        <f t="shared" si="61"/>
        <v>6</v>
      </c>
      <c r="C408" t="s">
        <v>28</v>
      </c>
      <c r="D408">
        <f t="shared" si="62"/>
        <v>14</v>
      </c>
      <c r="E408" t="s">
        <v>39</v>
      </c>
      <c r="F408">
        <f ca="1">RANDBETWEEN(150000,170000)</f>
        <v>152462</v>
      </c>
      <c r="G408">
        <f ca="1">RANDBETWEEN(250,600)</f>
        <v>306</v>
      </c>
      <c r="H408">
        <f ca="1">RANDBETWEEN(500,1500)</f>
        <v>1304</v>
      </c>
      <c r="I408">
        <f ca="1">RANDBETWEEN(500,1500)</f>
        <v>1386</v>
      </c>
      <c r="J408">
        <f ca="1">RANDBETWEEN(500,1500)</f>
        <v>1295</v>
      </c>
      <c r="K408">
        <f ca="1">RANDBETWEEN(500,1500)</f>
        <v>1445</v>
      </c>
      <c r="L408">
        <f ca="1">RANDBETWEEN(500,1500)</f>
        <v>1289</v>
      </c>
      <c r="M408" s="3">
        <f t="shared" ca="1" si="63"/>
        <v>1343.8</v>
      </c>
      <c r="N408" t="str">
        <f t="shared" ca="1" si="64"/>
        <v>Moderate Waste Production (1000-1500KG)</v>
      </c>
    </row>
    <row r="409" spans="1:14" x14ac:dyDescent="0.2">
      <c r="A409" t="str">
        <f t="shared" ca="1" si="60"/>
        <v>B1990E</v>
      </c>
      <c r="B409">
        <f t="shared" si="61"/>
        <v>3</v>
      </c>
      <c r="C409" t="s">
        <v>25</v>
      </c>
      <c r="D409">
        <f t="shared" si="62"/>
        <v>8</v>
      </c>
      <c r="E409" t="s">
        <v>33</v>
      </c>
      <c r="F409">
        <f ca="1">RANDBETWEEN(10000,12000)</f>
        <v>11686</v>
      </c>
      <c r="G409">
        <f ca="1">RANDBETWEEN(6000,10000)</f>
        <v>6575</v>
      </c>
      <c r="H409">
        <f ca="1">RANDBETWEEN(1000,1200)</f>
        <v>1185</v>
      </c>
      <c r="I409">
        <f ca="1">RANDBETWEEN(1000,1200)</f>
        <v>1088</v>
      </c>
      <c r="J409">
        <f ca="1">RANDBETWEEN(1000,1200)</f>
        <v>1014</v>
      </c>
      <c r="K409">
        <f ca="1">RANDBETWEEN(1000,1200)</f>
        <v>1167</v>
      </c>
      <c r="L409">
        <f ca="1">RANDBETWEEN(1000,1200)</f>
        <v>1141</v>
      </c>
      <c r="M409" s="3">
        <f t="shared" ca="1" si="63"/>
        <v>1119</v>
      </c>
      <c r="N409" t="str">
        <f t="shared" ca="1" si="64"/>
        <v>Moderate Waste Production (1000-1500KG)</v>
      </c>
    </row>
    <row r="410" spans="1:14" x14ac:dyDescent="0.2">
      <c r="A410" t="str">
        <f t="shared" ca="1" si="60"/>
        <v>B1838G</v>
      </c>
      <c r="B410">
        <f t="shared" si="61"/>
        <v>3</v>
      </c>
      <c r="C410" t="s">
        <v>25</v>
      </c>
      <c r="D410">
        <f t="shared" si="62"/>
        <v>6</v>
      </c>
      <c r="E410" t="s">
        <v>31</v>
      </c>
      <c r="F410">
        <f ca="1">RANDBETWEEN(25000,35000)</f>
        <v>34708</v>
      </c>
      <c r="G410">
        <f ca="1">RANDBETWEEN(20000,30000)</f>
        <v>28263</v>
      </c>
      <c r="H410">
        <f ca="1">RANDBETWEEN(400,1000)</f>
        <v>617</v>
      </c>
      <c r="I410">
        <f ca="1">RANDBETWEEN(400,1000)</f>
        <v>889</v>
      </c>
      <c r="J410">
        <f ca="1">RANDBETWEEN(400,1000)</f>
        <v>762</v>
      </c>
      <c r="K410">
        <f ca="1">RANDBETWEEN(400,1000)</f>
        <v>868</v>
      </c>
      <c r="L410">
        <f ca="1">RANDBETWEEN(400,1000)</f>
        <v>817</v>
      </c>
      <c r="M410" s="3">
        <f t="shared" ca="1" si="63"/>
        <v>790.6</v>
      </c>
      <c r="N410" t="str">
        <f t="shared" ca="1" si="64"/>
        <v>Low Waste Production (500-1000KG)</v>
      </c>
    </row>
    <row r="411" spans="1:14" x14ac:dyDescent="0.2">
      <c r="A411" t="str">
        <f t="shared" ca="1" si="60"/>
        <v>B1115Z</v>
      </c>
      <c r="B411">
        <f t="shared" si="61"/>
        <v>5</v>
      </c>
      <c r="C411" t="s">
        <v>27</v>
      </c>
      <c r="D411">
        <f t="shared" si="62"/>
        <v>12</v>
      </c>
      <c r="E411" t="s">
        <v>37</v>
      </c>
      <c r="F411">
        <f ca="1">RANDBETWEEN(18000,20000)</f>
        <v>18305</v>
      </c>
      <c r="G411">
        <f ca="1">RANDBETWEEN(250,600)</f>
        <v>354</v>
      </c>
      <c r="H411">
        <f ca="1">RANDBETWEEN(1000,1300)</f>
        <v>1296</v>
      </c>
      <c r="I411">
        <f ca="1">RANDBETWEEN(1000,1300)</f>
        <v>1193</v>
      </c>
      <c r="J411">
        <f ca="1">RANDBETWEEN(1000,1300)</f>
        <v>1239</v>
      </c>
      <c r="K411">
        <f ca="1">RANDBETWEEN(1000,1300)</f>
        <v>1296</v>
      </c>
      <c r="L411">
        <f ca="1">RANDBETWEEN(1000,1300)</f>
        <v>1086</v>
      </c>
      <c r="M411" s="3">
        <f t="shared" ca="1" si="63"/>
        <v>1222</v>
      </c>
      <c r="N411" t="str">
        <f t="shared" ca="1" si="64"/>
        <v>Moderate Waste Production (1000-1500KG)</v>
      </c>
    </row>
    <row r="412" spans="1:14" x14ac:dyDescent="0.2">
      <c r="A412" t="str">
        <f t="shared" ca="1" si="60"/>
        <v>B1662T</v>
      </c>
      <c r="B412">
        <f t="shared" si="61"/>
        <v>5</v>
      </c>
      <c r="C412" t="s">
        <v>27</v>
      </c>
      <c r="D412">
        <f t="shared" si="62"/>
        <v>13</v>
      </c>
      <c r="E412" t="s">
        <v>38</v>
      </c>
      <c r="F412">
        <f ca="1">RANDBETWEEN(90000,110000)</f>
        <v>103799</v>
      </c>
      <c r="G412">
        <f ca="1">RANDBETWEEN(250,600)</f>
        <v>354</v>
      </c>
      <c r="H412">
        <f ca="1">RANDBETWEEN(200,600)</f>
        <v>426</v>
      </c>
      <c r="I412">
        <f ca="1">RANDBETWEEN(200,600)</f>
        <v>200</v>
      </c>
      <c r="J412">
        <f ca="1">RANDBETWEEN(200,600)</f>
        <v>320</v>
      </c>
      <c r="K412">
        <f ca="1">RANDBETWEEN(200,600)</f>
        <v>287</v>
      </c>
      <c r="L412">
        <f ca="1">RANDBETWEEN(200,600)</f>
        <v>453</v>
      </c>
      <c r="M412" s="3">
        <f t="shared" ca="1" si="63"/>
        <v>337.2</v>
      </c>
      <c r="N412" t="str">
        <f t="shared" ca="1" si="64"/>
        <v>Lowest Waste Production (&lt;500KG)</v>
      </c>
    </row>
    <row r="413" spans="1:14" x14ac:dyDescent="0.2">
      <c r="A413" t="str">
        <f t="shared" ca="1" si="60"/>
        <v>B1497U</v>
      </c>
      <c r="B413">
        <f t="shared" si="61"/>
        <v>3</v>
      </c>
      <c r="C413" t="s">
        <v>25</v>
      </c>
      <c r="D413">
        <f t="shared" si="62"/>
        <v>7</v>
      </c>
      <c r="E413" t="s">
        <v>32</v>
      </c>
      <c r="F413">
        <f ca="1">RANDBETWEEN(6000,7000)</f>
        <v>6014</v>
      </c>
      <c r="G413">
        <f ca="1">RANDBETWEEN(100,300)</f>
        <v>223</v>
      </c>
      <c r="H413">
        <f ca="1">RANDBETWEEN(500,1000)</f>
        <v>823</v>
      </c>
      <c r="I413">
        <f ca="1">RANDBETWEEN(500,1000)</f>
        <v>657</v>
      </c>
      <c r="J413">
        <f ca="1">RANDBETWEEN(500,1000)</f>
        <v>780</v>
      </c>
      <c r="K413">
        <f ca="1">RANDBETWEEN(500,1000)</f>
        <v>680</v>
      </c>
      <c r="L413">
        <f ca="1">RANDBETWEEN(500,1000)</f>
        <v>661</v>
      </c>
      <c r="M413" s="3">
        <f t="shared" ca="1" si="63"/>
        <v>720.2</v>
      </c>
      <c r="N413" t="str">
        <f t="shared" ca="1" si="64"/>
        <v>Low Waste Production (500-1000KG)</v>
      </c>
    </row>
    <row r="414" spans="1:14" x14ac:dyDescent="0.2">
      <c r="A414" t="str">
        <f t="shared" ca="1" si="60"/>
        <v>B1318H</v>
      </c>
      <c r="B414">
        <f t="shared" si="61"/>
        <v>6</v>
      </c>
      <c r="C414" t="s">
        <v>28</v>
      </c>
      <c r="D414">
        <f t="shared" si="62"/>
        <v>15</v>
      </c>
      <c r="E414" t="s">
        <v>40</v>
      </c>
      <c r="F414">
        <f ca="1">RANDBETWEEN(120000,130000)</f>
        <v>120165</v>
      </c>
      <c r="G414">
        <f ca="1">RANDBETWEEN(250,600)</f>
        <v>573</v>
      </c>
      <c r="H414">
        <f ca="1">RANDBETWEEN(750,1300)</f>
        <v>788</v>
      </c>
      <c r="I414">
        <f ca="1">RANDBETWEEN(750,1300)</f>
        <v>851</v>
      </c>
      <c r="J414">
        <f ca="1">RANDBETWEEN(750,1300)</f>
        <v>994</v>
      </c>
      <c r="K414">
        <f ca="1">RANDBETWEEN(750,1300)</f>
        <v>1171</v>
      </c>
      <c r="L414">
        <f ca="1">RANDBETWEEN(750,1300)</f>
        <v>760</v>
      </c>
      <c r="M414" s="3">
        <f t="shared" ca="1" si="63"/>
        <v>912.8</v>
      </c>
      <c r="N414" t="str">
        <f t="shared" ca="1" si="64"/>
        <v>Low Waste Production (500-1000KG)</v>
      </c>
    </row>
    <row r="415" spans="1:14" x14ac:dyDescent="0.2">
      <c r="A415" t="str">
        <f t="shared" ca="1" si="60"/>
        <v>B1046B</v>
      </c>
      <c r="B415">
        <f t="shared" si="61"/>
        <v>2</v>
      </c>
      <c r="C415" t="s">
        <v>24</v>
      </c>
      <c r="D415">
        <f t="shared" si="62"/>
        <v>5</v>
      </c>
      <c r="E415" t="s">
        <v>30</v>
      </c>
      <c r="F415">
        <f ca="1">RANDBETWEEN(1000,1500)</f>
        <v>1425</v>
      </c>
      <c r="G415">
        <f ca="1">RANDBETWEEN(2,6)</f>
        <v>4</v>
      </c>
      <c r="H415">
        <f ca="1">RANDBETWEEN(6,11)</f>
        <v>9</v>
      </c>
      <c r="I415">
        <f ca="1">RANDBETWEEN(6,11)</f>
        <v>11</v>
      </c>
      <c r="J415">
        <f ca="1">RANDBETWEEN(6,11)</f>
        <v>10</v>
      </c>
      <c r="K415">
        <f ca="1">RANDBETWEEN(6,11)</f>
        <v>7</v>
      </c>
      <c r="L415">
        <f ca="1">RANDBETWEEN(6,11)</f>
        <v>10</v>
      </c>
      <c r="M415" s="3">
        <f t="shared" ca="1" si="63"/>
        <v>9.4</v>
      </c>
      <c r="N415" t="str">
        <f t="shared" ca="1" si="64"/>
        <v>Lowest Waste Production (&lt;500KG)</v>
      </c>
    </row>
    <row r="416" spans="1:14" x14ac:dyDescent="0.2">
      <c r="A416" t="str">
        <f t="shared" ca="1" si="60"/>
        <v>B1353I</v>
      </c>
      <c r="B416">
        <f t="shared" si="61"/>
        <v>6</v>
      </c>
      <c r="C416" t="s">
        <v>28</v>
      </c>
      <c r="D416">
        <f t="shared" si="62"/>
        <v>14</v>
      </c>
      <c r="E416" t="s">
        <v>39</v>
      </c>
      <c r="F416">
        <f ca="1">RANDBETWEEN(150000,170000)</f>
        <v>168076</v>
      </c>
      <c r="G416">
        <f ca="1">RANDBETWEEN(250,600)</f>
        <v>271</v>
      </c>
      <c r="H416">
        <f ca="1">RANDBETWEEN(500,1500)</f>
        <v>1022</v>
      </c>
      <c r="I416">
        <f ca="1">RANDBETWEEN(500,1500)</f>
        <v>1426</v>
      </c>
      <c r="J416">
        <f ca="1">RANDBETWEEN(500,1500)</f>
        <v>1243</v>
      </c>
      <c r="K416">
        <f ca="1">RANDBETWEEN(500,1500)</f>
        <v>1053</v>
      </c>
      <c r="L416">
        <f ca="1">RANDBETWEEN(500,1500)</f>
        <v>907</v>
      </c>
      <c r="M416" s="3">
        <f t="shared" ca="1" si="63"/>
        <v>1130.2</v>
      </c>
      <c r="N416" t="str">
        <f t="shared" ca="1" si="64"/>
        <v>Moderate Waste Production (1000-1500KG)</v>
      </c>
    </row>
    <row r="417" spans="1:14" x14ac:dyDescent="0.2">
      <c r="A417" t="str">
        <f t="shared" ca="1" si="60"/>
        <v>B1901S</v>
      </c>
      <c r="B417">
        <f t="shared" si="61"/>
        <v>6</v>
      </c>
      <c r="C417" t="s">
        <v>28</v>
      </c>
      <c r="D417">
        <f t="shared" si="62"/>
        <v>15</v>
      </c>
      <c r="E417" t="s">
        <v>40</v>
      </c>
      <c r="F417">
        <f ca="1">RANDBETWEEN(120000,130000)</f>
        <v>120278</v>
      </c>
      <c r="G417">
        <f ca="1">RANDBETWEEN(250,600)</f>
        <v>297</v>
      </c>
      <c r="H417">
        <f ca="1">RANDBETWEEN(750,1300)</f>
        <v>941</v>
      </c>
      <c r="I417">
        <f ca="1">RANDBETWEEN(750,1300)</f>
        <v>1146</v>
      </c>
      <c r="J417">
        <f ca="1">RANDBETWEEN(750,1300)</f>
        <v>799</v>
      </c>
      <c r="K417">
        <f ca="1">RANDBETWEEN(750,1300)</f>
        <v>881</v>
      </c>
      <c r="L417">
        <f ca="1">RANDBETWEEN(750,1300)</f>
        <v>779</v>
      </c>
      <c r="M417" s="3">
        <f t="shared" ca="1" si="63"/>
        <v>909.2</v>
      </c>
      <c r="N417" t="str">
        <f t="shared" ca="1" si="64"/>
        <v>Low Waste Production (500-1000KG)</v>
      </c>
    </row>
    <row r="418" spans="1:14" x14ac:dyDescent="0.2">
      <c r="A418" t="str">
        <f t="shared" ca="1" si="60"/>
        <v>B1774Y</v>
      </c>
      <c r="B418">
        <f t="shared" si="61"/>
        <v>3</v>
      </c>
      <c r="C418" t="s">
        <v>25</v>
      </c>
      <c r="D418">
        <f t="shared" si="62"/>
        <v>6</v>
      </c>
      <c r="E418" t="s">
        <v>31</v>
      </c>
      <c r="F418">
        <f ca="1">RANDBETWEEN(25000,35000)</f>
        <v>25044</v>
      </c>
      <c r="G418">
        <f ca="1">RANDBETWEEN(20000,30000)</f>
        <v>25052</v>
      </c>
      <c r="H418">
        <f ca="1">RANDBETWEEN(400,1000)</f>
        <v>680</v>
      </c>
      <c r="I418">
        <f ca="1">RANDBETWEEN(400,1000)</f>
        <v>993</v>
      </c>
      <c r="J418">
        <f ca="1">RANDBETWEEN(400,1000)</f>
        <v>808</v>
      </c>
      <c r="K418">
        <f ca="1">RANDBETWEEN(400,1000)</f>
        <v>668</v>
      </c>
      <c r="L418">
        <f ca="1">RANDBETWEEN(400,1000)</f>
        <v>558</v>
      </c>
      <c r="M418" s="3">
        <f t="shared" ca="1" si="63"/>
        <v>741.4</v>
      </c>
      <c r="N418" t="str">
        <f t="shared" ca="1" si="64"/>
        <v>Low Waste Production (500-1000KG)</v>
      </c>
    </row>
    <row r="419" spans="1:14" x14ac:dyDescent="0.2">
      <c r="A419" t="str">
        <f t="shared" ca="1" si="60"/>
        <v>B1417I</v>
      </c>
      <c r="B419">
        <f t="shared" si="61"/>
        <v>5</v>
      </c>
      <c r="C419" t="s">
        <v>27</v>
      </c>
      <c r="D419">
        <f t="shared" si="62"/>
        <v>12</v>
      </c>
      <c r="E419" t="s">
        <v>37</v>
      </c>
      <c r="F419">
        <f ca="1">RANDBETWEEN(18000,20000)</f>
        <v>19454</v>
      </c>
      <c r="G419">
        <f ca="1">RANDBETWEEN(250,600)</f>
        <v>299</v>
      </c>
      <c r="H419">
        <f ca="1">RANDBETWEEN(1000,1300)</f>
        <v>1191</v>
      </c>
      <c r="I419">
        <f ca="1">RANDBETWEEN(1000,1300)</f>
        <v>1111</v>
      </c>
      <c r="J419">
        <f ca="1">RANDBETWEEN(1000,1300)</f>
        <v>1028</v>
      </c>
      <c r="K419">
        <f ca="1">RANDBETWEEN(1000,1300)</f>
        <v>1053</v>
      </c>
      <c r="L419">
        <f ca="1">RANDBETWEEN(1000,1300)</f>
        <v>1237</v>
      </c>
      <c r="M419" s="3">
        <f t="shared" ca="1" si="63"/>
        <v>1124</v>
      </c>
      <c r="N419" t="str">
        <f t="shared" ca="1" si="64"/>
        <v>Moderate Waste Production (1000-1500KG)</v>
      </c>
    </row>
    <row r="420" spans="1:14" x14ac:dyDescent="0.2">
      <c r="A420" t="str">
        <f t="shared" ca="1" si="60"/>
        <v>B1079C</v>
      </c>
      <c r="B420">
        <f t="shared" si="61"/>
        <v>3</v>
      </c>
      <c r="C420" t="s">
        <v>25</v>
      </c>
      <c r="D420">
        <f t="shared" si="62"/>
        <v>6</v>
      </c>
      <c r="E420" t="s">
        <v>31</v>
      </c>
      <c r="F420">
        <f ca="1">RANDBETWEEN(25000,35000)</f>
        <v>29099</v>
      </c>
      <c r="G420">
        <f ca="1">RANDBETWEEN(20000,30000)</f>
        <v>28234</v>
      </c>
      <c r="H420">
        <f ca="1">RANDBETWEEN(400,1000)</f>
        <v>512</v>
      </c>
      <c r="I420">
        <f ca="1">RANDBETWEEN(400,1000)</f>
        <v>873</v>
      </c>
      <c r="J420">
        <f ca="1">RANDBETWEEN(400,1000)</f>
        <v>993</v>
      </c>
      <c r="K420">
        <f ca="1">RANDBETWEEN(400,1000)</f>
        <v>465</v>
      </c>
      <c r="L420">
        <f ca="1">RANDBETWEEN(400,1000)</f>
        <v>526</v>
      </c>
      <c r="M420" s="3">
        <f t="shared" ca="1" si="63"/>
        <v>673.8</v>
      </c>
      <c r="N420" t="str">
        <f t="shared" ca="1" si="64"/>
        <v>Low Waste Production (500-1000KG)</v>
      </c>
    </row>
    <row r="421" spans="1:14" x14ac:dyDescent="0.2">
      <c r="A421" t="str">
        <f t="shared" ca="1" si="60"/>
        <v>B1693G</v>
      </c>
      <c r="B421">
        <f t="shared" si="61"/>
        <v>1</v>
      </c>
      <c r="C421" t="s">
        <v>11</v>
      </c>
      <c r="D421">
        <f t="shared" ca="1" si="62"/>
        <v>3</v>
      </c>
      <c r="E421" t="str">
        <f ca="1">CHOOSE(RANDBETWEEN(1,3),"Retail Mixed", "Office", "Retail Non-Food")</f>
        <v>Retail Non-Food</v>
      </c>
      <c r="F421">
        <f ca="1">IF(E421="Retail Non-Food",RANDBETWEEN(8000,12000),IF(E421="Retail Mixed",RANDBETWEEN(11000,23000),IF(E421="Office",RANDBETWEEN(4000,15000))))</f>
        <v>8389</v>
      </c>
      <c r="G421">
        <f ca="1">IF(E421="Retail Non-Food",RANDBETWEEN(700,1300),IF(E421="Retail Mixed",RANDBETWEEN(2000,4000),IF(E421="Office",RANDBETWEEN(75,800))))</f>
        <v>968</v>
      </c>
      <c r="H421">
        <f ca="1">IF($E421="Retail Non-Food",RANDBETWEEN(0,450),IF($E421="Retail Mixed",RANDBETWEEN(300,2300),IF($E421="Office",RANDBETWEEN(0,100))))</f>
        <v>320</v>
      </c>
      <c r="I421">
        <f ca="1">IF($E421="Retail Non-Food",RANDBETWEEN(0,450),IF($E421="Retail Mixed",RANDBETWEEN(300,2300),IF($E421="Office",RANDBETWEEN(0,100))))</f>
        <v>65</v>
      </c>
      <c r="J421">
        <f ca="1">IF($E421="Retail Non-Food",RANDBETWEEN(0,450),IF($E421="Retail Mixed",RANDBETWEEN(300,2300),IF($E421="Office",RANDBETWEEN(0,100))))</f>
        <v>100</v>
      </c>
      <c r="K421">
        <f ca="1">IF($E421="Retail Non-Food",RANDBETWEEN(0,450),IF($E421="Retail Mixed",RANDBETWEEN(300,2300),IF($E421="Office",RANDBETWEEN(0,100))))</f>
        <v>217</v>
      </c>
      <c r="L421">
        <f ca="1">IF($E421="Retail Non-Food",RANDBETWEEN(0,450),IF($E421="Retail Mixed",RANDBETWEEN(300,2300),IF($E421="Office",RANDBETWEEN(0,100))))</f>
        <v>326</v>
      </c>
      <c r="M421" s="3">
        <f t="shared" ca="1" si="63"/>
        <v>205.6</v>
      </c>
      <c r="N421" t="str">
        <f t="shared" ca="1" si="64"/>
        <v>Lowest Waste Production (&lt;500KG)</v>
      </c>
    </row>
    <row r="422" spans="1:14" x14ac:dyDescent="0.2">
      <c r="A422" t="str">
        <f t="shared" ca="1" si="60"/>
        <v>B1674C</v>
      </c>
      <c r="B422">
        <f t="shared" si="61"/>
        <v>6</v>
      </c>
      <c r="C422" t="s">
        <v>28</v>
      </c>
      <c r="D422">
        <f t="shared" si="62"/>
        <v>15</v>
      </c>
      <c r="E422" t="s">
        <v>40</v>
      </c>
      <c r="F422">
        <f ca="1">RANDBETWEEN(120000,130000)</f>
        <v>127219</v>
      </c>
      <c r="G422">
        <f ca="1">RANDBETWEEN(250,600)</f>
        <v>442</v>
      </c>
      <c r="H422">
        <f ca="1">RANDBETWEEN(750,1300)</f>
        <v>1140</v>
      </c>
      <c r="I422">
        <f ca="1">RANDBETWEEN(750,1300)</f>
        <v>794</v>
      </c>
      <c r="J422">
        <f ca="1">RANDBETWEEN(750,1300)</f>
        <v>770</v>
      </c>
      <c r="K422">
        <f ca="1">RANDBETWEEN(750,1300)</f>
        <v>752</v>
      </c>
      <c r="L422">
        <f ca="1">RANDBETWEEN(750,1300)</f>
        <v>877</v>
      </c>
      <c r="M422" s="3">
        <f t="shared" ca="1" si="63"/>
        <v>866.6</v>
      </c>
      <c r="N422" t="str">
        <f t="shared" ca="1" si="64"/>
        <v>Low Waste Production (500-1000KG)</v>
      </c>
    </row>
    <row r="423" spans="1:14" x14ac:dyDescent="0.2">
      <c r="A423" t="str">
        <f t="shared" ca="1" si="60"/>
        <v>B1460E</v>
      </c>
      <c r="B423">
        <f t="shared" si="61"/>
        <v>4</v>
      </c>
      <c r="C423" t="s">
        <v>26</v>
      </c>
      <c r="D423">
        <f t="shared" si="62"/>
        <v>10</v>
      </c>
      <c r="E423" t="s">
        <v>35</v>
      </c>
      <c r="F423">
        <f ca="1">RANDBETWEEN(8000,10000)</f>
        <v>8245</v>
      </c>
      <c r="G423">
        <f ca="1">RANDBETWEEN(100,250)</f>
        <v>164</v>
      </c>
      <c r="H423">
        <f ca="1">RANDBETWEEN(700,1200)</f>
        <v>1112</v>
      </c>
      <c r="I423">
        <f ca="1">RANDBETWEEN(700,1200)</f>
        <v>854</v>
      </c>
      <c r="J423">
        <f ca="1">RANDBETWEEN(700,1200)</f>
        <v>764</v>
      </c>
      <c r="K423">
        <f ca="1">RANDBETWEEN(700,1200)</f>
        <v>980</v>
      </c>
      <c r="L423">
        <f ca="1">RANDBETWEEN(700,1200)</f>
        <v>986</v>
      </c>
      <c r="M423" s="3">
        <f t="shared" ca="1" si="63"/>
        <v>939.2</v>
      </c>
      <c r="N423" t="str">
        <f t="shared" ca="1" si="64"/>
        <v>Low Waste Production (500-1000KG)</v>
      </c>
    </row>
    <row r="424" spans="1:14" x14ac:dyDescent="0.2">
      <c r="A424" t="str">
        <f t="shared" ca="1" si="60"/>
        <v>B1425U</v>
      </c>
      <c r="B424">
        <f t="shared" si="61"/>
        <v>5</v>
      </c>
      <c r="C424" t="s">
        <v>27</v>
      </c>
      <c r="D424">
        <f t="shared" si="62"/>
        <v>12</v>
      </c>
      <c r="E424" t="s">
        <v>37</v>
      </c>
      <c r="F424">
        <f ca="1">RANDBETWEEN(18000,20000)</f>
        <v>19741</v>
      </c>
      <c r="G424">
        <f ca="1">RANDBETWEEN(250,600)</f>
        <v>387</v>
      </c>
      <c r="H424">
        <f ca="1">RANDBETWEEN(1000,1300)</f>
        <v>1030</v>
      </c>
      <c r="I424">
        <f ca="1">RANDBETWEEN(1000,1300)</f>
        <v>1264</v>
      </c>
      <c r="J424">
        <f ca="1">RANDBETWEEN(1000,1300)</f>
        <v>1161</v>
      </c>
      <c r="K424">
        <f ca="1">RANDBETWEEN(1000,1300)</f>
        <v>1159</v>
      </c>
      <c r="L424">
        <f ca="1">RANDBETWEEN(1000,1300)</f>
        <v>1052</v>
      </c>
      <c r="M424" s="3">
        <f t="shared" ca="1" si="63"/>
        <v>1133.2</v>
      </c>
      <c r="N424" t="str">
        <f t="shared" ca="1" si="64"/>
        <v>Moderate Waste Production (1000-1500KG)</v>
      </c>
    </row>
    <row r="425" spans="1:14" x14ac:dyDescent="0.2">
      <c r="A425" t="str">
        <f t="shared" ca="1" si="60"/>
        <v>B1511G</v>
      </c>
      <c r="B425">
        <f t="shared" si="61"/>
        <v>6</v>
      </c>
      <c r="C425" t="s">
        <v>28</v>
      </c>
      <c r="D425">
        <f t="shared" si="62"/>
        <v>15</v>
      </c>
      <c r="E425" t="s">
        <v>40</v>
      </c>
      <c r="F425">
        <f ca="1">RANDBETWEEN(120000,130000)</f>
        <v>120952</v>
      </c>
      <c r="G425">
        <f ca="1">RANDBETWEEN(250,600)</f>
        <v>410</v>
      </c>
      <c r="H425">
        <f ca="1">RANDBETWEEN(750,1300)</f>
        <v>1289</v>
      </c>
      <c r="I425">
        <f ca="1">RANDBETWEEN(750,1300)</f>
        <v>1297</v>
      </c>
      <c r="J425">
        <f ca="1">RANDBETWEEN(750,1300)</f>
        <v>771</v>
      </c>
      <c r="K425">
        <f ca="1">RANDBETWEEN(750,1300)</f>
        <v>1237</v>
      </c>
      <c r="L425">
        <f ca="1">RANDBETWEEN(750,1300)</f>
        <v>910</v>
      </c>
      <c r="M425" s="3">
        <f t="shared" ca="1" si="63"/>
        <v>1100.8</v>
      </c>
      <c r="N425" t="str">
        <f t="shared" ca="1" si="64"/>
        <v>Moderate Waste Production (1000-1500KG)</v>
      </c>
    </row>
    <row r="426" spans="1:14" x14ac:dyDescent="0.2">
      <c r="A426" t="str">
        <f t="shared" ca="1" si="60"/>
        <v>B1287F</v>
      </c>
      <c r="B426">
        <f t="shared" si="61"/>
        <v>4</v>
      </c>
      <c r="C426" t="s">
        <v>26</v>
      </c>
      <c r="D426">
        <f t="shared" si="62"/>
        <v>9</v>
      </c>
      <c r="E426" t="s">
        <v>34</v>
      </c>
      <c r="F426">
        <f ca="1">RANDBETWEEN(95000,105000)</f>
        <v>102449</v>
      </c>
      <c r="G426">
        <f ca="1">RANDBETWEEN(20000,23000)</f>
        <v>21105</v>
      </c>
      <c r="H426">
        <f ca="1">RANDBETWEEN(3000,6000)</f>
        <v>5896</v>
      </c>
      <c r="I426">
        <f ca="1">RANDBETWEEN(3000,6000)</f>
        <v>3067</v>
      </c>
      <c r="J426">
        <f ca="1">RANDBETWEEN(3000,6000)</f>
        <v>4963</v>
      </c>
      <c r="K426">
        <f ca="1">RANDBETWEEN(3000,6000)</f>
        <v>5127</v>
      </c>
      <c r="L426">
        <f ca="1">RANDBETWEEN(3000,6000)</f>
        <v>5262</v>
      </c>
      <c r="M426" s="3">
        <f t="shared" ca="1" si="63"/>
        <v>4863</v>
      </c>
      <c r="N426" t="str">
        <f t="shared" ca="1" si="64"/>
        <v>Highest Waste Production (&gt;3500KG)</v>
      </c>
    </row>
    <row r="427" spans="1:14" x14ac:dyDescent="0.2">
      <c r="A427" t="str">
        <f t="shared" ca="1" si="60"/>
        <v>B1392D</v>
      </c>
      <c r="B427">
        <f t="shared" si="61"/>
        <v>3</v>
      </c>
      <c r="C427" t="s">
        <v>25</v>
      </c>
      <c r="D427">
        <f t="shared" si="62"/>
        <v>7</v>
      </c>
      <c r="E427" t="s">
        <v>32</v>
      </c>
      <c r="F427">
        <f ca="1">RANDBETWEEN(6000,7000)</f>
        <v>6420</v>
      </c>
      <c r="G427">
        <f ca="1">RANDBETWEEN(100,300)</f>
        <v>150</v>
      </c>
      <c r="H427">
        <f ca="1">RANDBETWEEN(500,1000)</f>
        <v>602</v>
      </c>
      <c r="I427">
        <f ca="1">RANDBETWEEN(500,1000)</f>
        <v>616</v>
      </c>
      <c r="J427">
        <f ca="1">RANDBETWEEN(500,1000)</f>
        <v>555</v>
      </c>
      <c r="K427">
        <f ca="1">RANDBETWEEN(500,1000)</f>
        <v>777</v>
      </c>
      <c r="L427">
        <f ca="1">RANDBETWEEN(500,1000)</f>
        <v>516</v>
      </c>
      <c r="M427" s="3">
        <f t="shared" ca="1" si="63"/>
        <v>613.20000000000005</v>
      </c>
      <c r="N427" t="str">
        <f t="shared" ca="1" si="64"/>
        <v>Low Waste Production (500-1000KG)</v>
      </c>
    </row>
    <row r="428" spans="1:14" x14ac:dyDescent="0.2">
      <c r="A428" t="str">
        <f t="shared" ca="1" si="60"/>
        <v>B1651L</v>
      </c>
      <c r="B428">
        <f t="shared" si="61"/>
        <v>3</v>
      </c>
      <c r="C428" t="s">
        <v>25</v>
      </c>
      <c r="D428">
        <f t="shared" si="62"/>
        <v>8</v>
      </c>
      <c r="E428" t="s">
        <v>33</v>
      </c>
      <c r="F428">
        <f ca="1">RANDBETWEEN(10000,12000)</f>
        <v>10185</v>
      </c>
      <c r="G428">
        <f ca="1">RANDBETWEEN(6000,10000)</f>
        <v>9763</v>
      </c>
      <c r="H428">
        <f ca="1">RANDBETWEEN(1000,1200)</f>
        <v>1096</v>
      </c>
      <c r="I428">
        <f ca="1">RANDBETWEEN(1000,1200)</f>
        <v>1117</v>
      </c>
      <c r="J428">
        <f ca="1">RANDBETWEEN(1000,1200)</f>
        <v>1106</v>
      </c>
      <c r="K428">
        <f ca="1">RANDBETWEEN(1000,1200)</f>
        <v>1035</v>
      </c>
      <c r="L428">
        <f ca="1">RANDBETWEEN(1000,1200)</f>
        <v>1097</v>
      </c>
      <c r="M428" s="3">
        <f t="shared" ca="1" si="63"/>
        <v>1090.2</v>
      </c>
      <c r="N428" t="str">
        <f t="shared" ca="1" si="64"/>
        <v>Moderate Waste Production (1000-1500KG)</v>
      </c>
    </row>
    <row r="429" spans="1:14" x14ac:dyDescent="0.2">
      <c r="A429" t="str">
        <f t="shared" ca="1" si="60"/>
        <v>B1284F</v>
      </c>
      <c r="B429">
        <f t="shared" si="61"/>
        <v>6</v>
      </c>
      <c r="C429" t="s">
        <v>28</v>
      </c>
      <c r="D429">
        <f t="shared" si="62"/>
        <v>15</v>
      </c>
      <c r="E429" t="s">
        <v>40</v>
      </c>
      <c r="F429">
        <f ca="1">RANDBETWEEN(120000,130000)</f>
        <v>121280</v>
      </c>
      <c r="G429">
        <f ca="1">RANDBETWEEN(250,600)</f>
        <v>353</v>
      </c>
      <c r="H429">
        <f ca="1">RANDBETWEEN(750,1300)</f>
        <v>777</v>
      </c>
      <c r="I429">
        <f ca="1">RANDBETWEEN(750,1300)</f>
        <v>984</v>
      </c>
      <c r="J429">
        <f ca="1">RANDBETWEEN(750,1300)</f>
        <v>1293</v>
      </c>
      <c r="K429">
        <f ca="1">RANDBETWEEN(750,1300)</f>
        <v>1046</v>
      </c>
      <c r="L429">
        <f ca="1">RANDBETWEEN(750,1300)</f>
        <v>994</v>
      </c>
      <c r="M429" s="3">
        <f t="shared" ca="1" si="63"/>
        <v>1018.8</v>
      </c>
      <c r="N429" t="str">
        <f t="shared" ca="1" si="64"/>
        <v>Moderate Waste Production (1000-1500KG)</v>
      </c>
    </row>
    <row r="430" spans="1:14" x14ac:dyDescent="0.2">
      <c r="A430" t="str">
        <f t="shared" ca="1" si="60"/>
        <v>B1820Y</v>
      </c>
      <c r="B430">
        <f t="shared" si="61"/>
        <v>3</v>
      </c>
      <c r="C430" t="s">
        <v>25</v>
      </c>
      <c r="D430">
        <f t="shared" si="62"/>
        <v>6</v>
      </c>
      <c r="E430" t="s">
        <v>31</v>
      </c>
      <c r="F430">
        <f ca="1">RANDBETWEEN(25000,35000)</f>
        <v>26127</v>
      </c>
      <c r="G430">
        <f ca="1">RANDBETWEEN(20000,30000)</f>
        <v>25047</v>
      </c>
      <c r="H430">
        <f ca="1">RANDBETWEEN(400,1000)</f>
        <v>808</v>
      </c>
      <c r="I430">
        <f ca="1">RANDBETWEEN(400,1000)</f>
        <v>738</v>
      </c>
      <c r="J430">
        <f ca="1">RANDBETWEEN(400,1000)</f>
        <v>968</v>
      </c>
      <c r="K430">
        <f ca="1">RANDBETWEEN(400,1000)</f>
        <v>608</v>
      </c>
      <c r="L430">
        <f ca="1">RANDBETWEEN(400,1000)</f>
        <v>955</v>
      </c>
      <c r="M430" s="3">
        <f t="shared" ca="1" si="63"/>
        <v>815.4</v>
      </c>
      <c r="N430" t="str">
        <f t="shared" ca="1" si="64"/>
        <v>Low Waste Production (500-1000KG)</v>
      </c>
    </row>
    <row r="431" spans="1:14" x14ac:dyDescent="0.2">
      <c r="A431" t="str">
        <f t="shared" ca="1" si="60"/>
        <v>B1567U</v>
      </c>
      <c r="B431">
        <f t="shared" si="61"/>
        <v>6</v>
      </c>
      <c r="C431" t="s">
        <v>28</v>
      </c>
      <c r="D431">
        <f t="shared" si="62"/>
        <v>15</v>
      </c>
      <c r="E431" t="s">
        <v>40</v>
      </c>
      <c r="F431">
        <f ca="1">RANDBETWEEN(120000,130000)</f>
        <v>125731</v>
      </c>
      <c r="G431">
        <f ca="1">RANDBETWEEN(250,600)</f>
        <v>303</v>
      </c>
      <c r="H431">
        <f ca="1">RANDBETWEEN(750,1300)</f>
        <v>1068</v>
      </c>
      <c r="I431">
        <f ca="1">RANDBETWEEN(750,1300)</f>
        <v>782</v>
      </c>
      <c r="J431">
        <f ca="1">RANDBETWEEN(750,1300)</f>
        <v>1190</v>
      </c>
      <c r="K431">
        <f ca="1">RANDBETWEEN(750,1300)</f>
        <v>1119</v>
      </c>
      <c r="L431">
        <f ca="1">RANDBETWEEN(750,1300)</f>
        <v>1125</v>
      </c>
      <c r="M431" s="3">
        <f t="shared" ca="1" si="63"/>
        <v>1056.8</v>
      </c>
      <c r="N431" t="str">
        <f t="shared" ca="1" si="64"/>
        <v>Moderate Waste Production (1000-1500KG)</v>
      </c>
    </row>
    <row r="432" spans="1:14" x14ac:dyDescent="0.2">
      <c r="A432" t="str">
        <f t="shared" ca="1" si="60"/>
        <v>B1984A</v>
      </c>
      <c r="B432">
        <f t="shared" si="61"/>
        <v>3</v>
      </c>
      <c r="C432" t="s">
        <v>25</v>
      </c>
      <c r="D432">
        <f t="shared" si="62"/>
        <v>8</v>
      </c>
      <c r="E432" t="s">
        <v>33</v>
      </c>
      <c r="F432">
        <f ca="1">RANDBETWEEN(10000,12000)</f>
        <v>11433</v>
      </c>
      <c r="G432">
        <f ca="1">RANDBETWEEN(6000,10000)</f>
        <v>6033</v>
      </c>
      <c r="H432">
        <f t="shared" ref="H432:L433" ca="1" si="65">RANDBETWEEN(1000,1200)</f>
        <v>1197</v>
      </c>
      <c r="I432">
        <f t="shared" ca="1" si="65"/>
        <v>1021</v>
      </c>
      <c r="J432">
        <f t="shared" ca="1" si="65"/>
        <v>1062</v>
      </c>
      <c r="K432">
        <f t="shared" ca="1" si="65"/>
        <v>1180</v>
      </c>
      <c r="L432">
        <f t="shared" ca="1" si="65"/>
        <v>1051</v>
      </c>
      <c r="M432" s="3">
        <f t="shared" ca="1" si="63"/>
        <v>1102.2</v>
      </c>
      <c r="N432" t="str">
        <f t="shared" ca="1" si="64"/>
        <v>Moderate Waste Production (1000-1500KG)</v>
      </c>
    </row>
    <row r="433" spans="1:14" x14ac:dyDescent="0.2">
      <c r="A433" t="str">
        <f t="shared" ca="1" si="60"/>
        <v>B1480A</v>
      </c>
      <c r="B433">
        <f t="shared" si="61"/>
        <v>3</v>
      </c>
      <c r="C433" t="s">
        <v>25</v>
      </c>
      <c r="D433">
        <f t="shared" si="62"/>
        <v>8</v>
      </c>
      <c r="E433" t="s">
        <v>33</v>
      </c>
      <c r="F433">
        <f ca="1">RANDBETWEEN(10000,12000)</f>
        <v>10846</v>
      </c>
      <c r="G433">
        <f ca="1">RANDBETWEEN(6000,10000)</f>
        <v>8115</v>
      </c>
      <c r="H433">
        <f t="shared" ca="1" si="65"/>
        <v>1085</v>
      </c>
      <c r="I433">
        <f t="shared" ca="1" si="65"/>
        <v>1003</v>
      </c>
      <c r="J433">
        <f t="shared" ca="1" si="65"/>
        <v>1194</v>
      </c>
      <c r="K433">
        <f t="shared" ca="1" si="65"/>
        <v>1152</v>
      </c>
      <c r="L433">
        <f t="shared" ca="1" si="65"/>
        <v>1032</v>
      </c>
      <c r="M433" s="3">
        <f t="shared" ca="1" si="63"/>
        <v>1093.2</v>
      </c>
      <c r="N433" t="str">
        <f t="shared" ca="1" si="64"/>
        <v>Moderate Waste Production (1000-1500KG)</v>
      </c>
    </row>
    <row r="434" spans="1:14" x14ac:dyDescent="0.2">
      <c r="A434" t="str">
        <f t="shared" ca="1" si="60"/>
        <v>B1075U</v>
      </c>
      <c r="B434">
        <f t="shared" si="61"/>
        <v>3</v>
      </c>
      <c r="C434" t="s">
        <v>25</v>
      </c>
      <c r="D434">
        <f t="shared" si="62"/>
        <v>6</v>
      </c>
      <c r="E434" t="s">
        <v>31</v>
      </c>
      <c r="F434">
        <f ca="1">RANDBETWEEN(25000,35000)</f>
        <v>32999</v>
      </c>
      <c r="G434">
        <f ca="1">RANDBETWEEN(20000,30000)</f>
        <v>29591</v>
      </c>
      <c r="H434">
        <f ca="1">RANDBETWEEN(400,1000)</f>
        <v>594</v>
      </c>
      <c r="I434">
        <f ca="1">RANDBETWEEN(400,1000)</f>
        <v>889</v>
      </c>
      <c r="J434">
        <f ca="1">RANDBETWEEN(400,1000)</f>
        <v>788</v>
      </c>
      <c r="K434">
        <f ca="1">RANDBETWEEN(400,1000)</f>
        <v>839</v>
      </c>
      <c r="L434">
        <f ca="1">RANDBETWEEN(400,1000)</f>
        <v>413</v>
      </c>
      <c r="M434" s="3">
        <f t="shared" ca="1" si="63"/>
        <v>704.6</v>
      </c>
      <c r="N434" t="str">
        <f t="shared" ca="1" si="64"/>
        <v>Low Waste Production (500-1000KG)</v>
      </c>
    </row>
    <row r="435" spans="1:14" x14ac:dyDescent="0.2">
      <c r="A435" t="s">
        <v>18</v>
      </c>
      <c r="B435">
        <f t="shared" si="61"/>
        <v>1</v>
      </c>
      <c r="C435" t="s">
        <v>11</v>
      </c>
      <c r="D435">
        <f t="shared" si="62"/>
        <v>1</v>
      </c>
      <c r="E435" t="s">
        <v>13</v>
      </c>
      <c r="F435" s="3">
        <v>18778</v>
      </c>
      <c r="G435" s="3">
        <v>3653</v>
      </c>
      <c r="H435" s="3">
        <v>1350</v>
      </c>
      <c r="I435" s="3">
        <v>280</v>
      </c>
      <c r="J435" s="3">
        <v>2070</v>
      </c>
      <c r="K435" s="3">
        <v>900</v>
      </c>
      <c r="L435" s="3">
        <v>1150</v>
      </c>
      <c r="M435" s="3">
        <f t="shared" si="63"/>
        <v>1150</v>
      </c>
      <c r="N435" t="str">
        <f t="shared" si="64"/>
        <v>Moderate Waste Production (1000-1500KG)</v>
      </c>
    </row>
    <row r="436" spans="1:14" x14ac:dyDescent="0.2">
      <c r="A436" t="s">
        <v>16</v>
      </c>
      <c r="B436">
        <f t="shared" si="61"/>
        <v>1</v>
      </c>
      <c r="C436" t="s">
        <v>11</v>
      </c>
      <c r="D436">
        <f t="shared" si="62"/>
        <v>3</v>
      </c>
      <c r="E436" t="s">
        <v>14</v>
      </c>
      <c r="F436" s="3">
        <v>8550</v>
      </c>
      <c r="G436" s="3">
        <v>1200</v>
      </c>
      <c r="H436">
        <v>350</v>
      </c>
      <c r="I436">
        <v>280</v>
      </c>
      <c r="J436">
        <v>400</v>
      </c>
      <c r="K436">
        <v>0</v>
      </c>
      <c r="L436">
        <v>410</v>
      </c>
      <c r="M436" s="3">
        <f t="shared" si="63"/>
        <v>288</v>
      </c>
      <c r="N436" t="str">
        <f t="shared" si="64"/>
        <v>Lowest Waste Production (&lt;500KG)</v>
      </c>
    </row>
    <row r="437" spans="1:14" x14ac:dyDescent="0.2">
      <c r="A437" t="s">
        <v>20</v>
      </c>
      <c r="B437">
        <f t="shared" si="61"/>
        <v>1</v>
      </c>
      <c r="C437" t="s">
        <v>11</v>
      </c>
      <c r="D437">
        <f t="shared" si="62"/>
        <v>2</v>
      </c>
      <c r="E437" t="s">
        <v>12</v>
      </c>
      <c r="F437" s="3">
        <v>15000</v>
      </c>
      <c r="G437" s="4">
        <v>400</v>
      </c>
      <c r="H437">
        <v>65</v>
      </c>
      <c r="I437">
        <v>80</v>
      </c>
      <c r="J437">
        <v>70</v>
      </c>
      <c r="K437">
        <v>70</v>
      </c>
      <c r="L437">
        <v>25</v>
      </c>
      <c r="M437" s="3">
        <f t="shared" si="63"/>
        <v>62</v>
      </c>
      <c r="N437" t="str">
        <f t="shared" si="64"/>
        <v>Lowest Waste Production (&lt;500KG)</v>
      </c>
    </row>
    <row r="438" spans="1:14" x14ac:dyDescent="0.2">
      <c r="A438" t="s">
        <v>10</v>
      </c>
      <c r="B438">
        <f t="shared" si="61"/>
        <v>1</v>
      </c>
      <c r="C438" t="s">
        <v>11</v>
      </c>
      <c r="D438">
        <f t="shared" si="62"/>
        <v>1</v>
      </c>
      <c r="E438" t="s">
        <v>13</v>
      </c>
      <c r="F438" s="3">
        <v>22253</v>
      </c>
      <c r="G438" s="3">
        <v>3200</v>
      </c>
      <c r="H438" s="3">
        <v>1200</v>
      </c>
      <c r="I438" s="3">
        <v>450</v>
      </c>
      <c r="J438" s="3">
        <v>1480</v>
      </c>
      <c r="K438" s="3">
        <v>2150</v>
      </c>
      <c r="L438" s="3">
        <v>750</v>
      </c>
      <c r="M438" s="3">
        <f t="shared" si="63"/>
        <v>1206</v>
      </c>
      <c r="N438" t="str">
        <f t="shared" si="64"/>
        <v>Moderate Waste Production (1000-1500KG)</v>
      </c>
    </row>
    <row r="439" spans="1:14" x14ac:dyDescent="0.2">
      <c r="A439" t="s">
        <v>9</v>
      </c>
      <c r="B439">
        <f t="shared" si="61"/>
        <v>1</v>
      </c>
      <c r="C439" t="s">
        <v>11</v>
      </c>
      <c r="D439">
        <f t="shared" si="62"/>
        <v>1</v>
      </c>
      <c r="E439" t="s">
        <v>13</v>
      </c>
      <c r="F439" s="3">
        <v>12150</v>
      </c>
      <c r="G439" s="3">
        <v>2154</v>
      </c>
      <c r="H439">
        <v>650</v>
      </c>
      <c r="I439">
        <v>830</v>
      </c>
      <c r="J439">
        <v>0</v>
      </c>
      <c r="K439">
        <v>950</v>
      </c>
      <c r="L439">
        <v>310</v>
      </c>
      <c r="M439" s="3">
        <f t="shared" si="63"/>
        <v>548</v>
      </c>
      <c r="N439" t="str">
        <f t="shared" si="64"/>
        <v>Low Waste Production (500-1000KG)</v>
      </c>
    </row>
    <row r="440" spans="1:14" x14ac:dyDescent="0.2">
      <c r="A440" t="s">
        <v>21</v>
      </c>
      <c r="B440">
        <f t="shared" si="61"/>
        <v>1</v>
      </c>
      <c r="C440" t="s">
        <v>11</v>
      </c>
      <c r="D440">
        <f t="shared" si="62"/>
        <v>3</v>
      </c>
      <c r="E440" t="s">
        <v>14</v>
      </c>
      <c r="F440" s="3">
        <v>11550</v>
      </c>
      <c r="G440" s="3">
        <v>750</v>
      </c>
      <c r="H440">
        <v>120</v>
      </c>
      <c r="I440">
        <v>135</v>
      </c>
      <c r="J440">
        <v>0</v>
      </c>
      <c r="K440">
        <v>0</v>
      </c>
      <c r="L440">
        <v>60</v>
      </c>
      <c r="M440" s="3">
        <f t="shared" si="63"/>
        <v>63</v>
      </c>
      <c r="N440" t="str">
        <f t="shared" si="64"/>
        <v>Lowest Waste Production (&lt;500KG)</v>
      </c>
    </row>
    <row r="441" spans="1:14" x14ac:dyDescent="0.2">
      <c r="A441" t="s">
        <v>19</v>
      </c>
      <c r="B441">
        <f t="shared" si="61"/>
        <v>1</v>
      </c>
      <c r="C441" t="s">
        <v>11</v>
      </c>
      <c r="D441">
        <f t="shared" si="62"/>
        <v>2</v>
      </c>
      <c r="E441" t="s">
        <v>12</v>
      </c>
      <c r="F441" s="4">
        <v>7500</v>
      </c>
      <c r="G441" s="4">
        <v>165</v>
      </c>
      <c r="H441">
        <v>40</v>
      </c>
      <c r="I441">
        <v>25</v>
      </c>
      <c r="J441">
        <v>45</v>
      </c>
      <c r="K441">
        <v>0</v>
      </c>
      <c r="L441">
        <v>0</v>
      </c>
      <c r="M441" s="3">
        <f t="shared" si="63"/>
        <v>22</v>
      </c>
      <c r="N441" t="str">
        <f t="shared" si="64"/>
        <v>Lowest Waste Production (&lt;500KG)</v>
      </c>
    </row>
    <row r="442" spans="1:14" x14ac:dyDescent="0.2">
      <c r="A442" t="s">
        <v>22</v>
      </c>
      <c r="B442">
        <f t="shared" si="61"/>
        <v>1</v>
      </c>
      <c r="C442" t="s">
        <v>11</v>
      </c>
      <c r="D442">
        <f t="shared" si="62"/>
        <v>2</v>
      </c>
      <c r="E442" t="s">
        <v>12</v>
      </c>
      <c r="F442" s="3">
        <v>4000</v>
      </c>
      <c r="G442" s="3">
        <v>80</v>
      </c>
      <c r="H442">
        <v>40</v>
      </c>
      <c r="I442">
        <v>35</v>
      </c>
      <c r="J442">
        <v>28</v>
      </c>
      <c r="K442">
        <v>15</v>
      </c>
      <c r="L442">
        <v>17</v>
      </c>
      <c r="M442" s="3">
        <f t="shared" si="63"/>
        <v>27</v>
      </c>
      <c r="N442" t="str">
        <f t="shared" si="64"/>
        <v>Lowest Waste Production (&lt;500KG)</v>
      </c>
    </row>
  </sheetData>
  <sortState xmlns:xlrd2="http://schemas.microsoft.com/office/spreadsheetml/2017/richdata2" ref="A3:N442">
    <sortCondition ref="A3:A442"/>
  </sortState>
  <mergeCells count="1">
    <mergeCell ref="H1:L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Commercial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65850</dc:creator>
  <cp:lastModifiedBy>Microsoft Office User</cp:lastModifiedBy>
  <dcterms:created xsi:type="dcterms:W3CDTF">2015-06-05T18:17:20Z</dcterms:created>
  <dcterms:modified xsi:type="dcterms:W3CDTF">2021-10-07T14:21:53Z</dcterms:modified>
</cp:coreProperties>
</file>