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93E8FEA0-40E0-4583-80E9-E811CF7FEEC6}" xr6:coauthVersionLast="47" xr6:coauthVersionMax="47" xr10:uidLastSave="{00000000-0000-0000-0000-000000000000}"/>
  <bookViews>
    <workbookView xWindow="-120" yWindow="-120" windowWidth="29040" windowHeight="15720" xr2:uid="{08DE05AA-CE04-47B2-862E-0AE15181979C}"/>
  </bookViews>
  <sheets>
    <sheet name="CSM_Frt00435_CGM_TRIPLEACIUD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CC32" i="1" s="1"/>
  <c r="BM32" i="1"/>
  <c r="BL32" i="1"/>
  <c r="BK32" i="1"/>
  <c r="BJ32" i="1"/>
  <c r="BI32" i="1"/>
  <c r="BH32" i="1"/>
  <c r="BG32" i="1"/>
  <c r="BF32" i="1"/>
  <c r="BE32" i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CC31" i="1" s="1"/>
  <c r="BD31" i="1"/>
  <c r="AE31" i="1"/>
  <c r="F31" i="1"/>
  <c r="EA30" i="1"/>
  <c r="DB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CC30" i="1" s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CC28" i="1" s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CC27" i="1" s="1"/>
  <c r="BD27" i="1"/>
  <c r="AE27" i="1"/>
  <c r="F27" i="1"/>
  <c r="EA26" i="1"/>
  <c r="DB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CC26" i="1" s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CC25" i="1" s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CC24" i="1" s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CC22" i="1" s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CC17" i="1" s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CC16" i="1" s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CC14" i="1" s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CC12" i="1" s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CC8" i="1" s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CC7" i="1" s="1"/>
  <c r="BD7" i="1"/>
  <c r="AE7" i="1"/>
  <c r="F7" i="1"/>
  <c r="EA6" i="1"/>
  <c r="DB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CC6" i="1" s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CC4" i="1" s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C3" i="1" s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<sst xmlns="http://schemas.openxmlformats.org/spreadsheetml/2006/main" count="168" uniqueCount="138">
  <si>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- CIUDADELA RESPALDO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</si>
  <si>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</si>
  <si>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</si>
  <si>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</si>
  <si>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</si>
  <si>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</si>
  <si>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</si>
  <si>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</si>
  <si>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</si>
  <si>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</si>
  <si>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</si>
  <si>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</si>
  <si>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</si>
  <si>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</si>
  <si>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</si>
  <si>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</si>
  <si>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</si>
  <si>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</si>
  <si>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</si>
  <si>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</si>
  <si>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</si>
  <si>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</si>
  <si>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</si>
  <si>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</si>
  <si>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</si>
  <si>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</si>
  <si>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</si>
  <si>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</si>
  <si>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</si>
  <si>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</si>
  <si>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</si>
  <si>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</si>
  <si>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</si>
  <si>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</si>
  <si>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</si>
  <si>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</si>
  <si>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</si>
  <si>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</si>
  <si>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</si>
  <si>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</si>
  <si>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</si>
  <si>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</si>
  <si>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</si>
  <si>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</si>
  <si>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</si>
  <si>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</si>
  <si>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</si>
  <si>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</si>
  <si>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</si>
  <si>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</si>
  <si>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</si>
  <si>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</si>
  <si>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</si>
  <si>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</si>
  <si>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</si>
  <si>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</si>
  <si>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</si>
  <si>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</si>
  <si>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</si>
  <si>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</si>
  <si>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</si>
  <si>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</si>
  <si>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</si>
  <si>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</si>
  <si>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</si>
  <si>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</si>
  <si>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</si>
  <si>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</si>
  <si>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</si>
  <si>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</si>
  <si>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</si>
  <si>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</si>
  <si>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</si>
  <si>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</si>
  <si>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</si>
  <si>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</si>
  <si>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</si>
  <si>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</si>
  <si>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</si>
  <si>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</si>
  <si>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</si>
  <si>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</si>
  <si>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</si>
  <si>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</si>
  <si>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</si>
  <si>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</si>
  <si>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</si>
  <si>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</si>
  <si>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</si>
  <si>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</si>
  <si>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</si>
  <si>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</si>
  <si>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</si>
  <si>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</si>
  <si>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</si>
  <si>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</si>
  <si>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</si>
  <si>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</si>
  <si>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</si>
  <si>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</si>
  <si>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</si>
  <si>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</si>
  <si>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</si>
  <si>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</si>
  <si>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</si>
  <si>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</si>
  <si>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</si>
  <si>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</si>
  <si>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</si>
  <si>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</si>
  <si>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</si>
  <si>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</si>
  <si>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</si>
  <si>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</si>
  <si>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</si>
  <si>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</si>
  <si>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</si>
  <si>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</si>
  <si>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</si>
  <si>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</si>
  <si>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</si>
  <si>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</si>
  <si>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</si>
  <si>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</si>
  <si>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</si>
  <si>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</si>
  <si>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</si>
  <si>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</si>
  <si>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</si>
  <si>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</si>
  <si>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</si>
  <si>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</si>
  <si>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</si>
  <si>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</si>
  <si>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</si>
  <si>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</si>
  <si>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</si>
  <si>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Frt00435_CGM_TRIPLEACIUDAR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</si>
</sst>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D9320-E80E-4606-8A16-AC87347DB466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 t="shared" ref="F3:F33" si="0">IF(E3="","",TEXT(E3,"DDDD"))</f>
        <v>jueves</v>
      </c>
      <c r="G3" s="29">
        <v>1738.3850000000002</v>
      </c>
      <c r="H3" s="30">
        <v>1680.69</v>
      </c>
      <c r="I3" s="30">
        <v>1709.3999999999999</v>
      </c>
      <c r="J3" s="30">
        <v>1953.4900000000002</v>
      </c>
      <c r="K3" s="30">
        <v>2218.04</v>
      </c>
      <c r="L3" s="30">
        <v>2303.62</v>
      </c>
      <c r="M3" s="30">
        <v>2390.9049999999997</v>
      </c>
      <c r="N3" s="30">
        <v>2407.9</v>
      </c>
      <c r="O3" s="30">
        <v>2480.94</v>
      </c>
      <c r="P3" s="30">
        <v>2445.5749999999998</v>
      </c>
      <c r="Q3" s="30">
        <v>2557.0050000000001</v>
      </c>
      <c r="R3" s="30">
        <v>2560.0300000000002</v>
      </c>
      <c r="S3" s="30">
        <v>2530.6049999999996</v>
      </c>
      <c r="T3" s="30">
        <v>2298.7799999999997</v>
      </c>
      <c r="U3" s="30">
        <v>1885.84</v>
      </c>
      <c r="V3" s="30">
        <v>1639.7700000000002</v>
      </c>
      <c r="W3" s="30">
        <v>1908.9949999999999</v>
      </c>
      <c r="X3" s="30">
        <v>1889.3600000000001</v>
      </c>
      <c r="Y3" s="30">
        <v>1975.4900000000002</v>
      </c>
      <c r="Z3" s="30">
        <v>2151.3249999999998</v>
      </c>
      <c r="AA3" s="30">
        <v>2153.415</v>
      </c>
      <c r="AB3" s="30">
        <v>2016.96</v>
      </c>
      <c r="AC3" s="30">
        <v>2030.3249999999998</v>
      </c>
      <c r="AD3" s="30">
        <v>1945.7350000000001</v>
      </c>
      <c r="AE3" s="31">
        <f t="shared" ref="AE3:AE33" si="1">SUM(G3:AD3)</f>
        <v>50872.579999999987</v>
      </c>
      <c r="AF3" s="30">
        <v>581.625</v>
      </c>
      <c r="AG3" s="30">
        <v>573.87</v>
      </c>
      <c r="AH3" s="30">
        <v>581.84500000000003</v>
      </c>
      <c r="AI3" s="30">
        <v>633.21500000000003</v>
      </c>
      <c r="AJ3" s="30">
        <v>743.32500000000005</v>
      </c>
      <c r="AK3" s="30">
        <v>780.06499999999994</v>
      </c>
      <c r="AL3" s="30">
        <v>801.79000000000008</v>
      </c>
      <c r="AM3" s="30">
        <v>812.07500000000005</v>
      </c>
      <c r="AN3" s="30">
        <v>827.75</v>
      </c>
      <c r="AO3" s="30">
        <v>816.80500000000006</v>
      </c>
      <c r="AP3" s="30">
        <v>839.08</v>
      </c>
      <c r="AQ3" s="30">
        <v>835.50499999999988</v>
      </c>
      <c r="AR3" s="30">
        <v>814.16499999999996</v>
      </c>
      <c r="AS3" s="30">
        <v>700.6450000000001</v>
      </c>
      <c r="AT3" s="30">
        <v>470.63499999999999</v>
      </c>
      <c r="AU3" s="30">
        <v>404.03</v>
      </c>
      <c r="AV3" s="30">
        <v>472.94499999999999</v>
      </c>
      <c r="AW3" s="30">
        <v>471.90000000000003</v>
      </c>
      <c r="AX3" s="30">
        <v>541.53</v>
      </c>
      <c r="AY3" s="30">
        <v>658.95500000000004</v>
      </c>
      <c r="AZ3" s="30">
        <v>653.84</v>
      </c>
      <c r="BA3" s="30">
        <v>628.15500000000009</v>
      </c>
      <c r="BB3" s="30">
        <v>627.27500000000009</v>
      </c>
      <c r="BC3" s="30">
        <v>613.52499999999998</v>
      </c>
      <c r="BD3" s="31">
        <f t="shared" ref="BD3:BD33" si="2">SUM(AF3:BC3)</f>
        <v>15884.550000000003</v>
      </c>
      <c r="BE3" s="30">
        <f t="shared" ref="BE3:BT33" si="3">IF(AF3="","",IF((AF3&gt;(G3/2)),(AF3-(G3/2)),0))</f>
        <v>0</v>
      </c>
      <c r="BF3" s="30">
        <f t="shared" si="3"/>
        <v>0</v>
      </c>
      <c r="BG3" s="30">
        <f t="shared" si="3"/>
        <v>0</v>
      </c>
      <c r="BH3" s="30">
        <f t="shared" si="3"/>
        <v>0</v>
      </c>
      <c r="BI3" s="30">
        <f t="shared" si="3"/>
        <v>0</v>
      </c>
      <c r="BJ3" s="30">
        <f t="shared" si="3"/>
        <v>0</v>
      </c>
      <c r="BK3" s="30">
        <f t="shared" si="3"/>
        <v>0</v>
      </c>
      <c r="BL3" s="30">
        <f t="shared" si="3"/>
        <v>0</v>
      </c>
      <c r="BM3" s="30">
        <f t="shared" si="3"/>
        <v>0</v>
      </c>
      <c r="BN3" s="30">
        <f t="shared" si="3"/>
        <v>0</v>
      </c>
      <c r="BO3" s="30">
        <f t="shared" si="3"/>
        <v>0</v>
      </c>
      <c r="BP3" s="30">
        <f t="shared" si="3"/>
        <v>0</v>
      </c>
      <c r="BQ3" s="30">
        <f t="shared" si="3"/>
        <v>0</v>
      </c>
      <c r="BR3" s="30">
        <f t="shared" si="3"/>
        <v>0</v>
      </c>
      <c r="BS3" s="30">
        <f t="shared" si="3"/>
        <v>0</v>
      </c>
      <c r="BT3" s="30">
        <f t="shared" si="3"/>
        <v>0</v>
      </c>
      <c r="BU3" s="30">
        <f t="shared" ref="BU3:CB33" si="4">IF(AV3="","",IF((AV3&gt;(W3/2)),(AV3-(W3/2)),0))</f>
        <v>0</v>
      </c>
      <c r="BV3" s="30">
        <f t="shared" si="4"/>
        <v>0</v>
      </c>
      <c r="BW3" s="30">
        <f t="shared" si="4"/>
        <v>0</v>
      </c>
      <c r="BX3" s="30">
        <f t="shared" si="4"/>
        <v>0</v>
      </c>
      <c r="BY3" s="30">
        <f t="shared" si="4"/>
        <v>0</v>
      </c>
      <c r="BZ3" s="30">
        <f t="shared" si="4"/>
        <v>0</v>
      </c>
      <c r="CA3" s="30">
        <f t="shared" si="4"/>
        <v>0</v>
      </c>
      <c r="CB3" s="30">
        <f t="shared" si="4"/>
        <v>0</v>
      </c>
      <c r="CC3" s="31">
        <f t="shared" ref="CC3:CC33" si="5">SUM(BE3:CB3)</f>
        <v>0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1">
        <f t="shared" ref="DB3:DB33" si="6">SUM(CD3:DA3)</f>
        <v>0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 t="shared" ref="EA3:EA33" si="7"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 t="shared" si="0"/>
        <v>viernes</v>
      </c>
      <c r="G4" s="29">
        <v>1811.37</v>
      </c>
      <c r="H4" s="30">
        <v>1904.4850000000001</v>
      </c>
      <c r="I4" s="30">
        <v>1965.5900000000001</v>
      </c>
      <c r="J4" s="30">
        <v>2023.0100000000002</v>
      </c>
      <c r="K4" s="30">
        <v>2328.81</v>
      </c>
      <c r="L4" s="30">
        <v>2516.7449999999999</v>
      </c>
      <c r="M4" s="30">
        <v>2495.5149999999999</v>
      </c>
      <c r="N4" s="30">
        <v>2396.0749999999998</v>
      </c>
      <c r="O4" s="30">
        <v>2440.8450000000003</v>
      </c>
      <c r="P4" s="30">
        <v>2399.7599999999998</v>
      </c>
      <c r="Q4" s="30">
        <v>2411.585</v>
      </c>
      <c r="R4" s="30">
        <v>2394.92</v>
      </c>
      <c r="S4" s="30">
        <v>2392.9949999999999</v>
      </c>
      <c r="T4" s="30">
        <v>2063.4349999999999</v>
      </c>
      <c r="U4" s="30">
        <v>1799.05</v>
      </c>
      <c r="V4" s="30">
        <v>1804.4949999999999</v>
      </c>
      <c r="W4" s="30">
        <v>2120.7449999999999</v>
      </c>
      <c r="X4" s="30">
        <v>2135.4300000000003</v>
      </c>
      <c r="Y4" s="30">
        <v>2142.4700000000003</v>
      </c>
      <c r="Z4" s="30">
        <v>2139.2250000000004</v>
      </c>
      <c r="AA4" s="30">
        <v>2124.0450000000001</v>
      </c>
      <c r="AB4" s="30">
        <v>2013.4950000000001</v>
      </c>
      <c r="AC4" s="30">
        <v>2033.5149999999999</v>
      </c>
      <c r="AD4" s="30">
        <v>1996.61</v>
      </c>
      <c r="AE4" s="31">
        <f t="shared" si="1"/>
        <v>51854.220000000008</v>
      </c>
      <c r="AF4" s="30">
        <v>592.51499999999999</v>
      </c>
      <c r="AG4" s="30">
        <v>726.77</v>
      </c>
      <c r="AH4" s="30">
        <v>778.63499999999999</v>
      </c>
      <c r="AI4" s="30">
        <v>763.45499999999993</v>
      </c>
      <c r="AJ4" s="30">
        <v>767.36</v>
      </c>
      <c r="AK4" s="30">
        <v>831.49</v>
      </c>
      <c r="AL4" s="30">
        <v>827.2</v>
      </c>
      <c r="AM4" s="30">
        <v>798.82</v>
      </c>
      <c r="AN4" s="30">
        <v>802.61500000000001</v>
      </c>
      <c r="AO4" s="30">
        <v>785.73</v>
      </c>
      <c r="AP4" s="30">
        <v>783.42</v>
      </c>
      <c r="AQ4" s="30">
        <v>779.84500000000003</v>
      </c>
      <c r="AR4" s="30">
        <v>775.72</v>
      </c>
      <c r="AS4" s="30">
        <v>595.04499999999996</v>
      </c>
      <c r="AT4" s="30">
        <v>457.05</v>
      </c>
      <c r="AU4" s="30">
        <v>460.95500000000004</v>
      </c>
      <c r="AV4" s="30">
        <v>663.90499999999997</v>
      </c>
      <c r="AW4" s="30">
        <v>684.63999999999987</v>
      </c>
      <c r="AX4" s="30">
        <v>670.34</v>
      </c>
      <c r="AY4" s="30">
        <v>664.62</v>
      </c>
      <c r="AZ4" s="30">
        <v>660.82500000000005</v>
      </c>
      <c r="BA4" s="30">
        <v>633.43499999999995</v>
      </c>
      <c r="BB4" s="30">
        <v>634.15</v>
      </c>
      <c r="BC4" s="30">
        <v>628.92499999999995</v>
      </c>
      <c r="BD4" s="31">
        <f t="shared" si="2"/>
        <v>16767.465</v>
      </c>
      <c r="BE4" s="30">
        <f t="shared" si="3"/>
        <v>0</v>
      </c>
      <c r="BF4" s="30">
        <f t="shared" si="3"/>
        <v>0</v>
      </c>
      <c r="BG4" s="30">
        <f t="shared" si="3"/>
        <v>0</v>
      </c>
      <c r="BH4" s="30">
        <f t="shared" si="3"/>
        <v>0</v>
      </c>
      <c r="BI4" s="30">
        <f t="shared" si="3"/>
        <v>0</v>
      </c>
      <c r="BJ4" s="30">
        <f t="shared" si="3"/>
        <v>0</v>
      </c>
      <c r="BK4" s="30">
        <f t="shared" si="3"/>
        <v>0</v>
      </c>
      <c r="BL4" s="30">
        <f t="shared" si="3"/>
        <v>0</v>
      </c>
      <c r="BM4" s="30">
        <f t="shared" si="3"/>
        <v>0</v>
      </c>
      <c r="BN4" s="30">
        <f t="shared" si="3"/>
        <v>0</v>
      </c>
      <c r="BO4" s="30">
        <f t="shared" si="3"/>
        <v>0</v>
      </c>
      <c r="BP4" s="30">
        <f t="shared" si="3"/>
        <v>0</v>
      </c>
      <c r="BQ4" s="30">
        <f t="shared" si="3"/>
        <v>0</v>
      </c>
      <c r="BR4" s="30">
        <f t="shared" si="3"/>
        <v>0</v>
      </c>
      <c r="BS4" s="30">
        <f t="shared" si="3"/>
        <v>0</v>
      </c>
      <c r="BT4" s="30">
        <f t="shared" si="3"/>
        <v>0</v>
      </c>
      <c r="BU4" s="30">
        <f t="shared" si="4"/>
        <v>0</v>
      </c>
      <c r="BV4" s="30">
        <f t="shared" si="4"/>
        <v>0</v>
      </c>
      <c r="BW4" s="30">
        <f t="shared" si="4"/>
        <v>0</v>
      </c>
      <c r="BX4" s="30">
        <f t="shared" si="4"/>
        <v>0</v>
      </c>
      <c r="BY4" s="30">
        <f t="shared" si="4"/>
        <v>0</v>
      </c>
      <c r="BZ4" s="30">
        <f t="shared" si="4"/>
        <v>0</v>
      </c>
      <c r="CA4" s="30">
        <f t="shared" si="4"/>
        <v>0</v>
      </c>
      <c r="CB4" s="30">
        <f t="shared" si="4"/>
        <v>0</v>
      </c>
      <c r="CC4" s="31">
        <f t="shared" si="5"/>
        <v>0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1">
        <f t="shared" si="6"/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 t="shared" si="7"/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si="0"/>
        <v>sábado</v>
      </c>
      <c r="G5" s="29">
        <v>1863.5100000000002</v>
      </c>
      <c r="H5" s="30">
        <v>1850.09</v>
      </c>
      <c r="I5" s="30">
        <v>1850.31</v>
      </c>
      <c r="J5" s="30">
        <v>1731.0150000000001</v>
      </c>
      <c r="K5" s="30">
        <v>1931.1049999999998</v>
      </c>
      <c r="L5" s="30">
        <v>2367.4749999999999</v>
      </c>
      <c r="M5" s="30">
        <v>2490.2349999999997</v>
      </c>
      <c r="N5" s="30">
        <v>2453.165</v>
      </c>
      <c r="O5" s="30">
        <v>2479.29</v>
      </c>
      <c r="P5" s="30">
        <v>2493.1499999999996</v>
      </c>
      <c r="Q5" s="30">
        <v>2525.8199999999997</v>
      </c>
      <c r="R5" s="30">
        <v>2524.6099999999997</v>
      </c>
      <c r="S5" s="30">
        <v>2458.9949999999999</v>
      </c>
      <c r="T5" s="30">
        <v>2259.895</v>
      </c>
      <c r="U5" s="30">
        <v>2201.9799999999996</v>
      </c>
      <c r="V5" s="30">
        <v>2193.8949999999995</v>
      </c>
      <c r="W5" s="30">
        <v>2157.4850000000001</v>
      </c>
      <c r="X5" s="30">
        <v>2139.2800000000002</v>
      </c>
      <c r="Y5" s="30">
        <v>2145.2199999999998</v>
      </c>
      <c r="Z5" s="30">
        <v>2127.4549999999999</v>
      </c>
      <c r="AA5" s="30">
        <v>2109.9650000000001</v>
      </c>
      <c r="AB5" s="30">
        <v>1990.2850000000001</v>
      </c>
      <c r="AC5" s="30">
        <v>2033.79</v>
      </c>
      <c r="AD5" s="30">
        <v>2034.1200000000001</v>
      </c>
      <c r="AE5" s="31">
        <f t="shared" si="1"/>
        <v>52412.140000000014</v>
      </c>
      <c r="AF5" s="30">
        <v>607.03499999999997</v>
      </c>
      <c r="AG5" s="30">
        <v>606.98</v>
      </c>
      <c r="AH5" s="30">
        <v>610.72</v>
      </c>
      <c r="AI5" s="30">
        <v>532.78499999999997</v>
      </c>
      <c r="AJ5" s="30">
        <v>571.23</v>
      </c>
      <c r="AK5" s="30">
        <v>790.46</v>
      </c>
      <c r="AL5" s="30">
        <v>821.15</v>
      </c>
      <c r="AM5" s="30">
        <v>810.37</v>
      </c>
      <c r="AN5" s="30">
        <v>810.86500000000001</v>
      </c>
      <c r="AO5" s="30">
        <v>810.26</v>
      </c>
      <c r="AP5" s="30">
        <v>814.32999999999993</v>
      </c>
      <c r="AQ5" s="30">
        <v>811.3599999999999</v>
      </c>
      <c r="AR5" s="30">
        <v>800.30499999999995</v>
      </c>
      <c r="AS5" s="30">
        <v>717.31</v>
      </c>
      <c r="AT5" s="30">
        <v>688.05000000000007</v>
      </c>
      <c r="AU5" s="30">
        <v>679.19499999999994</v>
      </c>
      <c r="AV5" s="30">
        <v>693.16499999999996</v>
      </c>
      <c r="AW5" s="30">
        <v>690.745</v>
      </c>
      <c r="AX5" s="30">
        <v>689.97500000000002</v>
      </c>
      <c r="AY5" s="30">
        <v>682.16500000000008</v>
      </c>
      <c r="AZ5" s="30">
        <v>673.14499999999998</v>
      </c>
      <c r="BA5" s="30">
        <v>647.67999999999995</v>
      </c>
      <c r="BB5" s="30">
        <v>649.88</v>
      </c>
      <c r="BC5" s="30">
        <v>650.70499999999993</v>
      </c>
      <c r="BD5" s="31">
        <f t="shared" si="2"/>
        <v>16859.865000000002</v>
      </c>
      <c r="BE5" s="30">
        <f t="shared" si="3"/>
        <v>0</v>
      </c>
      <c r="BF5" s="30">
        <f t="shared" si="3"/>
        <v>0</v>
      </c>
      <c r="BG5" s="30">
        <f t="shared" si="3"/>
        <v>0</v>
      </c>
      <c r="BH5" s="30">
        <f t="shared" si="3"/>
        <v>0</v>
      </c>
      <c r="BI5" s="30">
        <f t="shared" si="3"/>
        <v>0</v>
      </c>
      <c r="BJ5" s="30">
        <f t="shared" si="3"/>
        <v>0</v>
      </c>
      <c r="BK5" s="30">
        <f t="shared" si="3"/>
        <v>0</v>
      </c>
      <c r="BL5" s="30">
        <f t="shared" si="3"/>
        <v>0</v>
      </c>
      <c r="BM5" s="30">
        <f t="shared" si="3"/>
        <v>0</v>
      </c>
      <c r="BN5" s="30">
        <f t="shared" si="3"/>
        <v>0</v>
      </c>
      <c r="BO5" s="30">
        <f t="shared" si="3"/>
        <v>0</v>
      </c>
      <c r="BP5" s="30">
        <f t="shared" si="3"/>
        <v>0</v>
      </c>
      <c r="BQ5" s="30">
        <f t="shared" si="3"/>
        <v>0</v>
      </c>
      <c r="BR5" s="30">
        <f t="shared" si="3"/>
        <v>0</v>
      </c>
      <c r="BS5" s="30">
        <f t="shared" si="3"/>
        <v>0</v>
      </c>
      <c r="BT5" s="30">
        <f t="shared" si="3"/>
        <v>0</v>
      </c>
      <c r="BU5" s="30">
        <f t="shared" si="4"/>
        <v>0</v>
      </c>
      <c r="BV5" s="30">
        <f t="shared" si="4"/>
        <v>0</v>
      </c>
      <c r="BW5" s="30">
        <f t="shared" si="4"/>
        <v>0</v>
      </c>
      <c r="BX5" s="30">
        <f t="shared" si="4"/>
        <v>0</v>
      </c>
      <c r="BY5" s="30">
        <f t="shared" si="4"/>
        <v>0</v>
      </c>
      <c r="BZ5" s="30">
        <f t="shared" si="4"/>
        <v>0</v>
      </c>
      <c r="CA5" s="30">
        <f t="shared" si="4"/>
        <v>0</v>
      </c>
      <c r="CB5" s="30">
        <f t="shared" si="4"/>
        <v>0</v>
      </c>
      <c r="CC5" s="31">
        <f t="shared" si="5"/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1">
        <f t="shared" si="6"/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si="7"/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0"/>
        <v>domingo</v>
      </c>
      <c r="G6" s="29">
        <v>1768.7449999999999</v>
      </c>
      <c r="H6" s="30">
        <v>1585.32</v>
      </c>
      <c r="I6" s="30">
        <v>1526.855</v>
      </c>
      <c r="J6" s="30">
        <v>1577.4</v>
      </c>
      <c r="K6" s="30">
        <v>1854.6550000000002</v>
      </c>
      <c r="L6" s="30">
        <v>2061.7849999999999</v>
      </c>
      <c r="M6" s="30">
        <v>2418.9</v>
      </c>
      <c r="N6" s="30">
        <v>2461.7999999999997</v>
      </c>
      <c r="O6" s="30">
        <v>2486.3849999999998</v>
      </c>
      <c r="P6" s="30">
        <v>2512.3449999999998</v>
      </c>
      <c r="Q6" s="30">
        <v>2521.8049999999998</v>
      </c>
      <c r="R6" s="30">
        <v>2524.83</v>
      </c>
      <c r="S6" s="30">
        <v>2513.7199999999998</v>
      </c>
      <c r="T6" s="30">
        <v>2283.9849999999997</v>
      </c>
      <c r="U6" s="30">
        <v>2202.145</v>
      </c>
      <c r="V6" s="30">
        <v>2211.7150000000001</v>
      </c>
      <c r="W6" s="30">
        <v>2199.7249999999999</v>
      </c>
      <c r="X6" s="30">
        <v>1859.165</v>
      </c>
      <c r="Y6" s="30">
        <v>1833.7549999999999</v>
      </c>
      <c r="Z6" s="30">
        <v>2085.6</v>
      </c>
      <c r="AA6" s="30">
        <v>2136.09</v>
      </c>
      <c r="AB6" s="30">
        <v>2007.665</v>
      </c>
      <c r="AC6" s="30">
        <v>2029.4450000000002</v>
      </c>
      <c r="AD6" s="30">
        <v>2011.6799999999998</v>
      </c>
      <c r="AE6" s="31">
        <f t="shared" si="1"/>
        <v>50675.514999999992</v>
      </c>
      <c r="AF6" s="30">
        <v>527.66999999999996</v>
      </c>
      <c r="AG6" s="30">
        <v>431.91500000000002</v>
      </c>
      <c r="AH6" s="30">
        <v>427.07499999999999</v>
      </c>
      <c r="AI6" s="30">
        <v>457.04999999999995</v>
      </c>
      <c r="AJ6" s="30">
        <v>558.03</v>
      </c>
      <c r="AK6" s="30">
        <v>632.44499999999994</v>
      </c>
      <c r="AL6" s="30">
        <v>806.41</v>
      </c>
      <c r="AM6" s="30">
        <v>814.55</v>
      </c>
      <c r="AN6" s="30">
        <v>816.75</v>
      </c>
      <c r="AO6" s="30">
        <v>818.29</v>
      </c>
      <c r="AP6" s="30">
        <v>814.82500000000005</v>
      </c>
      <c r="AQ6" s="30">
        <v>811.745</v>
      </c>
      <c r="AR6" s="30">
        <v>799.92</v>
      </c>
      <c r="AS6" s="30">
        <v>690.58</v>
      </c>
      <c r="AT6" s="30">
        <v>676.55500000000006</v>
      </c>
      <c r="AU6" s="30">
        <v>675.125</v>
      </c>
      <c r="AV6" s="30">
        <v>671.495</v>
      </c>
      <c r="AW6" s="30">
        <v>468.98500000000001</v>
      </c>
      <c r="AX6" s="30">
        <v>453.31</v>
      </c>
      <c r="AY6" s="30">
        <v>616.16499999999996</v>
      </c>
      <c r="AZ6" s="30">
        <v>653.18000000000006</v>
      </c>
      <c r="BA6" s="30">
        <v>626.44999999999993</v>
      </c>
      <c r="BB6" s="30">
        <v>633.54500000000007</v>
      </c>
      <c r="BC6" s="30">
        <v>633.16</v>
      </c>
      <c r="BD6" s="31">
        <f t="shared" si="2"/>
        <v>15515.225</v>
      </c>
      <c r="BE6" s="30">
        <f t="shared" si="3"/>
        <v>0</v>
      </c>
      <c r="BF6" s="30">
        <f t="shared" si="3"/>
        <v>0</v>
      </c>
      <c r="BG6" s="30">
        <f t="shared" si="3"/>
        <v>0</v>
      </c>
      <c r="BH6" s="30">
        <f t="shared" si="3"/>
        <v>0</v>
      </c>
      <c r="BI6" s="30">
        <f t="shared" si="3"/>
        <v>0</v>
      </c>
      <c r="BJ6" s="30">
        <f t="shared" si="3"/>
        <v>0</v>
      </c>
      <c r="BK6" s="30">
        <f t="shared" si="3"/>
        <v>0</v>
      </c>
      <c r="BL6" s="30">
        <f t="shared" si="3"/>
        <v>0</v>
      </c>
      <c r="BM6" s="30">
        <f t="shared" si="3"/>
        <v>0</v>
      </c>
      <c r="BN6" s="30">
        <f t="shared" si="3"/>
        <v>0</v>
      </c>
      <c r="BO6" s="30">
        <f t="shared" si="3"/>
        <v>0</v>
      </c>
      <c r="BP6" s="30">
        <f t="shared" si="3"/>
        <v>0</v>
      </c>
      <c r="BQ6" s="30">
        <f t="shared" si="3"/>
        <v>0</v>
      </c>
      <c r="BR6" s="30">
        <f t="shared" si="3"/>
        <v>0</v>
      </c>
      <c r="BS6" s="30">
        <f t="shared" si="3"/>
        <v>0</v>
      </c>
      <c r="BT6" s="30">
        <f t="shared" si="3"/>
        <v>0</v>
      </c>
      <c r="BU6" s="30">
        <f t="shared" si="4"/>
        <v>0</v>
      </c>
      <c r="BV6" s="30">
        <f t="shared" si="4"/>
        <v>0</v>
      </c>
      <c r="BW6" s="30">
        <f t="shared" si="4"/>
        <v>0</v>
      </c>
      <c r="BX6" s="30">
        <f t="shared" si="4"/>
        <v>0</v>
      </c>
      <c r="BY6" s="30">
        <f t="shared" si="4"/>
        <v>0</v>
      </c>
      <c r="BZ6" s="30">
        <f t="shared" si="4"/>
        <v>0</v>
      </c>
      <c r="CA6" s="30">
        <f t="shared" si="4"/>
        <v>0</v>
      </c>
      <c r="CB6" s="30">
        <f t="shared" si="4"/>
        <v>0</v>
      </c>
      <c r="CC6" s="31">
        <f t="shared" si="5"/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1">
        <f t="shared" si="6"/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 t="shared" si="0"/>
        <v>lunes</v>
      </c>
      <c r="G7" s="29">
        <v>1821.875</v>
      </c>
      <c r="H7" s="30">
        <v>1802.2949999999998</v>
      </c>
      <c r="I7" s="30">
        <v>1814.175</v>
      </c>
      <c r="J7" s="30">
        <v>1969.3850000000002</v>
      </c>
      <c r="K7" s="30">
        <v>2020.3150000000001</v>
      </c>
      <c r="L7" s="30">
        <v>2412.96</v>
      </c>
      <c r="M7" s="30">
        <v>2532.5300000000002</v>
      </c>
      <c r="N7" s="30">
        <v>2418.4049999999997</v>
      </c>
      <c r="O7" s="30">
        <v>2407.2950000000001</v>
      </c>
      <c r="P7" s="30">
        <v>2362.0299999999997</v>
      </c>
      <c r="Q7" s="30">
        <v>2353.7249999999999</v>
      </c>
      <c r="R7" s="30">
        <v>2291.4650000000001</v>
      </c>
      <c r="S7" s="30">
        <v>2324.3000000000002</v>
      </c>
      <c r="T7" s="30">
        <v>2164.5250000000001</v>
      </c>
      <c r="U7" s="30">
        <v>2159.0250000000001</v>
      </c>
      <c r="V7" s="30">
        <v>2125.75</v>
      </c>
      <c r="W7" s="30">
        <v>2105.4549999999999</v>
      </c>
      <c r="X7" s="30">
        <v>2105.895</v>
      </c>
      <c r="Y7" s="30">
        <v>2098.9650000000001</v>
      </c>
      <c r="Z7" s="30">
        <v>1776.665</v>
      </c>
      <c r="AA7" s="30">
        <v>1776.94</v>
      </c>
      <c r="AB7" s="30">
        <v>1682.175</v>
      </c>
      <c r="AC7" s="30">
        <v>1710.7750000000001</v>
      </c>
      <c r="AD7" s="30">
        <v>1715.7800000000002</v>
      </c>
      <c r="AE7" s="31">
        <f t="shared" si="1"/>
        <v>49952.705000000002</v>
      </c>
      <c r="AF7" s="30">
        <v>603.40500000000009</v>
      </c>
      <c r="AG7" s="30">
        <v>604.23</v>
      </c>
      <c r="AH7" s="30">
        <v>613.58000000000004</v>
      </c>
      <c r="AI7" s="30">
        <v>673.69499999999994</v>
      </c>
      <c r="AJ7" s="30">
        <v>599.5</v>
      </c>
      <c r="AK7" s="30">
        <v>757.95499999999993</v>
      </c>
      <c r="AL7" s="30">
        <v>838.09</v>
      </c>
      <c r="AM7" s="30">
        <v>799.15000000000009</v>
      </c>
      <c r="AN7" s="30">
        <v>787.81999999999994</v>
      </c>
      <c r="AO7" s="30">
        <v>771.54000000000008</v>
      </c>
      <c r="AP7" s="30">
        <v>768.18499999999995</v>
      </c>
      <c r="AQ7" s="30">
        <v>768.51499999999999</v>
      </c>
      <c r="AR7" s="30">
        <v>774.34500000000003</v>
      </c>
      <c r="AS7" s="30">
        <v>670.67</v>
      </c>
      <c r="AT7" s="30">
        <v>665.5</v>
      </c>
      <c r="AU7" s="30">
        <v>656.26</v>
      </c>
      <c r="AV7" s="30">
        <v>659.17499999999995</v>
      </c>
      <c r="AW7" s="30">
        <v>668.8</v>
      </c>
      <c r="AX7" s="30">
        <v>660.82500000000005</v>
      </c>
      <c r="AY7" s="30">
        <v>452.15499999999997</v>
      </c>
      <c r="AZ7" s="30">
        <v>446.10499999999996</v>
      </c>
      <c r="BA7" s="30">
        <v>425.37</v>
      </c>
      <c r="BB7" s="30">
        <v>429.33000000000004</v>
      </c>
      <c r="BC7" s="30">
        <v>450.83499999999998</v>
      </c>
      <c r="BD7" s="31">
        <f t="shared" si="2"/>
        <v>15545.034999999998</v>
      </c>
      <c r="BE7" s="30">
        <f t="shared" si="3"/>
        <v>0</v>
      </c>
      <c r="BF7" s="30">
        <f t="shared" si="3"/>
        <v>0</v>
      </c>
      <c r="BG7" s="30">
        <f t="shared" si="3"/>
        <v>0</v>
      </c>
      <c r="BH7" s="30">
        <f t="shared" si="3"/>
        <v>0</v>
      </c>
      <c r="BI7" s="30">
        <f t="shared" si="3"/>
        <v>0</v>
      </c>
      <c r="BJ7" s="30">
        <f t="shared" si="3"/>
        <v>0</v>
      </c>
      <c r="BK7" s="30">
        <f t="shared" si="3"/>
        <v>0</v>
      </c>
      <c r="BL7" s="30">
        <f t="shared" si="3"/>
        <v>0</v>
      </c>
      <c r="BM7" s="30">
        <f t="shared" si="3"/>
        <v>0</v>
      </c>
      <c r="BN7" s="30">
        <f t="shared" si="3"/>
        <v>0</v>
      </c>
      <c r="BO7" s="30">
        <f t="shared" si="3"/>
        <v>0</v>
      </c>
      <c r="BP7" s="30">
        <f t="shared" si="3"/>
        <v>0</v>
      </c>
      <c r="BQ7" s="30">
        <f t="shared" si="3"/>
        <v>0</v>
      </c>
      <c r="BR7" s="30">
        <f t="shared" si="3"/>
        <v>0</v>
      </c>
      <c r="BS7" s="30">
        <f t="shared" si="3"/>
        <v>0</v>
      </c>
      <c r="BT7" s="30">
        <f t="shared" si="3"/>
        <v>0</v>
      </c>
      <c r="BU7" s="30">
        <f t="shared" si="4"/>
        <v>0</v>
      </c>
      <c r="BV7" s="30">
        <f t="shared" si="4"/>
        <v>0</v>
      </c>
      <c r="BW7" s="30">
        <f t="shared" si="4"/>
        <v>0</v>
      </c>
      <c r="BX7" s="30">
        <f t="shared" si="4"/>
        <v>0</v>
      </c>
      <c r="BY7" s="30">
        <f t="shared" si="4"/>
        <v>0</v>
      </c>
      <c r="BZ7" s="30">
        <f t="shared" si="4"/>
        <v>0</v>
      </c>
      <c r="CA7" s="30">
        <f t="shared" si="4"/>
        <v>0</v>
      </c>
      <c r="CB7" s="30">
        <f t="shared" si="4"/>
        <v>0</v>
      </c>
      <c r="CC7" s="31">
        <f t="shared" si="5"/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1">
        <f t="shared" si="6"/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 t="shared" si="7"/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 t="shared" si="0"/>
        <v>martes</v>
      </c>
      <c r="G8" s="29">
        <v>1869.5050000000001</v>
      </c>
      <c r="H8" s="30">
        <v>1811.5900000000001</v>
      </c>
      <c r="I8" s="30">
        <v>1808.95</v>
      </c>
      <c r="J8" s="30">
        <v>1876.1599999999999</v>
      </c>
      <c r="K8" s="30">
        <v>2068.0550000000003</v>
      </c>
      <c r="L8" s="30">
        <v>2513.83</v>
      </c>
      <c r="M8" s="30">
        <v>2488.8050000000003</v>
      </c>
      <c r="N8" s="30">
        <v>2360.2150000000001</v>
      </c>
      <c r="O8" s="30">
        <v>2328.0950000000003</v>
      </c>
      <c r="P8" s="30">
        <v>2357.96</v>
      </c>
      <c r="Q8" s="30">
        <v>2377.3200000000002</v>
      </c>
      <c r="R8" s="30">
        <v>2372.2599999999998</v>
      </c>
      <c r="S8" s="30">
        <v>2310.77</v>
      </c>
      <c r="T8" s="30">
        <v>2186.9650000000001</v>
      </c>
      <c r="U8" s="30">
        <v>2126.19</v>
      </c>
      <c r="V8" s="30">
        <v>2128.7750000000001</v>
      </c>
      <c r="W8" s="30">
        <v>2136.2550000000001</v>
      </c>
      <c r="X8" s="30">
        <v>2150.4449999999997</v>
      </c>
      <c r="Y8" s="30">
        <v>2157.1550000000002</v>
      </c>
      <c r="Z8" s="30">
        <v>2021.3600000000001</v>
      </c>
      <c r="AA8" s="30">
        <v>1810.71</v>
      </c>
      <c r="AB8" s="30">
        <v>1676.18</v>
      </c>
      <c r="AC8" s="30">
        <v>1696.4749999999999</v>
      </c>
      <c r="AD8" s="30">
        <v>1678.8749999999998</v>
      </c>
      <c r="AE8" s="31">
        <f t="shared" si="1"/>
        <v>50312.899999999994</v>
      </c>
      <c r="AF8" s="30">
        <v>608.35500000000002</v>
      </c>
      <c r="AG8" s="30">
        <v>603.40499999999997</v>
      </c>
      <c r="AH8" s="30">
        <v>607.64</v>
      </c>
      <c r="AI8" s="30">
        <v>659.01</v>
      </c>
      <c r="AJ8" s="30">
        <v>610.39</v>
      </c>
      <c r="AK8" s="30">
        <v>825.71500000000003</v>
      </c>
      <c r="AL8" s="30">
        <v>828.08</v>
      </c>
      <c r="AM8" s="30">
        <v>789.96500000000003</v>
      </c>
      <c r="AN8" s="30">
        <v>776.27</v>
      </c>
      <c r="AO8" s="30">
        <v>778.74499999999989</v>
      </c>
      <c r="AP8" s="30">
        <v>779.13</v>
      </c>
      <c r="AQ8" s="30">
        <v>781.66000000000008</v>
      </c>
      <c r="AR8" s="30">
        <v>771.81500000000005</v>
      </c>
      <c r="AS8" s="30">
        <v>694.37500000000011</v>
      </c>
      <c r="AT8" s="30">
        <v>656.86500000000001</v>
      </c>
      <c r="AU8" s="30">
        <v>654.94000000000005</v>
      </c>
      <c r="AV8" s="30">
        <v>660.60500000000002</v>
      </c>
      <c r="AW8" s="30">
        <v>675.89499999999998</v>
      </c>
      <c r="AX8" s="30">
        <v>670.72500000000002</v>
      </c>
      <c r="AY8" s="30">
        <v>582.12</v>
      </c>
      <c r="AZ8" s="30">
        <v>448.52499999999998</v>
      </c>
      <c r="BA8" s="30">
        <v>421.84999999999997</v>
      </c>
      <c r="BB8" s="30">
        <v>429.66</v>
      </c>
      <c r="BC8" s="30">
        <v>430.92499999999995</v>
      </c>
      <c r="BD8" s="31">
        <f t="shared" si="2"/>
        <v>15746.665000000001</v>
      </c>
      <c r="BE8" s="30">
        <f t="shared" si="3"/>
        <v>0</v>
      </c>
      <c r="BF8" s="30">
        <f t="shared" si="3"/>
        <v>0</v>
      </c>
      <c r="BG8" s="30">
        <f t="shared" si="3"/>
        <v>0</v>
      </c>
      <c r="BH8" s="30">
        <f t="shared" si="3"/>
        <v>0</v>
      </c>
      <c r="BI8" s="30">
        <f t="shared" si="3"/>
        <v>0</v>
      </c>
      <c r="BJ8" s="30">
        <f t="shared" si="3"/>
        <v>0</v>
      </c>
      <c r="BK8" s="30">
        <f t="shared" si="3"/>
        <v>0</v>
      </c>
      <c r="BL8" s="30">
        <f t="shared" si="3"/>
        <v>0</v>
      </c>
      <c r="BM8" s="30">
        <f t="shared" si="3"/>
        <v>0</v>
      </c>
      <c r="BN8" s="30">
        <f t="shared" si="3"/>
        <v>0</v>
      </c>
      <c r="BO8" s="30">
        <f t="shared" si="3"/>
        <v>0</v>
      </c>
      <c r="BP8" s="30">
        <f t="shared" si="3"/>
        <v>0</v>
      </c>
      <c r="BQ8" s="30">
        <f t="shared" si="3"/>
        <v>0</v>
      </c>
      <c r="BR8" s="30">
        <f t="shared" si="3"/>
        <v>0</v>
      </c>
      <c r="BS8" s="30">
        <f t="shared" si="3"/>
        <v>0</v>
      </c>
      <c r="BT8" s="30">
        <f t="shared" si="3"/>
        <v>0</v>
      </c>
      <c r="BU8" s="30">
        <f t="shared" si="4"/>
        <v>0</v>
      </c>
      <c r="BV8" s="30">
        <f t="shared" si="4"/>
        <v>0</v>
      </c>
      <c r="BW8" s="30">
        <f t="shared" si="4"/>
        <v>0</v>
      </c>
      <c r="BX8" s="30">
        <f t="shared" si="4"/>
        <v>0</v>
      </c>
      <c r="BY8" s="30">
        <f t="shared" si="4"/>
        <v>0</v>
      </c>
      <c r="BZ8" s="30">
        <f t="shared" si="4"/>
        <v>0</v>
      </c>
      <c r="CA8" s="30">
        <f t="shared" si="4"/>
        <v>0</v>
      </c>
      <c r="CB8" s="30">
        <f t="shared" si="4"/>
        <v>0</v>
      </c>
      <c r="CC8" s="31">
        <f t="shared" si="5"/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0</v>
      </c>
      <c r="CM8" s="30">
        <v>0</v>
      </c>
      <c r="CN8" s="30">
        <v>0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1">
        <f t="shared" si="6"/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 t="shared" si="7"/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 t="shared" si="0"/>
        <v>miércoles</v>
      </c>
      <c r="G9" s="29">
        <v>1587.6299999999999</v>
      </c>
      <c r="H9" s="30">
        <v>1781.8349999999998</v>
      </c>
      <c r="I9" s="30">
        <v>1861.4750000000001</v>
      </c>
      <c r="J9" s="30">
        <v>1946.78</v>
      </c>
      <c r="K9" s="30">
        <v>2293.5550000000003</v>
      </c>
      <c r="L9" s="30">
        <v>2411.64</v>
      </c>
      <c r="M9" s="30">
        <v>2537.2600000000002</v>
      </c>
      <c r="N9" s="30">
        <v>2438.4250000000002</v>
      </c>
      <c r="O9" s="30">
        <v>2437.7649999999999</v>
      </c>
      <c r="P9" s="30">
        <v>2395.58</v>
      </c>
      <c r="Q9" s="30">
        <v>2413.125</v>
      </c>
      <c r="R9" s="30">
        <v>2355.2649999999999</v>
      </c>
      <c r="S9" s="30">
        <v>2315.665</v>
      </c>
      <c r="T9" s="30">
        <v>2176.5149999999994</v>
      </c>
      <c r="U9" s="30">
        <v>2126.41</v>
      </c>
      <c r="V9" s="30">
        <v>2124.4849999999997</v>
      </c>
      <c r="W9" s="30">
        <v>2137.1350000000002</v>
      </c>
      <c r="X9" s="30">
        <v>1923.2950000000001</v>
      </c>
      <c r="Y9" s="30">
        <v>1829.1349999999998</v>
      </c>
      <c r="Z9" s="30">
        <v>1825.2849999999999</v>
      </c>
      <c r="AA9" s="30">
        <v>1884.0250000000001</v>
      </c>
      <c r="AB9" s="30">
        <v>2013.9349999999999</v>
      </c>
      <c r="AC9" s="30">
        <v>2036.76</v>
      </c>
      <c r="AD9" s="30">
        <v>2006.51</v>
      </c>
      <c r="AE9" s="31">
        <f t="shared" si="1"/>
        <v>50859.490000000013</v>
      </c>
      <c r="AF9" s="30">
        <v>416.90000000000003</v>
      </c>
      <c r="AG9" s="30">
        <v>559.24</v>
      </c>
      <c r="AH9" s="30">
        <v>621.39</v>
      </c>
      <c r="AI9" s="30">
        <v>678.37</v>
      </c>
      <c r="AJ9" s="30">
        <v>763.18000000000006</v>
      </c>
      <c r="AK9" s="30">
        <v>758.67000000000007</v>
      </c>
      <c r="AL9" s="30">
        <v>836.495</v>
      </c>
      <c r="AM9" s="30">
        <v>804.2650000000001</v>
      </c>
      <c r="AN9" s="30">
        <v>797.8850000000001</v>
      </c>
      <c r="AO9" s="30">
        <v>781.44</v>
      </c>
      <c r="AP9" s="30">
        <v>782.375</v>
      </c>
      <c r="AQ9" s="30">
        <v>779.29500000000007</v>
      </c>
      <c r="AR9" s="30">
        <v>770.44</v>
      </c>
      <c r="AS9" s="30">
        <v>674.19</v>
      </c>
      <c r="AT9" s="30">
        <v>655.98500000000001</v>
      </c>
      <c r="AU9" s="30">
        <v>657.58</v>
      </c>
      <c r="AV9" s="30">
        <v>666.49</v>
      </c>
      <c r="AW9" s="30">
        <v>539.495</v>
      </c>
      <c r="AX9" s="30">
        <v>467.44499999999999</v>
      </c>
      <c r="AY9" s="30">
        <v>460.46000000000004</v>
      </c>
      <c r="AZ9" s="30">
        <v>500.49999999999994</v>
      </c>
      <c r="BA9" s="30">
        <v>629.97</v>
      </c>
      <c r="BB9" s="30">
        <v>632.06000000000006</v>
      </c>
      <c r="BC9" s="30">
        <v>629.03499999999997</v>
      </c>
      <c r="BD9" s="31">
        <f t="shared" si="2"/>
        <v>15863.155000000002</v>
      </c>
      <c r="BE9" s="30">
        <f t="shared" si="3"/>
        <v>0</v>
      </c>
      <c r="BF9" s="30">
        <f t="shared" si="3"/>
        <v>0</v>
      </c>
      <c r="BG9" s="30">
        <f t="shared" si="3"/>
        <v>0</v>
      </c>
      <c r="BH9" s="30">
        <f t="shared" si="3"/>
        <v>0</v>
      </c>
      <c r="BI9" s="30">
        <f t="shared" si="3"/>
        <v>0</v>
      </c>
      <c r="BJ9" s="30">
        <f t="shared" si="3"/>
        <v>0</v>
      </c>
      <c r="BK9" s="30">
        <f t="shared" si="3"/>
        <v>0</v>
      </c>
      <c r="BL9" s="30">
        <f t="shared" si="3"/>
        <v>0</v>
      </c>
      <c r="BM9" s="30">
        <f t="shared" si="3"/>
        <v>0</v>
      </c>
      <c r="BN9" s="30">
        <f t="shared" si="3"/>
        <v>0</v>
      </c>
      <c r="BO9" s="30">
        <f t="shared" si="3"/>
        <v>0</v>
      </c>
      <c r="BP9" s="30">
        <f t="shared" si="3"/>
        <v>0</v>
      </c>
      <c r="BQ9" s="30">
        <f t="shared" si="3"/>
        <v>0</v>
      </c>
      <c r="BR9" s="30">
        <f t="shared" si="3"/>
        <v>0</v>
      </c>
      <c r="BS9" s="30">
        <f t="shared" si="3"/>
        <v>0</v>
      </c>
      <c r="BT9" s="30">
        <f t="shared" si="3"/>
        <v>0</v>
      </c>
      <c r="BU9" s="30">
        <f t="shared" si="4"/>
        <v>0</v>
      </c>
      <c r="BV9" s="30">
        <f t="shared" si="4"/>
        <v>0</v>
      </c>
      <c r="BW9" s="30">
        <f t="shared" si="4"/>
        <v>0</v>
      </c>
      <c r="BX9" s="30">
        <f t="shared" si="4"/>
        <v>0</v>
      </c>
      <c r="BY9" s="30">
        <f t="shared" si="4"/>
        <v>0</v>
      </c>
      <c r="BZ9" s="30">
        <f t="shared" si="4"/>
        <v>0</v>
      </c>
      <c r="CA9" s="30">
        <f t="shared" si="4"/>
        <v>0</v>
      </c>
      <c r="CB9" s="30">
        <f t="shared" si="4"/>
        <v>0</v>
      </c>
      <c r="CC9" s="31">
        <f t="shared" si="5"/>
        <v>0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1">
        <f t="shared" si="6"/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 t="shared" si="7"/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 t="shared" si="0"/>
        <v>jueves</v>
      </c>
      <c r="G10" s="29">
        <v>1918.345</v>
      </c>
      <c r="H10" s="30">
        <v>1902.835</v>
      </c>
      <c r="I10" s="30">
        <v>1871.4850000000001</v>
      </c>
      <c r="J10" s="30">
        <v>1673.5400000000002</v>
      </c>
      <c r="K10" s="30">
        <v>2110.625</v>
      </c>
      <c r="L10" s="30">
        <v>2549.9100000000003</v>
      </c>
      <c r="M10" s="30">
        <v>2549.415</v>
      </c>
      <c r="N10" s="30">
        <v>2436.6099999999997</v>
      </c>
      <c r="O10" s="30">
        <v>2434.52</v>
      </c>
      <c r="P10" s="30">
        <v>2397.12</v>
      </c>
      <c r="Q10" s="30">
        <v>2416.92</v>
      </c>
      <c r="R10" s="30">
        <v>2426.0500000000002</v>
      </c>
      <c r="S10" s="30">
        <v>2399.1</v>
      </c>
      <c r="T10" s="30">
        <v>2235.3650000000002</v>
      </c>
      <c r="U10" s="30">
        <v>2177.67</v>
      </c>
      <c r="V10" s="30">
        <v>2140.0500000000002</v>
      </c>
      <c r="W10" s="30">
        <v>2114.31</v>
      </c>
      <c r="X10" s="30">
        <v>2156.0550000000003</v>
      </c>
      <c r="Y10" s="30">
        <v>2155.5600000000004</v>
      </c>
      <c r="Z10" s="30">
        <v>2156.605</v>
      </c>
      <c r="AA10" s="30">
        <v>2152.9749999999999</v>
      </c>
      <c r="AB10" s="30">
        <v>2008.05</v>
      </c>
      <c r="AC10" s="30">
        <v>2025.4299999999998</v>
      </c>
      <c r="AD10" s="30">
        <v>1849.9250000000002</v>
      </c>
      <c r="AE10" s="31">
        <f t="shared" si="1"/>
        <v>52258.470000000008</v>
      </c>
      <c r="AF10" s="30">
        <v>615.23</v>
      </c>
      <c r="AG10" s="30">
        <v>616.54999999999995</v>
      </c>
      <c r="AH10" s="30">
        <v>618.03500000000008</v>
      </c>
      <c r="AI10" s="30">
        <v>498.19000000000005</v>
      </c>
      <c r="AJ10" s="30">
        <v>639.32000000000005</v>
      </c>
      <c r="AK10" s="30">
        <v>846.17500000000007</v>
      </c>
      <c r="AL10" s="30">
        <v>837.98</v>
      </c>
      <c r="AM10" s="30">
        <v>803.43999999999994</v>
      </c>
      <c r="AN10" s="30">
        <v>796.95</v>
      </c>
      <c r="AO10" s="30">
        <v>782.98000000000013</v>
      </c>
      <c r="AP10" s="30">
        <v>780.23</v>
      </c>
      <c r="AQ10" s="30">
        <v>785.2349999999999</v>
      </c>
      <c r="AR10" s="30">
        <v>779.12999999999988</v>
      </c>
      <c r="AS10" s="30">
        <v>689.92000000000007</v>
      </c>
      <c r="AT10" s="30">
        <v>665.33500000000004</v>
      </c>
      <c r="AU10" s="30">
        <v>667.7</v>
      </c>
      <c r="AV10" s="30">
        <v>677.16</v>
      </c>
      <c r="AW10" s="30">
        <v>690.19499999999994</v>
      </c>
      <c r="AX10" s="30">
        <v>679.745</v>
      </c>
      <c r="AY10" s="30">
        <v>672.31999999999994</v>
      </c>
      <c r="AZ10" s="30">
        <v>665.33500000000004</v>
      </c>
      <c r="BA10" s="30">
        <v>631.67500000000007</v>
      </c>
      <c r="BB10" s="30">
        <v>635.58000000000004</v>
      </c>
      <c r="BC10" s="30">
        <v>536.96499999999992</v>
      </c>
      <c r="BD10" s="31">
        <f t="shared" si="2"/>
        <v>16611.375</v>
      </c>
      <c r="BE10" s="30">
        <f t="shared" si="3"/>
        <v>0</v>
      </c>
      <c r="BF10" s="30">
        <f t="shared" si="3"/>
        <v>0</v>
      </c>
      <c r="BG10" s="30">
        <f t="shared" si="3"/>
        <v>0</v>
      </c>
      <c r="BH10" s="30">
        <f t="shared" si="3"/>
        <v>0</v>
      </c>
      <c r="BI10" s="30">
        <f t="shared" si="3"/>
        <v>0</v>
      </c>
      <c r="BJ10" s="30">
        <f t="shared" si="3"/>
        <v>0</v>
      </c>
      <c r="BK10" s="30">
        <f t="shared" si="3"/>
        <v>0</v>
      </c>
      <c r="BL10" s="30">
        <f t="shared" si="3"/>
        <v>0</v>
      </c>
      <c r="BM10" s="30">
        <f t="shared" si="3"/>
        <v>0</v>
      </c>
      <c r="BN10" s="30">
        <f t="shared" si="3"/>
        <v>0</v>
      </c>
      <c r="BO10" s="30">
        <f t="shared" si="3"/>
        <v>0</v>
      </c>
      <c r="BP10" s="30">
        <f t="shared" si="3"/>
        <v>0</v>
      </c>
      <c r="BQ10" s="30">
        <f t="shared" si="3"/>
        <v>0</v>
      </c>
      <c r="BR10" s="30">
        <f t="shared" si="3"/>
        <v>0</v>
      </c>
      <c r="BS10" s="30">
        <f t="shared" si="3"/>
        <v>0</v>
      </c>
      <c r="BT10" s="30">
        <f t="shared" si="3"/>
        <v>0</v>
      </c>
      <c r="BU10" s="30">
        <f t="shared" si="4"/>
        <v>0</v>
      </c>
      <c r="BV10" s="30">
        <f t="shared" si="4"/>
        <v>0</v>
      </c>
      <c r="BW10" s="30">
        <f t="shared" si="4"/>
        <v>0</v>
      </c>
      <c r="BX10" s="30">
        <f t="shared" si="4"/>
        <v>0</v>
      </c>
      <c r="BY10" s="30">
        <f t="shared" si="4"/>
        <v>0</v>
      </c>
      <c r="BZ10" s="30">
        <f t="shared" si="4"/>
        <v>0</v>
      </c>
      <c r="CA10" s="30">
        <f t="shared" si="4"/>
        <v>0</v>
      </c>
      <c r="CB10" s="30">
        <f t="shared" si="4"/>
        <v>0</v>
      </c>
      <c r="CC10" s="31">
        <f t="shared" si="5"/>
        <v>0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1">
        <f t="shared" si="6"/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 t="shared" si="7"/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 t="shared" si="0"/>
        <v>viernes</v>
      </c>
      <c r="G11" s="29">
        <v>1599.3999999999999</v>
      </c>
      <c r="H11" s="30">
        <v>1581.14</v>
      </c>
      <c r="I11" s="30">
        <v>1574.4299999999998</v>
      </c>
      <c r="J11" s="30">
        <v>1635.81</v>
      </c>
      <c r="K11" s="30">
        <v>2222.7150000000001</v>
      </c>
      <c r="L11" s="30">
        <v>2547.5450000000001</v>
      </c>
      <c r="M11" s="30">
        <v>2527.58</v>
      </c>
      <c r="N11" s="30">
        <v>2425.8850000000002</v>
      </c>
      <c r="O11" s="30">
        <v>2421.3200000000002</v>
      </c>
      <c r="P11" s="30">
        <v>2404.8199999999997</v>
      </c>
      <c r="Q11" s="30">
        <v>2423.1349999999998</v>
      </c>
      <c r="R11" s="30">
        <v>2441.5050000000001</v>
      </c>
      <c r="S11" s="30">
        <v>2438.3150000000001</v>
      </c>
      <c r="T11" s="30">
        <v>2270.84</v>
      </c>
      <c r="U11" s="30">
        <v>1859.2750000000001</v>
      </c>
      <c r="V11" s="30">
        <v>1852.5099999999998</v>
      </c>
      <c r="W11" s="30">
        <v>1853.06</v>
      </c>
      <c r="X11" s="30">
        <v>1947.4399999999998</v>
      </c>
      <c r="Y11" s="30">
        <v>2186.0300000000002</v>
      </c>
      <c r="Z11" s="30">
        <v>2127.62</v>
      </c>
      <c r="AA11" s="30">
        <v>2128.06</v>
      </c>
      <c r="AB11" s="30">
        <v>2005.7950000000001</v>
      </c>
      <c r="AC11" s="30">
        <v>2017.73</v>
      </c>
      <c r="AD11" s="30">
        <v>1944.03</v>
      </c>
      <c r="AE11" s="31">
        <f t="shared" si="1"/>
        <v>50435.99</v>
      </c>
      <c r="AF11" s="30">
        <v>425.81000000000006</v>
      </c>
      <c r="AG11" s="30">
        <v>428.66999999999996</v>
      </c>
      <c r="AH11" s="30">
        <v>429.27499999999998</v>
      </c>
      <c r="AI11" s="30">
        <v>478.55499999999995</v>
      </c>
      <c r="AJ11" s="30">
        <v>719.67499999999995</v>
      </c>
      <c r="AK11" s="30">
        <v>842.70999999999992</v>
      </c>
      <c r="AL11" s="30">
        <v>833.85500000000002</v>
      </c>
      <c r="AM11" s="30">
        <v>798.65499999999997</v>
      </c>
      <c r="AN11" s="30">
        <v>791.39499999999998</v>
      </c>
      <c r="AO11" s="30">
        <v>781.495</v>
      </c>
      <c r="AP11" s="30">
        <v>781.60500000000002</v>
      </c>
      <c r="AQ11" s="30">
        <v>787.37999999999988</v>
      </c>
      <c r="AR11" s="30">
        <v>784.52</v>
      </c>
      <c r="AS11" s="30">
        <v>699.49</v>
      </c>
      <c r="AT11" s="30">
        <v>459.96499999999997</v>
      </c>
      <c r="AU11" s="30">
        <v>459.69</v>
      </c>
      <c r="AV11" s="30">
        <v>472.505</v>
      </c>
      <c r="AW11" s="30">
        <v>538.01</v>
      </c>
      <c r="AX11" s="30">
        <v>680.84500000000003</v>
      </c>
      <c r="AY11" s="30">
        <v>667.15</v>
      </c>
      <c r="AZ11" s="30">
        <v>660.38499999999999</v>
      </c>
      <c r="BA11" s="30">
        <v>629.86</v>
      </c>
      <c r="BB11" s="30">
        <v>630.19000000000005</v>
      </c>
      <c r="BC11" s="30">
        <v>617.59500000000003</v>
      </c>
      <c r="BD11" s="31">
        <f t="shared" si="2"/>
        <v>15399.284999999998</v>
      </c>
      <c r="BE11" s="30">
        <f t="shared" si="3"/>
        <v>0</v>
      </c>
      <c r="BF11" s="30">
        <f t="shared" si="3"/>
        <v>0</v>
      </c>
      <c r="BG11" s="30">
        <f t="shared" si="3"/>
        <v>0</v>
      </c>
      <c r="BH11" s="30">
        <f t="shared" si="3"/>
        <v>0</v>
      </c>
      <c r="BI11" s="30">
        <f t="shared" si="3"/>
        <v>0</v>
      </c>
      <c r="BJ11" s="30">
        <f t="shared" si="3"/>
        <v>0</v>
      </c>
      <c r="BK11" s="30">
        <f t="shared" si="3"/>
        <v>0</v>
      </c>
      <c r="BL11" s="30">
        <f t="shared" si="3"/>
        <v>0</v>
      </c>
      <c r="BM11" s="30">
        <f t="shared" si="3"/>
        <v>0</v>
      </c>
      <c r="BN11" s="30">
        <f t="shared" si="3"/>
        <v>0</v>
      </c>
      <c r="BO11" s="30">
        <f t="shared" si="3"/>
        <v>0</v>
      </c>
      <c r="BP11" s="30">
        <f t="shared" si="3"/>
        <v>0</v>
      </c>
      <c r="BQ11" s="30">
        <f t="shared" si="3"/>
        <v>0</v>
      </c>
      <c r="BR11" s="30">
        <f t="shared" si="3"/>
        <v>0</v>
      </c>
      <c r="BS11" s="30">
        <f t="shared" si="3"/>
        <v>0</v>
      </c>
      <c r="BT11" s="30">
        <f t="shared" si="3"/>
        <v>0</v>
      </c>
      <c r="BU11" s="30">
        <f t="shared" si="4"/>
        <v>0</v>
      </c>
      <c r="BV11" s="30">
        <f t="shared" si="4"/>
        <v>0</v>
      </c>
      <c r="BW11" s="30">
        <f t="shared" si="4"/>
        <v>0</v>
      </c>
      <c r="BX11" s="30">
        <f t="shared" si="4"/>
        <v>0</v>
      </c>
      <c r="BY11" s="30">
        <f t="shared" si="4"/>
        <v>0</v>
      </c>
      <c r="BZ11" s="30">
        <f t="shared" si="4"/>
        <v>0</v>
      </c>
      <c r="CA11" s="30">
        <f t="shared" si="4"/>
        <v>0</v>
      </c>
      <c r="CB11" s="30">
        <f t="shared" si="4"/>
        <v>0</v>
      </c>
      <c r="CC11" s="31">
        <f t="shared" si="5"/>
        <v>0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0</v>
      </c>
      <c r="DB11" s="31">
        <f t="shared" si="6"/>
        <v>0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 t="shared" si="7"/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 t="shared" si="0"/>
        <v>sábado</v>
      </c>
      <c r="G12" s="29">
        <v>1727.2200000000003</v>
      </c>
      <c r="H12" s="30">
        <v>1700.5449999999998</v>
      </c>
      <c r="I12" s="30">
        <v>1720.5649999999998</v>
      </c>
      <c r="J12" s="30">
        <v>1859.55</v>
      </c>
      <c r="K12" s="30">
        <v>2195.4899999999998</v>
      </c>
      <c r="L12" s="30">
        <v>2140.9849999999997</v>
      </c>
      <c r="M12" s="30">
        <v>2500.0250000000001</v>
      </c>
      <c r="N12" s="30">
        <v>2467.3549999999996</v>
      </c>
      <c r="O12" s="30">
        <v>2492.0500000000002</v>
      </c>
      <c r="P12" s="30">
        <v>2548.9750000000004</v>
      </c>
      <c r="Q12" s="30">
        <v>2557.17</v>
      </c>
      <c r="R12" s="30">
        <v>2558.71</v>
      </c>
      <c r="S12" s="30">
        <v>2560.3049999999998</v>
      </c>
      <c r="T12" s="30">
        <v>2350.5899999999997</v>
      </c>
      <c r="U12" s="30">
        <v>2229.5349999999999</v>
      </c>
      <c r="V12" s="30">
        <v>2226.4549999999999</v>
      </c>
      <c r="W12" s="30">
        <v>1968.89</v>
      </c>
      <c r="X12" s="30">
        <v>1874.0150000000001</v>
      </c>
      <c r="Y12" s="30">
        <v>2169.0349999999999</v>
      </c>
      <c r="Z12" s="30">
        <v>2162.9850000000001</v>
      </c>
      <c r="AA12" s="30">
        <v>2143.1850000000004</v>
      </c>
      <c r="AB12" s="30">
        <v>2009.15</v>
      </c>
      <c r="AC12" s="30">
        <v>2021.9649999999999</v>
      </c>
      <c r="AD12" s="30">
        <v>2040.2249999999999</v>
      </c>
      <c r="AE12" s="31">
        <f t="shared" si="1"/>
        <v>52224.974999999991</v>
      </c>
      <c r="AF12" s="30">
        <v>579.70000000000005</v>
      </c>
      <c r="AG12" s="30">
        <v>579.755</v>
      </c>
      <c r="AH12" s="30">
        <v>589.43499999999995</v>
      </c>
      <c r="AI12" s="30">
        <v>621.88499999999999</v>
      </c>
      <c r="AJ12" s="30">
        <v>715.77</v>
      </c>
      <c r="AK12" s="30">
        <v>632.05999999999995</v>
      </c>
      <c r="AL12" s="30">
        <v>817.96</v>
      </c>
      <c r="AM12" s="30">
        <v>807.01499999999999</v>
      </c>
      <c r="AN12" s="30">
        <v>806.35500000000002</v>
      </c>
      <c r="AO12" s="30">
        <v>815.32</v>
      </c>
      <c r="AP12" s="30">
        <v>815.76</v>
      </c>
      <c r="AQ12" s="30">
        <v>813.17500000000007</v>
      </c>
      <c r="AR12" s="30">
        <v>811.30500000000006</v>
      </c>
      <c r="AS12" s="30">
        <v>715.71500000000003</v>
      </c>
      <c r="AT12" s="30">
        <v>674.95999999999992</v>
      </c>
      <c r="AU12" s="30">
        <v>677.65499999999997</v>
      </c>
      <c r="AV12" s="30">
        <v>524.26</v>
      </c>
      <c r="AW12" s="30">
        <v>475.69500000000005</v>
      </c>
      <c r="AX12" s="30">
        <v>664.01499999999999</v>
      </c>
      <c r="AY12" s="30">
        <v>670.28499999999997</v>
      </c>
      <c r="AZ12" s="30">
        <v>662.09</v>
      </c>
      <c r="BA12" s="30">
        <v>631.67499999999995</v>
      </c>
      <c r="BB12" s="30">
        <v>629.03499999999997</v>
      </c>
      <c r="BC12" s="30">
        <v>632.61</v>
      </c>
      <c r="BD12" s="31">
        <f t="shared" si="2"/>
        <v>16363.489999999998</v>
      </c>
      <c r="BE12" s="30">
        <f t="shared" si="3"/>
        <v>0</v>
      </c>
      <c r="BF12" s="30">
        <f t="shared" si="3"/>
        <v>0</v>
      </c>
      <c r="BG12" s="30">
        <f t="shared" si="3"/>
        <v>0</v>
      </c>
      <c r="BH12" s="30">
        <f t="shared" si="3"/>
        <v>0</v>
      </c>
      <c r="BI12" s="30">
        <f t="shared" si="3"/>
        <v>0</v>
      </c>
      <c r="BJ12" s="30">
        <f t="shared" si="3"/>
        <v>0</v>
      </c>
      <c r="BK12" s="30">
        <f t="shared" si="3"/>
        <v>0</v>
      </c>
      <c r="BL12" s="30">
        <f t="shared" si="3"/>
        <v>0</v>
      </c>
      <c r="BM12" s="30">
        <f t="shared" si="3"/>
        <v>0</v>
      </c>
      <c r="BN12" s="30">
        <f t="shared" si="3"/>
        <v>0</v>
      </c>
      <c r="BO12" s="30">
        <f t="shared" si="3"/>
        <v>0</v>
      </c>
      <c r="BP12" s="30">
        <f t="shared" si="3"/>
        <v>0</v>
      </c>
      <c r="BQ12" s="30">
        <f t="shared" si="3"/>
        <v>0</v>
      </c>
      <c r="BR12" s="30">
        <f t="shared" si="3"/>
        <v>0</v>
      </c>
      <c r="BS12" s="30">
        <f t="shared" si="3"/>
        <v>0</v>
      </c>
      <c r="BT12" s="30">
        <f t="shared" si="3"/>
        <v>0</v>
      </c>
      <c r="BU12" s="30">
        <f t="shared" si="4"/>
        <v>0</v>
      </c>
      <c r="BV12" s="30">
        <f t="shared" si="4"/>
        <v>0</v>
      </c>
      <c r="BW12" s="30">
        <f t="shared" si="4"/>
        <v>0</v>
      </c>
      <c r="BX12" s="30">
        <f t="shared" si="4"/>
        <v>0</v>
      </c>
      <c r="BY12" s="30">
        <f t="shared" si="4"/>
        <v>0</v>
      </c>
      <c r="BZ12" s="30">
        <f t="shared" si="4"/>
        <v>0</v>
      </c>
      <c r="CA12" s="30">
        <f t="shared" si="4"/>
        <v>0</v>
      </c>
      <c r="CB12" s="30">
        <f t="shared" si="4"/>
        <v>0</v>
      </c>
      <c r="CC12" s="31">
        <f t="shared" si="5"/>
        <v>0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1">
        <f t="shared" si="6"/>
        <v>0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 t="shared" si="7"/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 t="shared" si="0"/>
        <v>domingo</v>
      </c>
      <c r="G13" s="29">
        <v>2009.15</v>
      </c>
      <c r="H13" s="30">
        <v>1849.155</v>
      </c>
      <c r="I13" s="30">
        <v>1820.0050000000001</v>
      </c>
      <c r="J13" s="30">
        <v>1784.64</v>
      </c>
      <c r="K13" s="30">
        <v>2259.895</v>
      </c>
      <c r="L13" s="30">
        <v>2203.41</v>
      </c>
      <c r="M13" s="30">
        <v>2425.94</v>
      </c>
      <c r="N13" s="30">
        <v>2468.5649999999996</v>
      </c>
      <c r="O13" s="30">
        <v>2497.33</v>
      </c>
      <c r="P13" s="30">
        <v>2512.73</v>
      </c>
      <c r="Q13" s="30">
        <v>2533.7950000000001</v>
      </c>
      <c r="R13" s="30">
        <v>2537.15</v>
      </c>
      <c r="S13" s="30">
        <v>2498.54</v>
      </c>
      <c r="T13" s="30">
        <v>2254.23</v>
      </c>
      <c r="U13" s="30">
        <v>2179.8150000000001</v>
      </c>
      <c r="V13" s="30">
        <v>2179.7600000000002</v>
      </c>
      <c r="W13" s="30">
        <v>2179.7600000000002</v>
      </c>
      <c r="X13" s="30">
        <v>2180.9150000000004</v>
      </c>
      <c r="Y13" s="30">
        <v>2182.9499999999998</v>
      </c>
      <c r="Z13" s="30">
        <v>2119.37</v>
      </c>
      <c r="AA13" s="30">
        <v>2120.7449999999999</v>
      </c>
      <c r="AB13" s="30">
        <v>2007.9949999999999</v>
      </c>
      <c r="AC13" s="30">
        <v>2026.145</v>
      </c>
      <c r="AD13" s="30">
        <v>2031.9749999999999</v>
      </c>
      <c r="AE13" s="31">
        <f t="shared" si="1"/>
        <v>52863.965000000011</v>
      </c>
      <c r="AF13" s="30">
        <v>629.64</v>
      </c>
      <c r="AG13" s="30">
        <v>603.57000000000005</v>
      </c>
      <c r="AH13" s="30">
        <v>602.96499999999992</v>
      </c>
      <c r="AI13" s="30">
        <v>603.625</v>
      </c>
      <c r="AJ13" s="30">
        <v>761.97</v>
      </c>
      <c r="AK13" s="30">
        <v>702.84500000000003</v>
      </c>
      <c r="AL13" s="30">
        <v>803.22</v>
      </c>
      <c r="AM13" s="30">
        <v>821.37</v>
      </c>
      <c r="AN13" s="30">
        <v>825.38499999999999</v>
      </c>
      <c r="AO13" s="30">
        <v>822.745</v>
      </c>
      <c r="AP13" s="30">
        <v>819.66500000000008</v>
      </c>
      <c r="AQ13" s="30">
        <v>816.42</v>
      </c>
      <c r="AR13" s="30">
        <v>801.62499999999989</v>
      </c>
      <c r="AS13" s="30">
        <v>686.18</v>
      </c>
      <c r="AT13" s="30">
        <v>669.68000000000006</v>
      </c>
      <c r="AU13" s="30">
        <v>671.16499999999996</v>
      </c>
      <c r="AV13" s="30">
        <v>673.86</v>
      </c>
      <c r="AW13" s="30">
        <v>679.745</v>
      </c>
      <c r="AX13" s="30">
        <v>679.52499999999998</v>
      </c>
      <c r="AY13" s="30">
        <v>664.56499999999994</v>
      </c>
      <c r="AZ13" s="30">
        <v>656.42499999999995</v>
      </c>
      <c r="BA13" s="30">
        <v>627.99</v>
      </c>
      <c r="BB13" s="30">
        <v>628.04500000000007</v>
      </c>
      <c r="BC13" s="30">
        <v>630.57500000000005</v>
      </c>
      <c r="BD13" s="31">
        <f t="shared" si="2"/>
        <v>16882.8</v>
      </c>
      <c r="BE13" s="30">
        <f t="shared" si="3"/>
        <v>0</v>
      </c>
      <c r="BF13" s="30">
        <f t="shared" si="3"/>
        <v>0</v>
      </c>
      <c r="BG13" s="30">
        <f t="shared" si="3"/>
        <v>0</v>
      </c>
      <c r="BH13" s="30">
        <f t="shared" si="3"/>
        <v>0</v>
      </c>
      <c r="BI13" s="30">
        <f t="shared" si="3"/>
        <v>0</v>
      </c>
      <c r="BJ13" s="30">
        <f t="shared" si="3"/>
        <v>0</v>
      </c>
      <c r="BK13" s="30">
        <f t="shared" si="3"/>
        <v>0</v>
      </c>
      <c r="BL13" s="30">
        <f t="shared" si="3"/>
        <v>0</v>
      </c>
      <c r="BM13" s="30">
        <f t="shared" si="3"/>
        <v>0</v>
      </c>
      <c r="BN13" s="30">
        <f t="shared" si="3"/>
        <v>0</v>
      </c>
      <c r="BO13" s="30">
        <f t="shared" si="3"/>
        <v>0</v>
      </c>
      <c r="BP13" s="30">
        <f t="shared" si="3"/>
        <v>0</v>
      </c>
      <c r="BQ13" s="30">
        <f t="shared" si="3"/>
        <v>0</v>
      </c>
      <c r="BR13" s="30">
        <f t="shared" si="3"/>
        <v>0</v>
      </c>
      <c r="BS13" s="30">
        <f t="shared" si="3"/>
        <v>0</v>
      </c>
      <c r="BT13" s="30">
        <f t="shared" si="3"/>
        <v>0</v>
      </c>
      <c r="BU13" s="30">
        <f t="shared" si="4"/>
        <v>0</v>
      </c>
      <c r="BV13" s="30">
        <f t="shared" si="4"/>
        <v>0</v>
      </c>
      <c r="BW13" s="30">
        <f t="shared" si="4"/>
        <v>0</v>
      </c>
      <c r="BX13" s="30">
        <f t="shared" si="4"/>
        <v>0</v>
      </c>
      <c r="BY13" s="30">
        <f t="shared" si="4"/>
        <v>0</v>
      </c>
      <c r="BZ13" s="30">
        <f t="shared" si="4"/>
        <v>0</v>
      </c>
      <c r="CA13" s="30">
        <f t="shared" si="4"/>
        <v>0</v>
      </c>
      <c r="CB13" s="30">
        <f t="shared" si="4"/>
        <v>0</v>
      </c>
      <c r="CC13" s="31">
        <f t="shared" si="5"/>
        <v>0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1">
        <f t="shared" si="6"/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 t="shared" si="7"/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 t="shared" si="0"/>
        <v>lunes</v>
      </c>
      <c r="G14" s="29">
        <v>1956.1849999999999</v>
      </c>
      <c r="H14" s="30">
        <v>1863.4549999999999</v>
      </c>
      <c r="I14" s="30">
        <v>1512.72</v>
      </c>
      <c r="J14" s="30">
        <v>1625.9099999999999</v>
      </c>
      <c r="K14" s="30">
        <v>2285.5249999999996</v>
      </c>
      <c r="L14" s="30">
        <v>2536.71</v>
      </c>
      <c r="M14" s="30">
        <v>2532.86</v>
      </c>
      <c r="N14" s="30">
        <v>2401.5200000000004</v>
      </c>
      <c r="O14" s="30">
        <v>2406.8000000000002</v>
      </c>
      <c r="P14" s="30">
        <v>2437.4349999999999</v>
      </c>
      <c r="Q14" s="30">
        <v>2463.0099999999998</v>
      </c>
      <c r="R14" s="30">
        <v>2464.605</v>
      </c>
      <c r="S14" s="30">
        <v>2435.9499999999998</v>
      </c>
      <c r="T14" s="30">
        <v>2232.1750000000002</v>
      </c>
      <c r="U14" s="30">
        <v>2158.2000000000003</v>
      </c>
      <c r="V14" s="30">
        <v>2157.21</v>
      </c>
      <c r="W14" s="30">
        <v>2011.1849999999999</v>
      </c>
      <c r="X14" s="30">
        <v>1829.6849999999999</v>
      </c>
      <c r="Y14" s="30">
        <v>1836.4499999999998</v>
      </c>
      <c r="Z14" s="30">
        <v>1862.4650000000001</v>
      </c>
      <c r="AA14" s="30">
        <v>2158.1999999999998</v>
      </c>
      <c r="AB14" s="30">
        <v>2006.2349999999999</v>
      </c>
      <c r="AC14" s="30">
        <v>2026.365</v>
      </c>
      <c r="AD14" s="30">
        <v>2041.9299999999998</v>
      </c>
      <c r="AE14" s="31">
        <f t="shared" si="1"/>
        <v>51242.784999999989</v>
      </c>
      <c r="AF14" s="30">
        <v>618.97</v>
      </c>
      <c r="AG14" s="30">
        <v>581.24</v>
      </c>
      <c r="AH14" s="30">
        <v>401.11499999999995</v>
      </c>
      <c r="AI14" s="30">
        <v>467.16999999999996</v>
      </c>
      <c r="AJ14" s="30">
        <v>748.16499999999996</v>
      </c>
      <c r="AK14" s="30">
        <v>838.47499999999991</v>
      </c>
      <c r="AL14" s="30">
        <v>837.375</v>
      </c>
      <c r="AM14" s="30">
        <v>796.29</v>
      </c>
      <c r="AN14" s="30">
        <v>791.56</v>
      </c>
      <c r="AO14" s="30">
        <v>793.04499999999996</v>
      </c>
      <c r="AP14" s="30">
        <v>792.33</v>
      </c>
      <c r="AQ14" s="30">
        <v>794.8599999999999</v>
      </c>
      <c r="AR14" s="30">
        <v>783.86</v>
      </c>
      <c r="AS14" s="30">
        <v>678.48</v>
      </c>
      <c r="AT14" s="30">
        <v>660.77</v>
      </c>
      <c r="AU14" s="30">
        <v>663.74</v>
      </c>
      <c r="AV14" s="30">
        <v>587.18000000000006</v>
      </c>
      <c r="AW14" s="30">
        <v>479.82</v>
      </c>
      <c r="AX14" s="30">
        <v>472.78</v>
      </c>
      <c r="AY14" s="30">
        <v>485.43000000000006</v>
      </c>
      <c r="AZ14" s="30">
        <v>664.18000000000006</v>
      </c>
      <c r="BA14" s="30">
        <v>628.70499999999993</v>
      </c>
      <c r="BB14" s="30">
        <v>631.67500000000007</v>
      </c>
      <c r="BC14" s="30">
        <v>639.59500000000003</v>
      </c>
      <c r="BD14" s="31">
        <f t="shared" si="2"/>
        <v>15836.810000000001</v>
      </c>
      <c r="BE14" s="30">
        <f t="shared" si="3"/>
        <v>0</v>
      </c>
      <c r="BF14" s="30">
        <f t="shared" si="3"/>
        <v>0</v>
      </c>
      <c r="BG14" s="30">
        <f t="shared" si="3"/>
        <v>0</v>
      </c>
      <c r="BH14" s="30">
        <f t="shared" si="3"/>
        <v>0</v>
      </c>
      <c r="BI14" s="30">
        <f t="shared" si="3"/>
        <v>0</v>
      </c>
      <c r="BJ14" s="30">
        <f t="shared" si="3"/>
        <v>0</v>
      </c>
      <c r="BK14" s="30">
        <f t="shared" si="3"/>
        <v>0</v>
      </c>
      <c r="BL14" s="30">
        <f t="shared" si="3"/>
        <v>0</v>
      </c>
      <c r="BM14" s="30">
        <f t="shared" si="3"/>
        <v>0</v>
      </c>
      <c r="BN14" s="30">
        <f t="shared" si="3"/>
        <v>0</v>
      </c>
      <c r="BO14" s="30">
        <f t="shared" si="3"/>
        <v>0</v>
      </c>
      <c r="BP14" s="30">
        <f t="shared" si="3"/>
        <v>0</v>
      </c>
      <c r="BQ14" s="30">
        <f t="shared" si="3"/>
        <v>0</v>
      </c>
      <c r="BR14" s="30">
        <f t="shared" si="3"/>
        <v>0</v>
      </c>
      <c r="BS14" s="30">
        <f t="shared" si="3"/>
        <v>0</v>
      </c>
      <c r="BT14" s="30">
        <f t="shared" si="3"/>
        <v>0</v>
      </c>
      <c r="BU14" s="30">
        <f t="shared" si="4"/>
        <v>0</v>
      </c>
      <c r="BV14" s="30">
        <f t="shared" si="4"/>
        <v>0</v>
      </c>
      <c r="BW14" s="30">
        <f t="shared" si="4"/>
        <v>0</v>
      </c>
      <c r="BX14" s="30">
        <f t="shared" si="4"/>
        <v>0</v>
      </c>
      <c r="BY14" s="30">
        <f t="shared" si="4"/>
        <v>0</v>
      </c>
      <c r="BZ14" s="30">
        <f t="shared" si="4"/>
        <v>0</v>
      </c>
      <c r="CA14" s="30">
        <f t="shared" si="4"/>
        <v>0</v>
      </c>
      <c r="CB14" s="30">
        <f t="shared" si="4"/>
        <v>0</v>
      </c>
      <c r="CC14" s="31">
        <f t="shared" si="5"/>
        <v>0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1">
        <f t="shared" si="6"/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 t="shared" si="7"/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 t="shared" si="0"/>
        <v>martes</v>
      </c>
      <c r="G15" s="29">
        <v>1838.155</v>
      </c>
      <c r="H15" s="30">
        <v>1817.2550000000001</v>
      </c>
      <c r="I15" s="30">
        <v>1810.6000000000001</v>
      </c>
      <c r="J15" s="30">
        <v>1898.4899999999998</v>
      </c>
      <c r="K15" s="30">
        <v>2223.8150000000001</v>
      </c>
      <c r="L15" s="30">
        <v>2490.84</v>
      </c>
      <c r="M15" s="30">
        <v>2532.64</v>
      </c>
      <c r="N15" s="30">
        <v>2440.13</v>
      </c>
      <c r="O15" s="30">
        <v>2433.31</v>
      </c>
      <c r="P15" s="30">
        <v>2419.1750000000002</v>
      </c>
      <c r="Q15" s="30">
        <v>2415.71</v>
      </c>
      <c r="R15" s="30">
        <v>2414.8850000000002</v>
      </c>
      <c r="S15" s="30">
        <v>2082.0249999999996</v>
      </c>
      <c r="T15" s="30">
        <v>1885.345</v>
      </c>
      <c r="U15" s="30">
        <v>1834.03</v>
      </c>
      <c r="V15" s="30">
        <v>1859.33</v>
      </c>
      <c r="W15" s="30">
        <v>2139.7749999999996</v>
      </c>
      <c r="X15" s="30">
        <v>2186.0299999999997</v>
      </c>
      <c r="Y15" s="30">
        <v>2196.5349999999999</v>
      </c>
      <c r="Z15" s="30">
        <v>2201.87</v>
      </c>
      <c r="AA15" s="30">
        <v>2189.5500000000002</v>
      </c>
      <c r="AB15" s="30">
        <v>1262.8</v>
      </c>
      <c r="AC15" s="30">
        <v>421.02499999999998</v>
      </c>
      <c r="AD15" s="30">
        <v>420.96999999999997</v>
      </c>
      <c r="AE15" s="31">
        <f t="shared" si="1"/>
        <v>47414.290000000008</v>
      </c>
      <c r="AF15" s="30">
        <v>607.69500000000005</v>
      </c>
      <c r="AG15" s="30">
        <v>612.37</v>
      </c>
      <c r="AH15" s="30">
        <v>620.62</v>
      </c>
      <c r="AI15" s="30">
        <v>676.17000000000007</v>
      </c>
      <c r="AJ15" s="30">
        <v>708.56500000000005</v>
      </c>
      <c r="AK15" s="30">
        <v>799.04000000000008</v>
      </c>
      <c r="AL15" s="30">
        <v>836.93500000000006</v>
      </c>
      <c r="AM15" s="30">
        <v>808.28</v>
      </c>
      <c r="AN15" s="30">
        <v>796.73</v>
      </c>
      <c r="AO15" s="30">
        <v>789.08500000000004</v>
      </c>
      <c r="AP15" s="30">
        <v>783.86</v>
      </c>
      <c r="AQ15" s="30">
        <v>764.66499999999996</v>
      </c>
      <c r="AR15" s="30">
        <v>561.22</v>
      </c>
      <c r="AS15" s="30">
        <v>463.04500000000002</v>
      </c>
      <c r="AT15" s="30">
        <v>452.87</v>
      </c>
      <c r="AU15" s="30">
        <v>495.33</v>
      </c>
      <c r="AV15" s="30">
        <v>667.92</v>
      </c>
      <c r="AW15" s="30">
        <v>685.5200000000001</v>
      </c>
      <c r="AX15" s="30">
        <v>679.85500000000002</v>
      </c>
      <c r="AY15" s="30">
        <v>674.02499999999998</v>
      </c>
      <c r="AZ15" s="30">
        <v>666.27</v>
      </c>
      <c r="BA15" s="30">
        <v>329.67</v>
      </c>
      <c r="BB15" s="30">
        <v>0</v>
      </c>
      <c r="BC15" s="30">
        <v>0</v>
      </c>
      <c r="BD15" s="31">
        <f t="shared" si="2"/>
        <v>14479.74</v>
      </c>
      <c r="BE15" s="30">
        <f t="shared" si="3"/>
        <v>0</v>
      </c>
      <c r="BF15" s="30">
        <f t="shared" si="3"/>
        <v>0</v>
      </c>
      <c r="BG15" s="30">
        <f t="shared" si="3"/>
        <v>0</v>
      </c>
      <c r="BH15" s="30">
        <f t="shared" si="3"/>
        <v>0</v>
      </c>
      <c r="BI15" s="30">
        <f t="shared" si="3"/>
        <v>0</v>
      </c>
      <c r="BJ15" s="30">
        <f t="shared" si="3"/>
        <v>0</v>
      </c>
      <c r="BK15" s="30">
        <f t="shared" si="3"/>
        <v>0</v>
      </c>
      <c r="BL15" s="30">
        <f t="shared" si="3"/>
        <v>0</v>
      </c>
      <c r="BM15" s="30">
        <f t="shared" si="3"/>
        <v>0</v>
      </c>
      <c r="BN15" s="30">
        <f t="shared" si="3"/>
        <v>0</v>
      </c>
      <c r="BO15" s="30">
        <f t="shared" si="3"/>
        <v>0</v>
      </c>
      <c r="BP15" s="30">
        <f t="shared" si="3"/>
        <v>0</v>
      </c>
      <c r="BQ15" s="30">
        <f t="shared" si="3"/>
        <v>0</v>
      </c>
      <c r="BR15" s="30">
        <f t="shared" si="3"/>
        <v>0</v>
      </c>
      <c r="BS15" s="30">
        <f t="shared" si="3"/>
        <v>0</v>
      </c>
      <c r="BT15" s="30">
        <f t="shared" si="3"/>
        <v>0</v>
      </c>
      <c r="BU15" s="30">
        <f t="shared" si="4"/>
        <v>0</v>
      </c>
      <c r="BV15" s="30">
        <f t="shared" si="4"/>
        <v>0</v>
      </c>
      <c r="BW15" s="30">
        <f t="shared" si="4"/>
        <v>0</v>
      </c>
      <c r="BX15" s="30">
        <f t="shared" si="4"/>
        <v>0</v>
      </c>
      <c r="BY15" s="30">
        <f t="shared" si="4"/>
        <v>0</v>
      </c>
      <c r="BZ15" s="30">
        <f t="shared" si="4"/>
        <v>0</v>
      </c>
      <c r="CA15" s="30">
        <f t="shared" si="4"/>
        <v>0</v>
      </c>
      <c r="CB15" s="30">
        <f t="shared" si="4"/>
        <v>0</v>
      </c>
      <c r="CC15" s="31">
        <f t="shared" si="5"/>
        <v>0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25.905000000000001</v>
      </c>
      <c r="CZ15" s="30">
        <v>53.68</v>
      </c>
      <c r="DA15" s="30">
        <v>55.11</v>
      </c>
      <c r="DB15" s="31">
        <f t="shared" si="6"/>
        <v>134.69499999999999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 t="shared" si="7"/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 t="shared" si="0"/>
        <v>miércoles</v>
      </c>
      <c r="G16" s="29">
        <v>110.27500000000001</v>
      </c>
      <c r="H16" s="30">
        <v>54.065000000000005</v>
      </c>
      <c r="I16" s="30">
        <v>53.79</v>
      </c>
      <c r="J16" s="30">
        <v>54.89</v>
      </c>
      <c r="K16" s="30">
        <v>149.875</v>
      </c>
      <c r="L16" s="30">
        <v>997.64499999999998</v>
      </c>
      <c r="M16" s="30">
        <v>2546.7200000000003</v>
      </c>
      <c r="N16" s="30">
        <v>2493.5350000000003</v>
      </c>
      <c r="O16" s="30">
        <v>2450.0299999999997</v>
      </c>
      <c r="P16" s="30">
        <v>2414.7749999999996</v>
      </c>
      <c r="Q16" s="30">
        <v>2409.5500000000002</v>
      </c>
      <c r="R16" s="30">
        <v>2428.3599999999997</v>
      </c>
      <c r="S16" s="30">
        <v>2338.5450000000001</v>
      </c>
      <c r="T16" s="30">
        <v>2244.165</v>
      </c>
      <c r="U16" s="30">
        <v>2183.4449999999997</v>
      </c>
      <c r="V16" s="30">
        <v>2184.4349999999999</v>
      </c>
      <c r="W16" s="30">
        <v>2177.835</v>
      </c>
      <c r="X16" s="30">
        <v>2189.7149999999997</v>
      </c>
      <c r="Y16" s="30">
        <v>2177.395</v>
      </c>
      <c r="Z16" s="30">
        <v>2177.12</v>
      </c>
      <c r="AA16" s="30">
        <v>2176.8449999999998</v>
      </c>
      <c r="AB16" s="30">
        <v>2019.9849999999999</v>
      </c>
      <c r="AC16" s="30">
        <v>2035.7150000000001</v>
      </c>
      <c r="AD16" s="30">
        <v>2049.2449999999999</v>
      </c>
      <c r="AE16" s="31">
        <f t="shared" si="1"/>
        <v>42117.955000000009</v>
      </c>
      <c r="AF16" s="30">
        <v>0</v>
      </c>
      <c r="AG16" s="30">
        <v>0</v>
      </c>
      <c r="AH16" s="30">
        <v>0</v>
      </c>
      <c r="AI16" s="30">
        <v>0</v>
      </c>
      <c r="AJ16" s="30">
        <v>0.44</v>
      </c>
      <c r="AK16" s="30">
        <v>211.31</v>
      </c>
      <c r="AL16" s="30">
        <v>833.68999999999994</v>
      </c>
      <c r="AM16" s="30">
        <v>813.72499999999991</v>
      </c>
      <c r="AN16" s="30">
        <v>799.48000000000013</v>
      </c>
      <c r="AO16" s="30">
        <v>784.79499999999996</v>
      </c>
      <c r="AP16" s="30">
        <v>779.45999999999992</v>
      </c>
      <c r="AQ16" s="30">
        <v>784.79499999999996</v>
      </c>
      <c r="AR16" s="30">
        <v>764.06</v>
      </c>
      <c r="AS16" s="30">
        <v>725.28499999999997</v>
      </c>
      <c r="AT16" s="30">
        <v>680.68</v>
      </c>
      <c r="AU16" s="30">
        <v>692.12</v>
      </c>
      <c r="AV16" s="30">
        <v>697.23500000000001</v>
      </c>
      <c r="AW16" s="30">
        <v>698.77500000000009</v>
      </c>
      <c r="AX16" s="30">
        <v>682.88</v>
      </c>
      <c r="AY16" s="30">
        <v>678.15000000000009</v>
      </c>
      <c r="AZ16" s="30">
        <v>672.54</v>
      </c>
      <c r="BA16" s="30">
        <v>632.33500000000004</v>
      </c>
      <c r="BB16" s="30">
        <v>635.08500000000004</v>
      </c>
      <c r="BC16" s="30">
        <v>640.255</v>
      </c>
      <c r="BD16" s="31">
        <f t="shared" si="2"/>
        <v>13207.094999999996</v>
      </c>
      <c r="BE16" s="30">
        <f t="shared" si="3"/>
        <v>0</v>
      </c>
      <c r="BF16" s="30">
        <f t="shared" si="3"/>
        <v>0</v>
      </c>
      <c r="BG16" s="30">
        <f t="shared" si="3"/>
        <v>0</v>
      </c>
      <c r="BH16" s="30">
        <f t="shared" si="3"/>
        <v>0</v>
      </c>
      <c r="BI16" s="30">
        <f t="shared" si="3"/>
        <v>0</v>
      </c>
      <c r="BJ16" s="30">
        <f t="shared" si="3"/>
        <v>0</v>
      </c>
      <c r="BK16" s="30">
        <f t="shared" si="3"/>
        <v>0</v>
      </c>
      <c r="BL16" s="30">
        <f t="shared" si="3"/>
        <v>0</v>
      </c>
      <c r="BM16" s="30">
        <f t="shared" si="3"/>
        <v>0</v>
      </c>
      <c r="BN16" s="30">
        <f t="shared" si="3"/>
        <v>0</v>
      </c>
      <c r="BO16" s="30">
        <f t="shared" si="3"/>
        <v>0</v>
      </c>
      <c r="BP16" s="30">
        <f t="shared" si="3"/>
        <v>0</v>
      </c>
      <c r="BQ16" s="30">
        <f t="shared" si="3"/>
        <v>0</v>
      </c>
      <c r="BR16" s="30">
        <f t="shared" si="3"/>
        <v>0</v>
      </c>
      <c r="BS16" s="30">
        <f t="shared" si="3"/>
        <v>0</v>
      </c>
      <c r="BT16" s="30">
        <f t="shared" si="3"/>
        <v>0</v>
      </c>
      <c r="BU16" s="30">
        <f t="shared" si="4"/>
        <v>0</v>
      </c>
      <c r="BV16" s="30">
        <f t="shared" si="4"/>
        <v>0</v>
      </c>
      <c r="BW16" s="30">
        <f t="shared" si="4"/>
        <v>0</v>
      </c>
      <c r="BX16" s="30">
        <f t="shared" si="4"/>
        <v>0</v>
      </c>
      <c r="BY16" s="30">
        <f t="shared" si="4"/>
        <v>0</v>
      </c>
      <c r="BZ16" s="30">
        <f t="shared" si="4"/>
        <v>0</v>
      </c>
      <c r="CA16" s="30">
        <f t="shared" si="4"/>
        <v>0</v>
      </c>
      <c r="CB16" s="30">
        <f t="shared" si="4"/>
        <v>0</v>
      </c>
      <c r="CC16" s="31">
        <f t="shared" si="5"/>
        <v>0</v>
      </c>
      <c r="CD16" s="30">
        <v>234.02500000000001</v>
      </c>
      <c r="CE16" s="30">
        <v>258.995</v>
      </c>
      <c r="CF16" s="30">
        <v>258.33499999999998</v>
      </c>
      <c r="CG16" s="30">
        <v>256.63</v>
      </c>
      <c r="CH16" s="30">
        <v>193.76499999999999</v>
      </c>
      <c r="CI16" s="30">
        <v>30.91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1">
        <f t="shared" si="6"/>
        <v>1232.6600000000001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 t="shared" si="7"/>
        <v>0</v>
      </c>
    </row>
    <row r="17" spans="1:131" x14ac:dyDescent="0.25">
      <c r="A17" s="25" t="s">
        <v>137</v>
      </c>
      <c r="B17" s="26">
        <v>2025</v>
      </c>
      <c r="C17" s="26">
        <v>5</v>
      </c>
      <c r="D17" s="27">
        <v>15</v>
      </c>
      <c r="E17" s="28">
        <v>45792</v>
      </c>
      <c r="F17" s="27" t="str">
        <f>IF(E17="","",TEXT(E17,"DDDD"))</f>
        <v>jueves</v>
      </c>
      <c r="G17" s="29">
        <v>1940.07</v>
      </c>
      <c r="H17" s="30">
        <v>1900.3050000000001</v>
      </c>
      <c r="I17" s="30">
        <v>1684.4850000000001</v>
      </c>
      <c r="J17" s="30">
        <v>1945.075</v>
      </c>
      <c r="K17" s="30">
        <v>2374.2950000000001</v>
      </c>
      <c r="L17" s="30">
        <v>2554.31</v>
      </c>
      <c r="M17" s="30">
        <v>2351.9649999999997</v>
      </c>
      <c r="N17" s="30">
        <v>2372.59</v>
      </c>
      <c r="O17" s="30">
        <v>2354.88</v>
      </c>
      <c r="P17" s="30">
        <v>2417.415</v>
      </c>
      <c r="Q17" s="30">
        <v>2406.5250000000001</v>
      </c>
      <c r="R17" s="30">
        <v>2398.0549999999998</v>
      </c>
      <c r="S17" s="30">
        <v>2321</v>
      </c>
      <c r="T17" s="30">
        <v>2024.11</v>
      </c>
      <c r="U17" s="30">
        <v>2108.8650000000002</v>
      </c>
      <c r="V17" s="30">
        <v>2117.61</v>
      </c>
      <c r="W17" s="30">
        <v>2109.9650000000001</v>
      </c>
      <c r="X17" s="30">
        <v>2136.09</v>
      </c>
      <c r="Y17" s="30">
        <v>2150.06</v>
      </c>
      <c r="Z17" s="30">
        <v>2150.4450000000002</v>
      </c>
      <c r="AA17" s="30">
        <v>2134.7150000000001</v>
      </c>
      <c r="AB17" s="30">
        <v>2023.8899999999999</v>
      </c>
      <c r="AC17" s="30">
        <v>2019.105</v>
      </c>
      <c r="AD17" s="30">
        <v>1896.7849999999999</v>
      </c>
      <c r="AE17" s="31">
        <f t="shared" si="1"/>
        <v>51892.61</v>
      </c>
      <c r="AF17" s="30">
        <v>620.62</v>
      </c>
      <c r="AG17" s="30">
        <v>616.54999999999995</v>
      </c>
      <c r="AH17" s="30">
        <v>584.92499999999995</v>
      </c>
      <c r="AI17" s="30">
        <v>682.43999999999994</v>
      </c>
      <c r="AJ17" s="30">
        <v>801.13</v>
      </c>
      <c r="AK17" s="30">
        <v>841.11500000000001</v>
      </c>
      <c r="AL17" s="30">
        <v>797.6099999999999</v>
      </c>
      <c r="AM17" s="30">
        <v>804.92500000000007</v>
      </c>
      <c r="AN17" s="30">
        <v>776.98500000000013</v>
      </c>
      <c r="AO17" s="30">
        <v>789.08499999999992</v>
      </c>
      <c r="AP17" s="30">
        <v>781.27499999999998</v>
      </c>
      <c r="AQ17" s="30">
        <v>779.29499999999996</v>
      </c>
      <c r="AR17" s="30">
        <v>767.41499999999996</v>
      </c>
      <c r="AS17" s="30">
        <v>728.09</v>
      </c>
      <c r="AT17" s="30">
        <v>711.31500000000005</v>
      </c>
      <c r="AU17" s="30">
        <v>669.07499999999993</v>
      </c>
      <c r="AV17" s="30">
        <v>668.69</v>
      </c>
      <c r="AW17" s="30">
        <v>675.18</v>
      </c>
      <c r="AX17" s="30">
        <v>669.625</v>
      </c>
      <c r="AY17" s="30">
        <v>662.80500000000006</v>
      </c>
      <c r="AZ17" s="30">
        <v>653.62</v>
      </c>
      <c r="BA17" s="30">
        <v>630.07999999999993</v>
      </c>
      <c r="BB17" s="30">
        <v>631.34500000000003</v>
      </c>
      <c r="BC17" s="30">
        <v>588.88499999999999</v>
      </c>
      <c r="BD17" s="31">
        <f t="shared" si="2"/>
        <v>16932.080000000002</v>
      </c>
      <c r="BE17" s="30">
        <f t="shared" si="3"/>
        <v>0</v>
      </c>
      <c r="BF17" s="30">
        <f t="shared" si="3"/>
        <v>0</v>
      </c>
      <c r="BG17" s="30">
        <f t="shared" si="3"/>
        <v>0</v>
      </c>
      <c r="BH17" s="30">
        <f t="shared" si="3"/>
        <v>0</v>
      </c>
      <c r="BI17" s="30">
        <f t="shared" si="3"/>
        <v>0</v>
      </c>
      <c r="BJ17" s="30">
        <f t="shared" si="3"/>
        <v>0</v>
      </c>
      <c r="BK17" s="30">
        <f t="shared" si="3"/>
        <v>0</v>
      </c>
      <c r="BL17" s="30">
        <f t="shared" si="3"/>
        <v>0</v>
      </c>
      <c r="BM17" s="30">
        <f t="shared" si="3"/>
        <v>0</v>
      </c>
      <c r="BN17" s="30">
        <f t="shared" si="3"/>
        <v>0</v>
      </c>
      <c r="BO17" s="30">
        <f t="shared" si="3"/>
        <v>0</v>
      </c>
      <c r="BP17" s="30">
        <f t="shared" si="3"/>
        <v>0</v>
      </c>
      <c r="BQ17" s="30">
        <f t="shared" si="3"/>
        <v>0</v>
      </c>
      <c r="BR17" s="30">
        <f t="shared" si="3"/>
        <v>0</v>
      </c>
      <c r="BS17" s="30">
        <f t="shared" si="3"/>
        <v>0</v>
      </c>
      <c r="BT17" s="30">
        <f t="shared" si="3"/>
        <v>0</v>
      </c>
      <c r="BU17" s="30">
        <f t="shared" si="4"/>
        <v>0</v>
      </c>
      <c r="BV17" s="30">
        <f t="shared" si="4"/>
        <v>0</v>
      </c>
      <c r="BW17" s="30">
        <f t="shared" si="4"/>
        <v>0</v>
      </c>
      <c r="BX17" s="30">
        <f t="shared" si="4"/>
        <v>0</v>
      </c>
      <c r="BY17" s="30">
        <f t="shared" si="4"/>
        <v>0</v>
      </c>
      <c r="BZ17" s="30">
        <f t="shared" si="4"/>
        <v>0</v>
      </c>
      <c r="CA17" s="30">
        <f t="shared" si="4"/>
        <v>0</v>
      </c>
      <c r="CB17" s="30">
        <f t="shared" si="4"/>
        <v>0</v>
      </c>
      <c r="CC17" s="31">
        <f t="shared" si="5"/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1">
        <f t="shared" si="6"/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 t="shared" si="7"/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>IF(E18="","",TEXT(E18,"DDDD"))</f>
        <v>viernes</v>
      </c>
      <c r="G18" s="29">
        <v>1559.8</v>
      </c>
      <c r="H18" s="30">
        <v>1544.0150000000001</v>
      </c>
      <c r="I18" s="30">
        <v>1721.6100000000001</v>
      </c>
      <c r="J18" s="30">
        <v>1828.4749999999999</v>
      </c>
      <c r="K18" s="30">
        <v>1948.7049999999999</v>
      </c>
      <c r="L18" s="30">
        <v>2324.3000000000002</v>
      </c>
      <c r="M18" s="30">
        <v>2498.1550000000002</v>
      </c>
      <c r="N18" s="30">
        <v>2384.5250000000001</v>
      </c>
      <c r="O18" s="30">
        <v>2383.04</v>
      </c>
      <c r="P18" s="30">
        <v>2357.355</v>
      </c>
      <c r="Q18" s="30">
        <v>2364.4499999999998</v>
      </c>
      <c r="R18" s="30">
        <v>2379.19</v>
      </c>
      <c r="S18" s="30">
        <v>2397.6149999999998</v>
      </c>
      <c r="T18" s="30">
        <v>2206.105</v>
      </c>
      <c r="U18" s="30">
        <v>2142.7449999999999</v>
      </c>
      <c r="V18" s="30">
        <v>2133.835</v>
      </c>
      <c r="W18" s="30">
        <v>2129.5450000000001</v>
      </c>
      <c r="X18" s="30">
        <v>2128.7750000000001</v>
      </c>
      <c r="Y18" s="30">
        <v>2123.3849999999998</v>
      </c>
      <c r="Z18" s="30">
        <v>2111.4500000000003</v>
      </c>
      <c r="AA18" s="30">
        <v>2106.0050000000001</v>
      </c>
      <c r="AB18" s="30">
        <v>2012.34</v>
      </c>
      <c r="AC18" s="30">
        <v>2027.7400000000002</v>
      </c>
      <c r="AD18" s="30">
        <v>2031.425</v>
      </c>
      <c r="AE18" s="31">
        <f t="shared" si="1"/>
        <v>50844.584999999992</v>
      </c>
      <c r="AF18" s="30">
        <v>407.82499999999999</v>
      </c>
      <c r="AG18" s="30">
        <v>415.03</v>
      </c>
      <c r="AH18" s="30">
        <v>512.98500000000001</v>
      </c>
      <c r="AI18" s="30">
        <v>579.20500000000004</v>
      </c>
      <c r="AJ18" s="30">
        <v>562.21</v>
      </c>
      <c r="AK18" s="30">
        <v>740.84999999999991</v>
      </c>
      <c r="AL18" s="30">
        <v>817.74</v>
      </c>
      <c r="AM18" s="30">
        <v>784.52</v>
      </c>
      <c r="AN18" s="30">
        <v>779.89999999999986</v>
      </c>
      <c r="AO18" s="30">
        <v>770.99</v>
      </c>
      <c r="AP18" s="30">
        <v>770.495</v>
      </c>
      <c r="AQ18" s="30">
        <v>779.95499999999993</v>
      </c>
      <c r="AR18" s="30">
        <v>776.7650000000001</v>
      </c>
      <c r="AS18" s="30">
        <v>667.86500000000001</v>
      </c>
      <c r="AT18" s="30">
        <v>654.995</v>
      </c>
      <c r="AU18" s="30">
        <v>658.57</v>
      </c>
      <c r="AV18" s="30">
        <v>665.28</v>
      </c>
      <c r="AW18" s="30">
        <v>672.48500000000001</v>
      </c>
      <c r="AX18" s="30">
        <v>666.05000000000007</v>
      </c>
      <c r="AY18" s="30">
        <v>657.96500000000003</v>
      </c>
      <c r="AZ18" s="30">
        <v>650.59500000000003</v>
      </c>
      <c r="BA18" s="30">
        <v>627.43999999999994</v>
      </c>
      <c r="BB18" s="30">
        <v>630.02499999999998</v>
      </c>
      <c r="BC18" s="30">
        <v>636.95499999999993</v>
      </c>
      <c r="BD18" s="31">
        <f t="shared" si="2"/>
        <v>15886.695</v>
      </c>
      <c r="BE18" s="30">
        <f t="shared" si="3"/>
        <v>0</v>
      </c>
      <c r="BF18" s="30">
        <f t="shared" si="3"/>
        <v>0</v>
      </c>
      <c r="BG18" s="30">
        <f t="shared" si="3"/>
        <v>0</v>
      </c>
      <c r="BH18" s="30">
        <f t="shared" si="3"/>
        <v>0</v>
      </c>
      <c r="BI18" s="30">
        <f t="shared" si="3"/>
        <v>0</v>
      </c>
      <c r="BJ18" s="30">
        <f t="shared" si="3"/>
        <v>0</v>
      </c>
      <c r="BK18" s="30">
        <f t="shared" si="3"/>
        <v>0</v>
      </c>
      <c r="BL18" s="30">
        <f t="shared" si="3"/>
        <v>0</v>
      </c>
      <c r="BM18" s="30">
        <f t="shared" si="3"/>
        <v>0</v>
      </c>
      <c r="BN18" s="30">
        <f t="shared" si="3"/>
        <v>0</v>
      </c>
      <c r="BO18" s="30">
        <f t="shared" si="3"/>
        <v>0</v>
      </c>
      <c r="BP18" s="30">
        <f t="shared" si="3"/>
        <v>0</v>
      </c>
      <c r="BQ18" s="30">
        <f t="shared" si="3"/>
        <v>0</v>
      </c>
      <c r="BR18" s="30">
        <f t="shared" si="3"/>
        <v>0</v>
      </c>
      <c r="BS18" s="30">
        <f t="shared" si="3"/>
        <v>0</v>
      </c>
      <c r="BT18" s="30">
        <f t="shared" ref="BT18:BT33" si="8">IF(AU18="","",IF((AU18&gt;(V18/2)),(AU18-(V18/2)),0))</f>
        <v>0</v>
      </c>
      <c r="BU18" s="30">
        <f t="shared" si="4"/>
        <v>0</v>
      </c>
      <c r="BV18" s="30">
        <f t="shared" si="4"/>
        <v>0</v>
      </c>
      <c r="BW18" s="30">
        <f t="shared" si="4"/>
        <v>0</v>
      </c>
      <c r="BX18" s="30">
        <f t="shared" si="4"/>
        <v>0</v>
      </c>
      <c r="BY18" s="30">
        <f t="shared" si="4"/>
        <v>0</v>
      </c>
      <c r="BZ18" s="30">
        <f t="shared" si="4"/>
        <v>0</v>
      </c>
      <c r="CA18" s="30">
        <f t="shared" si="4"/>
        <v>0</v>
      </c>
      <c r="CB18" s="30">
        <f t="shared" si="4"/>
        <v>0</v>
      </c>
      <c r="CC18" s="31">
        <f t="shared" si="5"/>
        <v>0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1">
        <f t="shared" si="6"/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 t="shared" si="7"/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 t="shared" ref="F19:F20" si="9">IF(E19="","",TEXT(E19,"DDDD"))</f>
        <v>sábado</v>
      </c>
      <c r="G19" s="29">
        <v>1615.075</v>
      </c>
      <c r="H19" s="30">
        <v>1557.7099999999998</v>
      </c>
      <c r="I19" s="30">
        <v>1552.7599999999998</v>
      </c>
      <c r="J19" s="30">
        <v>1895.575</v>
      </c>
      <c r="K19" s="30">
        <v>1887.49</v>
      </c>
      <c r="L19" s="30">
        <v>2178.9349999999999</v>
      </c>
      <c r="M19" s="30">
        <v>2489.355</v>
      </c>
      <c r="N19" s="30">
        <v>2413.9499999999998</v>
      </c>
      <c r="O19" s="30">
        <v>2437.3249999999998</v>
      </c>
      <c r="P19" s="30">
        <v>2406.085</v>
      </c>
      <c r="Q19" s="30">
        <v>2443.5949999999998</v>
      </c>
      <c r="R19" s="30">
        <v>2505.9650000000001</v>
      </c>
      <c r="S19" s="30">
        <v>2374.1849999999999</v>
      </c>
      <c r="T19" s="30">
        <v>2226.1799999999998</v>
      </c>
      <c r="U19" s="30">
        <v>2189.66</v>
      </c>
      <c r="V19" s="30">
        <v>2184.4899999999998</v>
      </c>
      <c r="W19" s="30">
        <v>2176.9000000000005</v>
      </c>
      <c r="X19" s="30">
        <v>1946.6150000000002</v>
      </c>
      <c r="Y19" s="30">
        <v>1934.9550000000002</v>
      </c>
      <c r="Z19" s="30">
        <v>2131.58</v>
      </c>
      <c r="AA19" s="30">
        <v>2116.6750000000002</v>
      </c>
      <c r="AB19" s="30">
        <v>2012.615</v>
      </c>
      <c r="AC19" s="30">
        <v>2034.395</v>
      </c>
      <c r="AD19" s="30">
        <v>2029.5550000000001</v>
      </c>
      <c r="AE19" s="31">
        <f>SUM(G19:AD19)</f>
        <v>50741.625</v>
      </c>
      <c r="AF19" s="30">
        <v>422.23499999999996</v>
      </c>
      <c r="AG19" s="30">
        <v>415.19500000000005</v>
      </c>
      <c r="AH19" s="30">
        <v>418.99</v>
      </c>
      <c r="AI19" s="30">
        <v>638.82500000000005</v>
      </c>
      <c r="AJ19" s="30">
        <v>558.41500000000008</v>
      </c>
      <c r="AK19" s="30">
        <v>684.75</v>
      </c>
      <c r="AL19" s="30">
        <v>822.58</v>
      </c>
      <c r="AM19" s="30">
        <v>803.55000000000007</v>
      </c>
      <c r="AN19" s="30">
        <v>807.06999999999994</v>
      </c>
      <c r="AO19" s="30">
        <v>799.92000000000007</v>
      </c>
      <c r="AP19" s="30">
        <v>800.96499999999992</v>
      </c>
      <c r="AQ19" s="30">
        <v>818.18</v>
      </c>
      <c r="AR19" s="30">
        <v>788.69999999999993</v>
      </c>
      <c r="AS19" s="30">
        <v>692.61500000000001</v>
      </c>
      <c r="AT19" s="30">
        <v>681.39499999999998</v>
      </c>
      <c r="AU19" s="30">
        <v>679.1400000000001</v>
      </c>
      <c r="AV19" s="30">
        <v>682.77</v>
      </c>
      <c r="AW19" s="30">
        <v>543.89499999999998</v>
      </c>
      <c r="AX19" s="30">
        <v>543.78500000000008</v>
      </c>
      <c r="AY19" s="30">
        <v>671.71499999999992</v>
      </c>
      <c r="AZ19" s="30">
        <v>663.85</v>
      </c>
      <c r="BA19" s="30">
        <v>639.375</v>
      </c>
      <c r="BB19" s="30">
        <v>638</v>
      </c>
      <c r="BC19" s="30">
        <v>637.72500000000002</v>
      </c>
      <c r="BD19" s="31">
        <f>SUM(AF19:BC19)</f>
        <v>15853.640000000001</v>
      </c>
      <c r="BE19" s="30">
        <f t="shared" ref="BE19:BS33" si="10">IF(AF19="","",IF((AF19&gt;(G19/2)),(AF19-(G19/2)),0))</f>
        <v>0</v>
      </c>
      <c r="BF19" s="30">
        <f t="shared" si="10"/>
        <v>0</v>
      </c>
      <c r="BG19" s="30">
        <f t="shared" si="10"/>
        <v>0</v>
      </c>
      <c r="BH19" s="30">
        <f t="shared" si="10"/>
        <v>0</v>
      </c>
      <c r="BI19" s="30">
        <f t="shared" si="10"/>
        <v>0</v>
      </c>
      <c r="BJ19" s="30">
        <f t="shared" si="10"/>
        <v>0</v>
      </c>
      <c r="BK19" s="30">
        <f t="shared" si="10"/>
        <v>0</v>
      </c>
      <c r="BL19" s="30">
        <f t="shared" si="10"/>
        <v>0</v>
      </c>
      <c r="BM19" s="30">
        <f t="shared" si="10"/>
        <v>0</v>
      </c>
      <c r="BN19" s="30">
        <f t="shared" si="10"/>
        <v>0</v>
      </c>
      <c r="BO19" s="30">
        <f t="shared" si="10"/>
        <v>0</v>
      </c>
      <c r="BP19" s="30">
        <f t="shared" si="10"/>
        <v>0</v>
      </c>
      <c r="BQ19" s="30">
        <f t="shared" si="10"/>
        <v>0</v>
      </c>
      <c r="BR19" s="30">
        <f t="shared" si="10"/>
        <v>0</v>
      </c>
      <c r="BS19" s="30">
        <f t="shared" si="10"/>
        <v>0</v>
      </c>
      <c r="BT19" s="30">
        <f t="shared" si="8"/>
        <v>0</v>
      </c>
      <c r="BU19" s="30">
        <f t="shared" si="4"/>
        <v>0</v>
      </c>
      <c r="BV19" s="30">
        <f t="shared" si="4"/>
        <v>0</v>
      </c>
      <c r="BW19" s="30">
        <f t="shared" si="4"/>
        <v>0</v>
      </c>
      <c r="BX19" s="30">
        <f t="shared" si="4"/>
        <v>0</v>
      </c>
      <c r="BY19" s="30">
        <f t="shared" si="4"/>
        <v>0</v>
      </c>
      <c r="BZ19" s="30">
        <f t="shared" si="4"/>
        <v>0</v>
      </c>
      <c r="CA19" s="30">
        <f t="shared" si="4"/>
        <v>0</v>
      </c>
      <c r="CB19" s="30">
        <f t="shared" si="4"/>
        <v>0</v>
      </c>
      <c r="CC19" s="31">
        <f>SUM(BE19:CB19)</f>
        <v>0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1">
        <f>SUM(CD19:DA19)</f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>SUM(DC19:DZ19)</f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 t="shared" si="9"/>
        <v>domingo</v>
      </c>
      <c r="G20" s="29">
        <v>1925.44</v>
      </c>
      <c r="H20" s="30">
        <v>1764.8400000000001</v>
      </c>
      <c r="I20" s="30">
        <v>1644.9950000000001</v>
      </c>
      <c r="J20" s="30">
        <v>1522.5650000000001</v>
      </c>
      <c r="K20" s="30">
        <v>2123.9899999999998</v>
      </c>
      <c r="L20" s="30">
        <v>2135.5949999999998</v>
      </c>
      <c r="M20" s="30">
        <v>2314.2350000000001</v>
      </c>
      <c r="N20" s="30">
        <v>2422.2550000000001</v>
      </c>
      <c r="O20" s="30">
        <v>2466.1999999999998</v>
      </c>
      <c r="P20" s="30">
        <v>2490.0150000000003</v>
      </c>
      <c r="Q20" s="30">
        <v>2553.2650000000003</v>
      </c>
      <c r="R20" s="30">
        <v>2554.31</v>
      </c>
      <c r="S20" s="30">
        <v>2556.29</v>
      </c>
      <c r="T20" s="30">
        <v>2425.665</v>
      </c>
      <c r="U20" s="30">
        <v>2243.9449999999997</v>
      </c>
      <c r="V20" s="30">
        <v>2195.0499999999997</v>
      </c>
      <c r="W20" s="30">
        <v>2189.7150000000001</v>
      </c>
      <c r="X20" s="30">
        <v>2180.86</v>
      </c>
      <c r="Y20" s="30">
        <v>2164.1950000000002</v>
      </c>
      <c r="Z20" s="30">
        <v>2150.1149999999998</v>
      </c>
      <c r="AA20" s="30">
        <v>2134.2200000000003</v>
      </c>
      <c r="AB20" s="30">
        <v>1998.3700000000001</v>
      </c>
      <c r="AC20" s="30">
        <v>1993.0900000000001</v>
      </c>
      <c r="AD20" s="30">
        <v>1959.21</v>
      </c>
      <c r="AE20" s="31">
        <f t="shared" ref="AE20" si="11">SUM(G20:AD20)</f>
        <v>52108.430000000015</v>
      </c>
      <c r="AF20" s="30">
        <v>621.17000000000007</v>
      </c>
      <c r="AG20" s="30">
        <v>605.05499999999995</v>
      </c>
      <c r="AH20" s="30">
        <v>541.80500000000006</v>
      </c>
      <c r="AI20" s="30">
        <v>419.32000000000005</v>
      </c>
      <c r="AJ20" s="30">
        <v>686.23500000000001</v>
      </c>
      <c r="AK20" s="30">
        <v>683.20999999999992</v>
      </c>
      <c r="AL20" s="30">
        <v>750.14499999999998</v>
      </c>
      <c r="AM20" s="30">
        <v>806.13499999999999</v>
      </c>
      <c r="AN20" s="30">
        <v>814.49499999999989</v>
      </c>
      <c r="AO20" s="30">
        <v>815.04500000000007</v>
      </c>
      <c r="AP20" s="30">
        <v>824.72500000000002</v>
      </c>
      <c r="AQ20" s="30">
        <v>820.32500000000005</v>
      </c>
      <c r="AR20" s="30">
        <v>815.7600000000001</v>
      </c>
      <c r="AS20" s="30">
        <v>779.84500000000003</v>
      </c>
      <c r="AT20" s="30">
        <v>730.01499999999987</v>
      </c>
      <c r="AU20" s="30">
        <v>670.17499999999995</v>
      </c>
      <c r="AV20" s="30">
        <v>669.79000000000008</v>
      </c>
      <c r="AW20" s="30">
        <v>673.47500000000002</v>
      </c>
      <c r="AX20" s="30">
        <v>667.75500000000011</v>
      </c>
      <c r="AY20" s="30">
        <v>661.81500000000005</v>
      </c>
      <c r="AZ20" s="30">
        <v>651.09</v>
      </c>
      <c r="BA20" s="30">
        <v>625.13</v>
      </c>
      <c r="BB20" s="30">
        <v>621.55500000000006</v>
      </c>
      <c r="BC20" s="30">
        <v>618.30999999999995</v>
      </c>
      <c r="BD20" s="31">
        <f t="shared" ref="BD20" si="12">SUM(AF20:BC20)</f>
        <v>16572.38</v>
      </c>
      <c r="BE20" s="30">
        <f t="shared" si="10"/>
        <v>0</v>
      </c>
      <c r="BF20" s="30">
        <f t="shared" si="10"/>
        <v>0</v>
      </c>
      <c r="BG20" s="30">
        <f t="shared" si="10"/>
        <v>0</v>
      </c>
      <c r="BH20" s="30">
        <f t="shared" si="10"/>
        <v>0</v>
      </c>
      <c r="BI20" s="30">
        <f t="shared" si="10"/>
        <v>0</v>
      </c>
      <c r="BJ20" s="30">
        <f t="shared" si="10"/>
        <v>0</v>
      </c>
      <c r="BK20" s="30">
        <f t="shared" si="10"/>
        <v>0</v>
      </c>
      <c r="BL20" s="30">
        <f t="shared" si="10"/>
        <v>0</v>
      </c>
      <c r="BM20" s="30">
        <f t="shared" si="10"/>
        <v>0</v>
      </c>
      <c r="BN20" s="30">
        <f t="shared" si="10"/>
        <v>0</v>
      </c>
      <c r="BO20" s="30">
        <f t="shared" si="10"/>
        <v>0</v>
      </c>
      <c r="BP20" s="30">
        <f t="shared" si="10"/>
        <v>0</v>
      </c>
      <c r="BQ20" s="30">
        <f t="shared" si="10"/>
        <v>0</v>
      </c>
      <c r="BR20" s="30">
        <f t="shared" si="10"/>
        <v>0</v>
      </c>
      <c r="BS20" s="30">
        <f t="shared" si="10"/>
        <v>0</v>
      </c>
      <c r="BT20" s="30">
        <f t="shared" si="8"/>
        <v>0</v>
      </c>
      <c r="BU20" s="30">
        <f t="shared" si="4"/>
        <v>0</v>
      </c>
      <c r="BV20" s="30">
        <f t="shared" si="4"/>
        <v>0</v>
      </c>
      <c r="BW20" s="30">
        <f t="shared" si="4"/>
        <v>0</v>
      </c>
      <c r="BX20" s="30">
        <f t="shared" si="4"/>
        <v>0</v>
      </c>
      <c r="BY20" s="30">
        <f t="shared" si="4"/>
        <v>0</v>
      </c>
      <c r="BZ20" s="30">
        <f t="shared" si="4"/>
        <v>0</v>
      </c>
      <c r="CA20" s="30">
        <f t="shared" si="4"/>
        <v>0</v>
      </c>
      <c r="CB20" s="30">
        <f t="shared" si="4"/>
        <v>0</v>
      </c>
      <c r="CC20" s="31">
        <f t="shared" ref="CC20" si="13">SUM(BE20:CB20)</f>
        <v>0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1">
        <f t="shared" ref="DB20" si="14">SUM(CD20:DA20)</f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 t="shared" ref="EA20" si="15">SUM(DC20:DZ20)</f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>IF(E21="","",TEXT(E21,"DDDD"))</f>
        <v>lunes</v>
      </c>
      <c r="G21" s="29">
        <v>1585.8150000000001</v>
      </c>
      <c r="H21" s="30">
        <v>1356.905</v>
      </c>
      <c r="I21" s="30">
        <v>1356.7950000000001</v>
      </c>
      <c r="J21" s="30">
        <v>1619.4749999999999</v>
      </c>
      <c r="K21" s="30">
        <v>2369.2350000000001</v>
      </c>
      <c r="L21" s="30">
        <v>2516.5250000000001</v>
      </c>
      <c r="M21" s="30">
        <v>2495.8450000000003</v>
      </c>
      <c r="N21" s="30">
        <v>2409.2200000000003</v>
      </c>
      <c r="O21" s="30">
        <v>2392.8849999999998</v>
      </c>
      <c r="P21" s="30">
        <v>2380.4549999999999</v>
      </c>
      <c r="Q21" s="30">
        <v>2248.73</v>
      </c>
      <c r="R21" s="30">
        <v>2089.34</v>
      </c>
      <c r="S21" s="30">
        <v>2040.17</v>
      </c>
      <c r="T21" s="30">
        <v>2053.645</v>
      </c>
      <c r="U21" s="30">
        <v>2096.6000000000004</v>
      </c>
      <c r="V21" s="30">
        <v>2095.7749999999996</v>
      </c>
      <c r="W21" s="30">
        <v>2095.2799999999997</v>
      </c>
      <c r="X21" s="30">
        <v>2117.17</v>
      </c>
      <c r="Y21" s="30">
        <v>2150.4449999999997</v>
      </c>
      <c r="Z21" s="30">
        <v>2149.5099999999998</v>
      </c>
      <c r="AA21" s="30">
        <v>2150.06</v>
      </c>
      <c r="AB21" s="30">
        <v>2010.5250000000001</v>
      </c>
      <c r="AC21" s="30">
        <v>2030.9299999999998</v>
      </c>
      <c r="AD21" s="30">
        <v>2007.7199999999998</v>
      </c>
      <c r="AE21" s="31">
        <f>SUM(G21:AD21)</f>
        <v>49819.055</v>
      </c>
      <c r="AF21" s="30">
        <v>461.72500000000002</v>
      </c>
      <c r="AG21" s="30">
        <v>377.13499999999999</v>
      </c>
      <c r="AH21" s="30">
        <v>382.8</v>
      </c>
      <c r="AI21" s="30">
        <v>462.43999999999994</v>
      </c>
      <c r="AJ21" s="30">
        <v>795.46500000000003</v>
      </c>
      <c r="AK21" s="30">
        <v>831.27</v>
      </c>
      <c r="AL21" s="30">
        <v>821.31500000000005</v>
      </c>
      <c r="AM21" s="30">
        <v>791.505</v>
      </c>
      <c r="AN21" s="30">
        <v>782.26499999999999</v>
      </c>
      <c r="AO21" s="30">
        <v>776.81999999999994</v>
      </c>
      <c r="AP21" s="30">
        <v>670.94499999999994</v>
      </c>
      <c r="AQ21" s="30">
        <v>576.01499999999999</v>
      </c>
      <c r="AR21" s="30">
        <v>563.30999999999995</v>
      </c>
      <c r="AS21" s="30">
        <v>594.88</v>
      </c>
      <c r="AT21" s="30">
        <v>647.29499999999996</v>
      </c>
      <c r="AU21" s="30">
        <v>649.16499999999996</v>
      </c>
      <c r="AV21" s="30">
        <v>656.86500000000001</v>
      </c>
      <c r="AW21" s="30">
        <v>671.55</v>
      </c>
      <c r="AX21" s="30">
        <v>671.27499999999998</v>
      </c>
      <c r="AY21" s="30">
        <v>664.125</v>
      </c>
      <c r="AZ21" s="30">
        <v>655.49</v>
      </c>
      <c r="BA21" s="30">
        <v>626.94499999999994</v>
      </c>
      <c r="BB21" s="30">
        <v>632.94000000000005</v>
      </c>
      <c r="BC21" s="30">
        <v>632.82999999999993</v>
      </c>
      <c r="BD21" s="31">
        <f>SUM(AF21:BC21)</f>
        <v>15396.369999999997</v>
      </c>
      <c r="BE21" s="30">
        <f t="shared" si="10"/>
        <v>0</v>
      </c>
      <c r="BF21" s="30">
        <f t="shared" si="10"/>
        <v>0</v>
      </c>
      <c r="BG21" s="30">
        <f t="shared" si="10"/>
        <v>0</v>
      </c>
      <c r="BH21" s="30">
        <f t="shared" si="10"/>
        <v>0</v>
      </c>
      <c r="BI21" s="30">
        <f t="shared" si="10"/>
        <v>0</v>
      </c>
      <c r="BJ21" s="30">
        <f t="shared" si="10"/>
        <v>0</v>
      </c>
      <c r="BK21" s="30">
        <f t="shared" si="10"/>
        <v>0</v>
      </c>
      <c r="BL21" s="30">
        <f t="shared" si="10"/>
        <v>0</v>
      </c>
      <c r="BM21" s="30">
        <f t="shared" si="10"/>
        <v>0</v>
      </c>
      <c r="BN21" s="30">
        <f t="shared" si="10"/>
        <v>0</v>
      </c>
      <c r="BO21" s="30">
        <f t="shared" si="10"/>
        <v>0</v>
      </c>
      <c r="BP21" s="30">
        <f t="shared" si="10"/>
        <v>0</v>
      </c>
      <c r="BQ21" s="30">
        <f t="shared" si="10"/>
        <v>0</v>
      </c>
      <c r="BR21" s="30">
        <f t="shared" si="10"/>
        <v>0</v>
      </c>
      <c r="BS21" s="30">
        <f t="shared" si="10"/>
        <v>0</v>
      </c>
      <c r="BT21" s="30">
        <f t="shared" si="8"/>
        <v>0</v>
      </c>
      <c r="BU21" s="30">
        <f t="shared" si="4"/>
        <v>0</v>
      </c>
      <c r="BV21" s="30">
        <f t="shared" si="4"/>
        <v>0</v>
      </c>
      <c r="BW21" s="30">
        <f t="shared" si="4"/>
        <v>0</v>
      </c>
      <c r="BX21" s="30">
        <f t="shared" si="4"/>
        <v>0</v>
      </c>
      <c r="BY21" s="30">
        <f t="shared" si="4"/>
        <v>0</v>
      </c>
      <c r="BZ21" s="30">
        <f t="shared" si="4"/>
        <v>0</v>
      </c>
      <c r="CA21" s="30">
        <f t="shared" si="4"/>
        <v>0</v>
      </c>
      <c r="CB21" s="30">
        <f t="shared" si="4"/>
        <v>0</v>
      </c>
      <c r="CC21" s="31">
        <f>SUM(BE21:CB21)</f>
        <v>0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1">
        <f>SUM(CD21:DA21)</f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>SUM(DC21:DZ21)</f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>IF(E22="","",TEXT(E22,"DDDD"))</f>
        <v>martes</v>
      </c>
      <c r="G22" s="29">
        <v>1807.2449999999999</v>
      </c>
      <c r="H22" s="30">
        <v>1789.6999999999998</v>
      </c>
      <c r="I22" s="30">
        <v>1827.595</v>
      </c>
      <c r="J22" s="30">
        <v>1477.135</v>
      </c>
      <c r="K22" s="30">
        <v>1989.625</v>
      </c>
      <c r="L22" s="30">
        <v>2515.59</v>
      </c>
      <c r="M22" s="30">
        <v>2498.65</v>
      </c>
      <c r="N22" s="30">
        <v>2345.585</v>
      </c>
      <c r="O22" s="30">
        <v>2438.4250000000002</v>
      </c>
      <c r="P22" s="30">
        <v>2403.0600000000004</v>
      </c>
      <c r="Q22" s="30">
        <v>2402.5100000000002</v>
      </c>
      <c r="R22" s="30">
        <v>2311.6499999999996</v>
      </c>
      <c r="S22" s="30">
        <v>2273.37</v>
      </c>
      <c r="T22" s="30">
        <v>2068.33</v>
      </c>
      <c r="U22" s="30">
        <v>1998.5349999999999</v>
      </c>
      <c r="V22" s="30">
        <v>1997.71</v>
      </c>
      <c r="W22" s="30">
        <v>1826.6599999999999</v>
      </c>
      <c r="X22" s="30">
        <v>1669.085</v>
      </c>
      <c r="Y22" s="30">
        <v>1810.2149999999999</v>
      </c>
      <c r="Z22" s="30">
        <v>2150.3900000000003</v>
      </c>
      <c r="AA22" s="30">
        <v>2148.52</v>
      </c>
      <c r="AB22" s="30">
        <v>1898.7649999999999</v>
      </c>
      <c r="AC22" s="30">
        <v>1862.1349999999998</v>
      </c>
      <c r="AD22" s="30">
        <v>1877.0949999999998</v>
      </c>
      <c r="AE22" s="31">
        <f>SUM(G22:AD22)</f>
        <v>49387.579999999994</v>
      </c>
      <c r="AF22" s="30">
        <v>601.20499999999993</v>
      </c>
      <c r="AG22" s="30">
        <v>603.13</v>
      </c>
      <c r="AH22" s="30">
        <v>614.625</v>
      </c>
      <c r="AI22" s="30">
        <v>424.875</v>
      </c>
      <c r="AJ22" s="30">
        <v>574.42000000000007</v>
      </c>
      <c r="AK22" s="30">
        <v>831.81999999999994</v>
      </c>
      <c r="AL22" s="30">
        <v>823.73500000000001</v>
      </c>
      <c r="AM22" s="30">
        <v>826.375</v>
      </c>
      <c r="AN22" s="30">
        <v>795.84999999999991</v>
      </c>
      <c r="AO22" s="30">
        <v>780.88999999999987</v>
      </c>
      <c r="AP22" s="30">
        <v>767.52499999999998</v>
      </c>
      <c r="AQ22" s="30">
        <v>722.97499999999991</v>
      </c>
      <c r="AR22" s="30">
        <v>712.30500000000006</v>
      </c>
      <c r="AS22" s="30">
        <v>614.625</v>
      </c>
      <c r="AT22" s="30">
        <v>601.15</v>
      </c>
      <c r="AU22" s="30">
        <v>603.07500000000005</v>
      </c>
      <c r="AV22" s="30">
        <v>507.32</v>
      </c>
      <c r="AW22" s="30">
        <v>408.76</v>
      </c>
      <c r="AX22" s="30">
        <v>461.66999999999996</v>
      </c>
      <c r="AY22" s="30">
        <v>634.15</v>
      </c>
      <c r="AZ22" s="30">
        <v>625.9</v>
      </c>
      <c r="BA22" s="30">
        <v>569.63499999999999</v>
      </c>
      <c r="BB22" s="30">
        <v>559.07500000000005</v>
      </c>
      <c r="BC22" s="30">
        <v>566.66499999999996</v>
      </c>
      <c r="BD22" s="31">
        <f>SUM(AF22:BC22)</f>
        <v>15231.755000000001</v>
      </c>
      <c r="BE22" s="30">
        <f t="shared" si="10"/>
        <v>0</v>
      </c>
      <c r="BF22" s="30">
        <f t="shared" si="10"/>
        <v>0</v>
      </c>
      <c r="BG22" s="30">
        <f t="shared" si="10"/>
        <v>0</v>
      </c>
      <c r="BH22" s="30">
        <f t="shared" si="10"/>
        <v>0</v>
      </c>
      <c r="BI22" s="30">
        <f t="shared" si="10"/>
        <v>0</v>
      </c>
      <c r="BJ22" s="30">
        <f t="shared" si="10"/>
        <v>0</v>
      </c>
      <c r="BK22" s="30">
        <f t="shared" si="10"/>
        <v>0</v>
      </c>
      <c r="BL22" s="30">
        <f t="shared" si="10"/>
        <v>0</v>
      </c>
      <c r="BM22" s="30">
        <f t="shared" si="10"/>
        <v>0</v>
      </c>
      <c r="BN22" s="30">
        <f t="shared" si="10"/>
        <v>0</v>
      </c>
      <c r="BO22" s="30">
        <f t="shared" si="10"/>
        <v>0</v>
      </c>
      <c r="BP22" s="30">
        <f t="shared" si="10"/>
        <v>0</v>
      </c>
      <c r="BQ22" s="30">
        <f t="shared" si="10"/>
        <v>0</v>
      </c>
      <c r="BR22" s="30">
        <f t="shared" si="10"/>
        <v>0</v>
      </c>
      <c r="BS22" s="30">
        <f t="shared" si="10"/>
        <v>0</v>
      </c>
      <c r="BT22" s="30">
        <f t="shared" si="8"/>
        <v>0</v>
      </c>
      <c r="BU22" s="30">
        <f t="shared" si="4"/>
        <v>0</v>
      </c>
      <c r="BV22" s="30">
        <f t="shared" si="4"/>
        <v>0</v>
      </c>
      <c r="BW22" s="30">
        <f t="shared" si="4"/>
        <v>0</v>
      </c>
      <c r="BX22" s="30">
        <f t="shared" si="4"/>
        <v>0</v>
      </c>
      <c r="BY22" s="30">
        <f t="shared" si="4"/>
        <v>0</v>
      </c>
      <c r="BZ22" s="30">
        <f t="shared" si="4"/>
        <v>0</v>
      </c>
      <c r="CA22" s="30">
        <f t="shared" si="4"/>
        <v>0</v>
      </c>
      <c r="CB22" s="30">
        <f t="shared" si="4"/>
        <v>0</v>
      </c>
      <c r="CC22" s="31">
        <f>SUM(BE22:CB22)</f>
        <v>0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1">
        <f>SUM(CD22:DA22)</f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>SUM(DC22:DZ22)</f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ref="F23:F24" si="16">IF(E23="","",TEXT(E23,"DDDD"))</f>
        <v>miércoles</v>
      </c>
      <c r="G23" s="29">
        <v>1886.5550000000001</v>
      </c>
      <c r="H23" s="30">
        <v>1876.875</v>
      </c>
      <c r="I23" s="30">
        <v>1850.86</v>
      </c>
      <c r="J23" s="30">
        <v>2076.58</v>
      </c>
      <c r="K23" s="30">
        <v>2369.0149999999999</v>
      </c>
      <c r="L23" s="30">
        <v>2088.7349999999997</v>
      </c>
      <c r="M23" s="30">
        <v>635.41500000000008</v>
      </c>
      <c r="N23" s="30">
        <v>123.42000000000002</v>
      </c>
      <c r="O23" s="30">
        <v>62.37</v>
      </c>
      <c r="P23" s="30">
        <v>60.004999999999995</v>
      </c>
      <c r="Q23" s="30">
        <v>32.89</v>
      </c>
      <c r="R23" s="30">
        <v>44.825000000000003</v>
      </c>
      <c r="S23" s="30">
        <v>55.989999999999995</v>
      </c>
      <c r="T23" s="30">
        <v>59.4</v>
      </c>
      <c r="U23" s="30">
        <v>285.28499999999997</v>
      </c>
      <c r="V23" s="30">
        <v>416.185</v>
      </c>
      <c r="W23" s="30">
        <v>414.37</v>
      </c>
      <c r="X23" s="30">
        <v>413.875</v>
      </c>
      <c r="Y23" s="30">
        <v>132.33000000000001</v>
      </c>
      <c r="Z23" s="30">
        <v>55.66</v>
      </c>
      <c r="AA23" s="30">
        <v>51.36999999999999</v>
      </c>
      <c r="AB23" s="30">
        <v>46.97</v>
      </c>
      <c r="AC23" s="30">
        <v>360.69000000000005</v>
      </c>
      <c r="AD23" s="30">
        <v>1686.575</v>
      </c>
      <c r="AE23" s="31">
        <f t="shared" ref="AE23:AE24" si="17">SUM(G23:AD23)</f>
        <v>17086.244999999999</v>
      </c>
      <c r="AF23" s="30">
        <v>573.375</v>
      </c>
      <c r="AG23" s="30">
        <v>576.18000000000006</v>
      </c>
      <c r="AH23" s="30">
        <v>611.16</v>
      </c>
      <c r="AI23" s="30">
        <v>693.55</v>
      </c>
      <c r="AJ23" s="30">
        <v>762.63</v>
      </c>
      <c r="AK23" s="30">
        <v>649.33000000000004</v>
      </c>
      <c r="AL23" s="30">
        <v>151.30500000000001</v>
      </c>
      <c r="AM23" s="30">
        <v>0</v>
      </c>
      <c r="AN23" s="30">
        <v>0</v>
      </c>
      <c r="AO23" s="30">
        <v>0</v>
      </c>
      <c r="AP23" s="30">
        <v>14.025</v>
      </c>
      <c r="AQ23" s="30">
        <v>0</v>
      </c>
      <c r="AR23" s="30">
        <v>0</v>
      </c>
      <c r="AS23" s="30">
        <v>0</v>
      </c>
      <c r="AT23" s="30">
        <v>0.71499999999999997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21.01</v>
      </c>
      <c r="BC23" s="30">
        <v>423.5</v>
      </c>
      <c r="BD23" s="31">
        <f t="shared" ref="BD23:BD24" si="18">SUM(AF23:BC23)</f>
        <v>4476.7800000000007</v>
      </c>
      <c r="BE23" s="30">
        <f t="shared" si="10"/>
        <v>0</v>
      </c>
      <c r="BF23" s="30">
        <f t="shared" si="10"/>
        <v>0</v>
      </c>
      <c r="BG23" s="30">
        <f t="shared" si="10"/>
        <v>0</v>
      </c>
      <c r="BH23" s="30">
        <f t="shared" si="10"/>
        <v>0</v>
      </c>
      <c r="BI23" s="30">
        <f t="shared" si="10"/>
        <v>0</v>
      </c>
      <c r="BJ23" s="30">
        <f t="shared" si="10"/>
        <v>0</v>
      </c>
      <c r="BK23" s="30">
        <f t="shared" si="10"/>
        <v>0</v>
      </c>
      <c r="BL23" s="30">
        <f t="shared" si="10"/>
        <v>0</v>
      </c>
      <c r="BM23" s="30">
        <f t="shared" si="10"/>
        <v>0</v>
      </c>
      <c r="BN23" s="30">
        <f t="shared" si="10"/>
        <v>0</v>
      </c>
      <c r="BO23" s="30">
        <f t="shared" si="10"/>
        <v>0</v>
      </c>
      <c r="BP23" s="30">
        <f t="shared" si="10"/>
        <v>0</v>
      </c>
      <c r="BQ23" s="30">
        <f t="shared" si="10"/>
        <v>0</v>
      </c>
      <c r="BR23" s="30">
        <f t="shared" si="10"/>
        <v>0</v>
      </c>
      <c r="BS23" s="30">
        <f t="shared" si="10"/>
        <v>0</v>
      </c>
      <c r="BT23" s="30">
        <f t="shared" si="8"/>
        <v>0</v>
      </c>
      <c r="BU23" s="30">
        <f t="shared" si="4"/>
        <v>0</v>
      </c>
      <c r="BV23" s="30">
        <f t="shared" si="4"/>
        <v>0</v>
      </c>
      <c r="BW23" s="30">
        <f t="shared" si="4"/>
        <v>0</v>
      </c>
      <c r="BX23" s="30">
        <f t="shared" si="4"/>
        <v>0</v>
      </c>
      <c r="BY23" s="30">
        <f t="shared" si="4"/>
        <v>0</v>
      </c>
      <c r="BZ23" s="30">
        <f t="shared" si="4"/>
        <v>0</v>
      </c>
      <c r="CA23" s="30">
        <f t="shared" si="4"/>
        <v>0</v>
      </c>
      <c r="CB23" s="30">
        <f t="shared" si="4"/>
        <v>0</v>
      </c>
      <c r="CC23" s="31">
        <f t="shared" ref="CC23:CC24" si="19">SUM(BE23:CB23)</f>
        <v>0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89.21</v>
      </c>
      <c r="CK23" s="30">
        <v>209.60499999999999</v>
      </c>
      <c r="CL23" s="30">
        <v>255.14499999999998</v>
      </c>
      <c r="CM23" s="30">
        <v>258.83000000000004</v>
      </c>
      <c r="CN23" s="30">
        <v>135.35499999999999</v>
      </c>
      <c r="CO23" s="30">
        <v>295.24</v>
      </c>
      <c r="CP23" s="30">
        <v>272.8</v>
      </c>
      <c r="CQ23" s="30">
        <v>271.03999999999996</v>
      </c>
      <c r="CR23" s="30">
        <v>138.98500000000001</v>
      </c>
      <c r="CS23" s="30">
        <v>64.734999999999999</v>
      </c>
      <c r="CT23" s="30">
        <v>61.38</v>
      </c>
      <c r="CU23" s="30">
        <v>57.53</v>
      </c>
      <c r="CV23" s="30">
        <v>219.45</v>
      </c>
      <c r="CW23" s="30">
        <v>260.42499999999995</v>
      </c>
      <c r="CX23" s="30">
        <v>262.78999999999996</v>
      </c>
      <c r="CY23" s="30">
        <v>264.99</v>
      </c>
      <c r="CZ23" s="30">
        <v>143.54999999999998</v>
      </c>
      <c r="DA23" s="30">
        <v>0</v>
      </c>
      <c r="DB23" s="31">
        <f t="shared" ref="DB23:DB24" si="20">SUM(CD23:DA23)</f>
        <v>3261.0599999999995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ref="EA23:EA24" si="21">SUM(DC23:DZ23)</f>
        <v>0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16"/>
        <v>jueves</v>
      </c>
      <c r="G24" s="29">
        <v>1714.46</v>
      </c>
      <c r="H24" s="30">
        <v>1984.8399999999997</v>
      </c>
      <c r="I24" s="30">
        <v>2049.08</v>
      </c>
      <c r="J24" s="30">
        <v>2186.6350000000002</v>
      </c>
      <c r="K24" s="30">
        <v>2559.0949999999998</v>
      </c>
      <c r="L24" s="30">
        <v>2552.7150000000001</v>
      </c>
      <c r="M24" s="30">
        <v>2558.7650000000003</v>
      </c>
      <c r="N24" s="30">
        <v>2560.6350000000002</v>
      </c>
      <c r="O24" s="30">
        <v>2560.855</v>
      </c>
      <c r="P24" s="30">
        <v>2455.4199999999996</v>
      </c>
      <c r="Q24" s="30">
        <v>2228.38</v>
      </c>
      <c r="R24" s="30">
        <v>2204.7299999999996</v>
      </c>
      <c r="S24" s="30">
        <v>2208.6350000000002</v>
      </c>
      <c r="T24" s="30">
        <v>2357.6849999999999</v>
      </c>
      <c r="U24" s="30">
        <v>2294.875</v>
      </c>
      <c r="V24" s="30">
        <v>2144.7249999999999</v>
      </c>
      <c r="W24" s="30">
        <v>2144.34</v>
      </c>
      <c r="X24" s="30">
        <v>2149.895</v>
      </c>
      <c r="Y24" s="30">
        <v>2154.6799999999998</v>
      </c>
      <c r="Z24" s="30">
        <v>2144.1750000000002</v>
      </c>
      <c r="AA24" s="30">
        <v>2134.4949999999999</v>
      </c>
      <c r="AB24" s="30">
        <v>1998.7549999999999</v>
      </c>
      <c r="AC24" s="30">
        <v>2020.04</v>
      </c>
      <c r="AD24" s="30">
        <v>1977.9099999999999</v>
      </c>
      <c r="AE24" s="31">
        <f t="shared" si="17"/>
        <v>53345.819999999992</v>
      </c>
      <c r="AF24" s="30">
        <v>432.24499999999995</v>
      </c>
      <c r="AG24" s="30">
        <v>603.79</v>
      </c>
      <c r="AH24" s="30">
        <v>646.30500000000006</v>
      </c>
      <c r="AI24" s="30">
        <v>722.20499999999993</v>
      </c>
      <c r="AJ24" s="30">
        <v>830.94</v>
      </c>
      <c r="AK24" s="30">
        <v>843.92</v>
      </c>
      <c r="AL24" s="30">
        <v>845.95499999999993</v>
      </c>
      <c r="AM24" s="30">
        <v>840.62</v>
      </c>
      <c r="AN24" s="30">
        <v>834.02</v>
      </c>
      <c r="AO24" s="30">
        <v>759.77</v>
      </c>
      <c r="AP24" s="30">
        <v>610.66499999999996</v>
      </c>
      <c r="AQ24" s="30">
        <v>599.55500000000006</v>
      </c>
      <c r="AR24" s="30">
        <v>617.375</v>
      </c>
      <c r="AS24" s="30">
        <v>703.17499999999995</v>
      </c>
      <c r="AT24" s="30">
        <v>688.27</v>
      </c>
      <c r="AU24" s="30">
        <v>656.26</v>
      </c>
      <c r="AV24" s="30">
        <v>664.4</v>
      </c>
      <c r="AW24" s="30">
        <v>672.92499999999995</v>
      </c>
      <c r="AX24" s="30">
        <v>667.92</v>
      </c>
      <c r="AY24" s="30">
        <v>659.50499999999988</v>
      </c>
      <c r="AZ24" s="30">
        <v>652.07999999999993</v>
      </c>
      <c r="BA24" s="30">
        <v>624.03</v>
      </c>
      <c r="BB24" s="30">
        <v>630.35500000000002</v>
      </c>
      <c r="BC24" s="30">
        <v>626.3950000000001</v>
      </c>
      <c r="BD24" s="31">
        <f t="shared" si="18"/>
        <v>16432.679999999997</v>
      </c>
      <c r="BE24" s="30">
        <f t="shared" si="10"/>
        <v>0</v>
      </c>
      <c r="BF24" s="30">
        <f t="shared" si="10"/>
        <v>0</v>
      </c>
      <c r="BG24" s="30">
        <f t="shared" si="10"/>
        <v>0</v>
      </c>
      <c r="BH24" s="30">
        <f t="shared" si="10"/>
        <v>0</v>
      </c>
      <c r="BI24" s="30">
        <f t="shared" si="10"/>
        <v>0</v>
      </c>
      <c r="BJ24" s="30">
        <f t="shared" si="10"/>
        <v>0</v>
      </c>
      <c r="BK24" s="30">
        <f t="shared" si="10"/>
        <v>0</v>
      </c>
      <c r="BL24" s="30">
        <f t="shared" si="10"/>
        <v>0</v>
      </c>
      <c r="BM24" s="30">
        <f t="shared" si="10"/>
        <v>0</v>
      </c>
      <c r="BN24" s="30">
        <f t="shared" si="10"/>
        <v>0</v>
      </c>
      <c r="BO24" s="30">
        <f t="shared" si="10"/>
        <v>0</v>
      </c>
      <c r="BP24" s="30">
        <f t="shared" si="10"/>
        <v>0</v>
      </c>
      <c r="BQ24" s="30">
        <f t="shared" si="10"/>
        <v>0</v>
      </c>
      <c r="BR24" s="30">
        <f t="shared" si="10"/>
        <v>0</v>
      </c>
      <c r="BS24" s="30">
        <f t="shared" si="10"/>
        <v>0</v>
      </c>
      <c r="BT24" s="30">
        <f t="shared" si="8"/>
        <v>0</v>
      </c>
      <c r="BU24" s="30">
        <f t="shared" si="4"/>
        <v>0</v>
      </c>
      <c r="BV24" s="30">
        <f t="shared" si="4"/>
        <v>0</v>
      </c>
      <c r="BW24" s="30">
        <f t="shared" si="4"/>
        <v>0</v>
      </c>
      <c r="BX24" s="30">
        <f t="shared" si="4"/>
        <v>0</v>
      </c>
      <c r="BY24" s="30">
        <f t="shared" si="4"/>
        <v>0</v>
      </c>
      <c r="BZ24" s="30">
        <f t="shared" si="4"/>
        <v>0</v>
      </c>
      <c r="CA24" s="30">
        <f t="shared" si="4"/>
        <v>0</v>
      </c>
      <c r="CB24" s="30">
        <f t="shared" si="4"/>
        <v>0</v>
      </c>
      <c r="CC24" s="31">
        <f t="shared" si="19"/>
        <v>0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1">
        <f t="shared" si="20"/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21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>IF(E25="","",TEXT(E25,"DDDD"))</f>
        <v>viernes</v>
      </c>
      <c r="G25" s="29">
        <v>1875.7750000000001</v>
      </c>
      <c r="H25" s="30">
        <v>1727.88</v>
      </c>
      <c r="I25" s="30">
        <v>1786.3449999999998</v>
      </c>
      <c r="J25" s="30">
        <v>1839.75</v>
      </c>
      <c r="K25" s="30">
        <v>2380.1799999999998</v>
      </c>
      <c r="L25" s="30">
        <v>2552.2750000000001</v>
      </c>
      <c r="M25" s="30">
        <v>2563.4950000000003</v>
      </c>
      <c r="N25" s="30">
        <v>2448.105</v>
      </c>
      <c r="O25" s="30">
        <v>2431.8249999999998</v>
      </c>
      <c r="P25" s="30">
        <v>2425.1150000000002</v>
      </c>
      <c r="Q25" s="30">
        <v>2425.0050000000001</v>
      </c>
      <c r="R25" s="30">
        <v>2383.7550000000001</v>
      </c>
      <c r="S25" s="30">
        <v>2287.2849999999999</v>
      </c>
      <c r="T25" s="30">
        <v>2217.5450000000001</v>
      </c>
      <c r="U25" s="30">
        <v>2164.3050000000003</v>
      </c>
      <c r="V25" s="30">
        <v>2148.9050000000002</v>
      </c>
      <c r="W25" s="30">
        <v>2149.7849999999999</v>
      </c>
      <c r="X25" s="30">
        <v>2151.2150000000001</v>
      </c>
      <c r="Y25" s="30">
        <v>2154.7350000000001</v>
      </c>
      <c r="Z25" s="30">
        <v>2145.7150000000001</v>
      </c>
      <c r="AA25" s="30">
        <v>2129.105</v>
      </c>
      <c r="AB25" s="30">
        <v>2006.73</v>
      </c>
      <c r="AC25" s="30">
        <v>2030.6550000000002</v>
      </c>
      <c r="AD25" s="30">
        <v>1927.6949999999999</v>
      </c>
      <c r="AE25" s="31">
        <f>SUM(G25:AD25)</f>
        <v>52353.18</v>
      </c>
      <c r="AF25" s="30">
        <v>614.24</v>
      </c>
      <c r="AG25" s="30">
        <v>592.40499999999997</v>
      </c>
      <c r="AH25" s="30">
        <v>606.15500000000009</v>
      </c>
      <c r="AI25" s="30">
        <v>624.57999999999993</v>
      </c>
      <c r="AJ25" s="30">
        <v>786.28000000000009</v>
      </c>
      <c r="AK25" s="30">
        <v>838.14499999999998</v>
      </c>
      <c r="AL25" s="30">
        <v>835.01</v>
      </c>
      <c r="AM25" s="30">
        <v>799.81</v>
      </c>
      <c r="AN25" s="30">
        <v>788.7</v>
      </c>
      <c r="AO25" s="30">
        <v>781.71500000000003</v>
      </c>
      <c r="AP25" s="30">
        <v>779.56999999999994</v>
      </c>
      <c r="AQ25" s="30">
        <v>759.60500000000002</v>
      </c>
      <c r="AR25" s="30">
        <v>683.1</v>
      </c>
      <c r="AS25" s="30">
        <v>668.96500000000003</v>
      </c>
      <c r="AT25" s="30">
        <v>664.83999999999992</v>
      </c>
      <c r="AU25" s="30">
        <v>673.31</v>
      </c>
      <c r="AV25" s="30">
        <v>686.89499999999998</v>
      </c>
      <c r="AW25" s="30">
        <v>691.62499999999989</v>
      </c>
      <c r="AX25" s="30">
        <v>683.59499999999991</v>
      </c>
      <c r="AY25" s="30">
        <v>678.42499999999995</v>
      </c>
      <c r="AZ25" s="30">
        <v>667.04</v>
      </c>
      <c r="BA25" s="30">
        <v>637.06500000000005</v>
      </c>
      <c r="BB25" s="30">
        <v>638.11</v>
      </c>
      <c r="BC25" s="30">
        <v>626.39499999999998</v>
      </c>
      <c r="BD25" s="31">
        <f>SUM(AF25:BC25)</f>
        <v>16805.579999999998</v>
      </c>
      <c r="BE25" s="30">
        <f t="shared" si="10"/>
        <v>0</v>
      </c>
      <c r="BF25" s="30">
        <f t="shared" si="10"/>
        <v>0</v>
      </c>
      <c r="BG25" s="30">
        <f t="shared" si="10"/>
        <v>0</v>
      </c>
      <c r="BH25" s="30">
        <f t="shared" si="10"/>
        <v>0</v>
      </c>
      <c r="BI25" s="30">
        <f t="shared" si="10"/>
        <v>0</v>
      </c>
      <c r="BJ25" s="30">
        <f t="shared" si="10"/>
        <v>0</v>
      </c>
      <c r="BK25" s="30">
        <f t="shared" si="10"/>
        <v>0</v>
      </c>
      <c r="BL25" s="30">
        <f t="shared" si="10"/>
        <v>0</v>
      </c>
      <c r="BM25" s="30">
        <f t="shared" si="10"/>
        <v>0</v>
      </c>
      <c r="BN25" s="30">
        <f t="shared" si="10"/>
        <v>0</v>
      </c>
      <c r="BO25" s="30">
        <f t="shared" si="10"/>
        <v>0</v>
      </c>
      <c r="BP25" s="30">
        <f t="shared" si="10"/>
        <v>0</v>
      </c>
      <c r="BQ25" s="30">
        <f t="shared" si="10"/>
        <v>0</v>
      </c>
      <c r="BR25" s="30">
        <f t="shared" si="10"/>
        <v>0</v>
      </c>
      <c r="BS25" s="30">
        <f t="shared" si="10"/>
        <v>0</v>
      </c>
      <c r="BT25" s="30">
        <f t="shared" si="8"/>
        <v>0</v>
      </c>
      <c r="BU25" s="30">
        <f t="shared" si="4"/>
        <v>0</v>
      </c>
      <c r="BV25" s="30">
        <f t="shared" si="4"/>
        <v>0</v>
      </c>
      <c r="BW25" s="30">
        <f t="shared" si="4"/>
        <v>0</v>
      </c>
      <c r="BX25" s="30">
        <f t="shared" si="4"/>
        <v>0</v>
      </c>
      <c r="BY25" s="30">
        <f t="shared" si="4"/>
        <v>0</v>
      </c>
      <c r="BZ25" s="30">
        <f t="shared" si="4"/>
        <v>0</v>
      </c>
      <c r="CA25" s="30">
        <f t="shared" si="4"/>
        <v>0</v>
      </c>
      <c r="CB25" s="30">
        <f t="shared" si="4"/>
        <v>0</v>
      </c>
      <c r="CC25" s="31">
        <f>SUM(BE25:CB25)</f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1">
        <f>SUM(CD25:DA25)</f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>SUM(DC25:DZ25)</f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ref="F26:F27" si="22">IF(E26="","",TEXT(E26,"DDDD"))</f>
        <v>sábado</v>
      </c>
      <c r="G26" s="29">
        <v>1995.29</v>
      </c>
      <c r="H26" s="30">
        <v>1989.13</v>
      </c>
      <c r="I26" s="30">
        <v>2087.0299999999997</v>
      </c>
      <c r="J26" s="30">
        <v>2212.375</v>
      </c>
      <c r="K26" s="30">
        <v>2279.6949999999997</v>
      </c>
      <c r="L26" s="30">
        <v>2405.2049999999995</v>
      </c>
      <c r="M26" s="30">
        <v>2492.5450000000001</v>
      </c>
      <c r="N26" s="30">
        <v>2442.33</v>
      </c>
      <c r="O26" s="30">
        <v>1944.58</v>
      </c>
      <c r="P26" s="30">
        <v>2512.125</v>
      </c>
      <c r="Q26" s="30">
        <v>2522.355</v>
      </c>
      <c r="R26" s="30">
        <v>2524.0050000000001</v>
      </c>
      <c r="S26" s="30">
        <v>2506.5149999999999</v>
      </c>
      <c r="T26" s="30">
        <v>2275.3500000000004</v>
      </c>
      <c r="U26" s="30">
        <v>2210.34</v>
      </c>
      <c r="V26" s="30">
        <v>2170.0250000000001</v>
      </c>
      <c r="W26" s="30">
        <v>2169.8049999999998</v>
      </c>
      <c r="X26" s="30">
        <v>2171.6750000000002</v>
      </c>
      <c r="Y26" s="30">
        <v>2172.5</v>
      </c>
      <c r="Z26" s="30">
        <v>2159.19</v>
      </c>
      <c r="AA26" s="30">
        <v>2117.17</v>
      </c>
      <c r="AB26" s="30">
        <v>2009.59</v>
      </c>
      <c r="AC26" s="30">
        <v>2018.83</v>
      </c>
      <c r="AD26" s="30">
        <v>2026.64</v>
      </c>
      <c r="AE26" s="31">
        <f t="shared" ref="AE26:AE27" si="23">SUM(G26:AD26)</f>
        <v>53414.294999999998</v>
      </c>
      <c r="AF26" s="30">
        <v>793.98</v>
      </c>
      <c r="AG26" s="30">
        <v>793.70500000000004</v>
      </c>
      <c r="AH26" s="30">
        <v>815.375</v>
      </c>
      <c r="AI26" s="30">
        <v>849.19999999999993</v>
      </c>
      <c r="AJ26" s="30">
        <v>772.80499999999995</v>
      </c>
      <c r="AK26" s="30">
        <v>798.875</v>
      </c>
      <c r="AL26" s="30">
        <v>822.03</v>
      </c>
      <c r="AM26" s="30">
        <v>808.5</v>
      </c>
      <c r="AN26" s="30">
        <v>700.31500000000005</v>
      </c>
      <c r="AO26" s="30">
        <v>801.84500000000003</v>
      </c>
      <c r="AP26" s="30">
        <v>800.41499999999996</v>
      </c>
      <c r="AQ26" s="30">
        <v>805.8599999999999</v>
      </c>
      <c r="AR26" s="30">
        <v>799.25999999999988</v>
      </c>
      <c r="AS26" s="30">
        <v>685.68499999999995</v>
      </c>
      <c r="AT26" s="30">
        <v>669.13</v>
      </c>
      <c r="AU26" s="30">
        <v>662.03499999999997</v>
      </c>
      <c r="AV26" s="30">
        <v>665.88499999999999</v>
      </c>
      <c r="AW26" s="30">
        <v>681.44999999999993</v>
      </c>
      <c r="AX26" s="30">
        <v>678.59</v>
      </c>
      <c r="AY26" s="30">
        <v>677.82</v>
      </c>
      <c r="AZ26" s="30">
        <v>665.5</v>
      </c>
      <c r="BA26" s="30">
        <v>639.54</v>
      </c>
      <c r="BB26" s="30">
        <v>635.3599999999999</v>
      </c>
      <c r="BC26" s="30">
        <v>636.95499999999993</v>
      </c>
      <c r="BD26" s="31">
        <f t="shared" ref="BD26:BD27" si="24">SUM(AF26:BC26)</f>
        <v>17660.114999999998</v>
      </c>
      <c r="BE26" s="30">
        <f t="shared" si="10"/>
        <v>0</v>
      </c>
      <c r="BF26" s="30">
        <f t="shared" si="10"/>
        <v>0</v>
      </c>
      <c r="BG26" s="30">
        <f t="shared" si="10"/>
        <v>0</v>
      </c>
      <c r="BH26" s="30">
        <f t="shared" si="10"/>
        <v>0</v>
      </c>
      <c r="BI26" s="30">
        <f t="shared" si="10"/>
        <v>0</v>
      </c>
      <c r="BJ26" s="30">
        <f t="shared" si="10"/>
        <v>0</v>
      </c>
      <c r="BK26" s="30">
        <f t="shared" si="10"/>
        <v>0</v>
      </c>
      <c r="BL26" s="30">
        <f t="shared" si="10"/>
        <v>0</v>
      </c>
      <c r="BM26" s="30">
        <f t="shared" si="10"/>
        <v>0</v>
      </c>
      <c r="BN26" s="30">
        <f t="shared" si="10"/>
        <v>0</v>
      </c>
      <c r="BO26" s="30">
        <f t="shared" si="10"/>
        <v>0</v>
      </c>
      <c r="BP26" s="30">
        <f t="shared" si="10"/>
        <v>0</v>
      </c>
      <c r="BQ26" s="30">
        <f t="shared" si="10"/>
        <v>0</v>
      </c>
      <c r="BR26" s="30">
        <f t="shared" si="10"/>
        <v>0</v>
      </c>
      <c r="BS26" s="30">
        <f t="shared" si="10"/>
        <v>0</v>
      </c>
      <c r="BT26" s="30">
        <f t="shared" si="8"/>
        <v>0</v>
      </c>
      <c r="BU26" s="30">
        <f t="shared" si="4"/>
        <v>0</v>
      </c>
      <c r="BV26" s="30">
        <f t="shared" si="4"/>
        <v>0</v>
      </c>
      <c r="BW26" s="30">
        <f t="shared" si="4"/>
        <v>0</v>
      </c>
      <c r="BX26" s="30">
        <f t="shared" si="4"/>
        <v>0</v>
      </c>
      <c r="BY26" s="30">
        <f t="shared" si="4"/>
        <v>0</v>
      </c>
      <c r="BZ26" s="30">
        <f t="shared" si="4"/>
        <v>0</v>
      </c>
      <c r="CA26" s="30">
        <f t="shared" si="4"/>
        <v>0</v>
      </c>
      <c r="CB26" s="30">
        <f t="shared" si="4"/>
        <v>0</v>
      </c>
      <c r="CC26" s="31">
        <f t="shared" ref="CC26:CC27" si="25">SUM(BE26:CB26)</f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0.27500000000000002</v>
      </c>
      <c r="CL26" s="30">
        <v>8.8000000000000007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1">
        <f t="shared" ref="DB26:DB27" si="26">SUM(CD26:DA26)</f>
        <v>9.0750000000000011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ref="EA26:EA27" si="27">SUM(DC26:DZ26)</f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 t="shared" si="22"/>
        <v>domingo</v>
      </c>
      <c r="G27" s="29">
        <v>1991.77</v>
      </c>
      <c r="H27" s="30">
        <v>1688.2249999999999</v>
      </c>
      <c r="I27" s="30">
        <v>1674.75</v>
      </c>
      <c r="J27" s="30">
        <v>1834.5800000000002</v>
      </c>
      <c r="K27" s="30">
        <v>2224.42</v>
      </c>
      <c r="L27" s="30">
        <v>2288.66</v>
      </c>
      <c r="M27" s="30">
        <v>2406.58</v>
      </c>
      <c r="N27" s="30">
        <v>2443.8150000000001</v>
      </c>
      <c r="O27" s="30">
        <v>2361.645</v>
      </c>
      <c r="P27" s="30">
        <v>2259.0699999999997</v>
      </c>
      <c r="Q27" s="30">
        <v>2549.5249999999996</v>
      </c>
      <c r="R27" s="30">
        <v>2537.37</v>
      </c>
      <c r="S27" s="30">
        <v>2327.8200000000002</v>
      </c>
      <c r="T27" s="30">
        <v>2285.9650000000001</v>
      </c>
      <c r="U27" s="30">
        <v>2209.0749999999998</v>
      </c>
      <c r="V27" s="30">
        <v>2231.79</v>
      </c>
      <c r="W27" s="30">
        <v>2179.1550000000002</v>
      </c>
      <c r="X27" s="30">
        <v>2160.9499999999998</v>
      </c>
      <c r="Y27" s="30">
        <v>2161.8850000000002</v>
      </c>
      <c r="Z27" s="30">
        <v>2161.9949999999999</v>
      </c>
      <c r="AA27" s="30">
        <v>2152.04</v>
      </c>
      <c r="AB27" s="30">
        <v>1990.615</v>
      </c>
      <c r="AC27" s="30">
        <v>2023.23</v>
      </c>
      <c r="AD27" s="30">
        <v>2001.45</v>
      </c>
      <c r="AE27" s="31">
        <f t="shared" si="23"/>
        <v>52146.38</v>
      </c>
      <c r="AF27" s="30">
        <v>631.95000000000005</v>
      </c>
      <c r="AG27" s="30">
        <v>580.63499999999999</v>
      </c>
      <c r="AH27" s="30">
        <v>583.77</v>
      </c>
      <c r="AI27" s="30">
        <v>617.92500000000007</v>
      </c>
      <c r="AJ27" s="30">
        <v>746.13</v>
      </c>
      <c r="AK27" s="30">
        <v>776.98500000000001</v>
      </c>
      <c r="AL27" s="30">
        <v>805.36500000000001</v>
      </c>
      <c r="AM27" s="30">
        <v>812.40499999999997</v>
      </c>
      <c r="AN27" s="30">
        <v>736.72500000000002</v>
      </c>
      <c r="AO27" s="30">
        <v>657.25</v>
      </c>
      <c r="AP27" s="30">
        <v>826.48500000000001</v>
      </c>
      <c r="AQ27" s="30">
        <v>819.1149999999999</v>
      </c>
      <c r="AR27" s="30">
        <v>686.83999999999992</v>
      </c>
      <c r="AS27" s="30">
        <v>693.38499999999999</v>
      </c>
      <c r="AT27" s="30">
        <v>674.74</v>
      </c>
      <c r="AU27" s="30">
        <v>678.37</v>
      </c>
      <c r="AV27" s="30">
        <v>669.68</v>
      </c>
      <c r="AW27" s="30">
        <v>677.65499999999997</v>
      </c>
      <c r="AX27" s="30">
        <v>676.66499999999996</v>
      </c>
      <c r="AY27" s="30">
        <v>673.58499999999992</v>
      </c>
      <c r="AZ27" s="30">
        <v>665.17000000000007</v>
      </c>
      <c r="BA27" s="30">
        <v>627.99</v>
      </c>
      <c r="BB27" s="30">
        <v>631.56500000000005</v>
      </c>
      <c r="BC27" s="30">
        <v>629.91499999999996</v>
      </c>
      <c r="BD27" s="31">
        <f t="shared" si="24"/>
        <v>16580.3</v>
      </c>
      <c r="BE27" s="30">
        <f t="shared" si="10"/>
        <v>0</v>
      </c>
      <c r="BF27" s="30">
        <f t="shared" si="10"/>
        <v>0</v>
      </c>
      <c r="BG27" s="30">
        <f t="shared" si="10"/>
        <v>0</v>
      </c>
      <c r="BH27" s="30">
        <f t="shared" si="10"/>
        <v>0</v>
      </c>
      <c r="BI27" s="30">
        <f t="shared" si="10"/>
        <v>0</v>
      </c>
      <c r="BJ27" s="30">
        <f t="shared" si="10"/>
        <v>0</v>
      </c>
      <c r="BK27" s="30">
        <f t="shared" si="10"/>
        <v>0</v>
      </c>
      <c r="BL27" s="30">
        <f t="shared" si="10"/>
        <v>0</v>
      </c>
      <c r="BM27" s="30">
        <f t="shared" si="10"/>
        <v>0</v>
      </c>
      <c r="BN27" s="30">
        <f t="shared" si="10"/>
        <v>0</v>
      </c>
      <c r="BO27" s="30">
        <f t="shared" si="10"/>
        <v>0</v>
      </c>
      <c r="BP27" s="30">
        <f t="shared" si="10"/>
        <v>0</v>
      </c>
      <c r="BQ27" s="30">
        <f t="shared" si="10"/>
        <v>0</v>
      </c>
      <c r="BR27" s="30">
        <f t="shared" si="10"/>
        <v>0</v>
      </c>
      <c r="BS27" s="30">
        <f t="shared" si="10"/>
        <v>0</v>
      </c>
      <c r="BT27" s="30">
        <f t="shared" si="8"/>
        <v>0</v>
      </c>
      <c r="BU27" s="30">
        <f t="shared" si="4"/>
        <v>0</v>
      </c>
      <c r="BV27" s="30">
        <f t="shared" si="4"/>
        <v>0</v>
      </c>
      <c r="BW27" s="30">
        <f t="shared" si="4"/>
        <v>0</v>
      </c>
      <c r="BX27" s="30">
        <f t="shared" si="4"/>
        <v>0</v>
      </c>
      <c r="BY27" s="30">
        <f t="shared" si="4"/>
        <v>0</v>
      </c>
      <c r="BZ27" s="30">
        <f t="shared" si="4"/>
        <v>0</v>
      </c>
      <c r="CA27" s="30">
        <f t="shared" si="4"/>
        <v>0</v>
      </c>
      <c r="CB27" s="30">
        <f t="shared" si="4"/>
        <v>0</v>
      </c>
      <c r="CC27" s="31">
        <f t="shared" si="25"/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1">
        <f t="shared" si="26"/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27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>IF(E28="","",TEXT(E28,"DDDD"))</f>
        <v>lunes</v>
      </c>
      <c r="G28" s="29">
        <v>439.89</v>
      </c>
      <c r="H28" s="30">
        <v>184.63499999999999</v>
      </c>
      <c r="I28" s="30">
        <v>211.14500000000001</v>
      </c>
      <c r="J28" s="30">
        <v>1662.76</v>
      </c>
      <c r="K28" s="30">
        <v>2068.1099999999997</v>
      </c>
      <c r="L28" s="30">
        <v>2467.19</v>
      </c>
      <c r="M28" s="30">
        <v>2435.84</v>
      </c>
      <c r="N28" s="30">
        <v>2361.48</v>
      </c>
      <c r="O28" s="30">
        <v>2347.2349999999997</v>
      </c>
      <c r="P28" s="30">
        <v>2317.7550000000001</v>
      </c>
      <c r="Q28" s="30">
        <v>2377.4300000000003</v>
      </c>
      <c r="R28" s="30">
        <v>2269.1350000000002</v>
      </c>
      <c r="S28" s="30">
        <v>2184.9299999999998</v>
      </c>
      <c r="T28" s="30">
        <v>2175.58</v>
      </c>
      <c r="U28" s="30">
        <v>2121.2399999999998</v>
      </c>
      <c r="V28" s="30">
        <v>2114.9699999999998</v>
      </c>
      <c r="W28" s="30">
        <v>2110.79</v>
      </c>
      <c r="X28" s="30">
        <v>2114.915</v>
      </c>
      <c r="Y28" s="30">
        <v>2125.1999999999998</v>
      </c>
      <c r="Z28" s="30">
        <v>2116.895</v>
      </c>
      <c r="AA28" s="30">
        <v>2104.63</v>
      </c>
      <c r="AB28" s="30">
        <v>2015.3650000000002</v>
      </c>
      <c r="AC28" s="30">
        <v>2030.875</v>
      </c>
      <c r="AD28" s="30">
        <v>2013.5499999999997</v>
      </c>
      <c r="AE28" s="31">
        <f>SUM(G28:AD28)</f>
        <v>46371.544999999998</v>
      </c>
      <c r="AF28" s="30">
        <v>83.325000000000003</v>
      </c>
      <c r="AG28" s="30">
        <v>0</v>
      </c>
      <c r="AH28" s="30">
        <v>0.44</v>
      </c>
      <c r="AI28" s="30">
        <v>459.745</v>
      </c>
      <c r="AJ28" s="30">
        <v>608.5200000000001</v>
      </c>
      <c r="AK28" s="30">
        <v>820.16</v>
      </c>
      <c r="AL28" s="30">
        <v>811.52499999999998</v>
      </c>
      <c r="AM28" s="30">
        <v>784.3549999999999</v>
      </c>
      <c r="AN28" s="30">
        <v>770.71499999999992</v>
      </c>
      <c r="AO28" s="30">
        <v>759.22</v>
      </c>
      <c r="AP28" s="30">
        <v>771.15499999999997</v>
      </c>
      <c r="AQ28" s="30">
        <v>699.54499999999996</v>
      </c>
      <c r="AR28" s="30">
        <v>640.80500000000006</v>
      </c>
      <c r="AS28" s="30">
        <v>660.55</v>
      </c>
      <c r="AT28" s="30">
        <v>653.125</v>
      </c>
      <c r="AU28" s="30">
        <v>657.25</v>
      </c>
      <c r="AV28" s="30">
        <v>662.53000000000009</v>
      </c>
      <c r="AW28" s="30">
        <v>671</v>
      </c>
      <c r="AX28" s="30">
        <v>666.93000000000006</v>
      </c>
      <c r="AY28" s="30">
        <v>659.94499999999994</v>
      </c>
      <c r="AZ28" s="30">
        <v>652.95999999999992</v>
      </c>
      <c r="BA28" s="30">
        <v>629.20000000000005</v>
      </c>
      <c r="BB28" s="30">
        <v>631.4</v>
      </c>
      <c r="BC28" s="30">
        <v>664.01499999999987</v>
      </c>
      <c r="BD28" s="31">
        <f>SUM(AF28:BC28)</f>
        <v>14418.415000000001</v>
      </c>
      <c r="BE28" s="30">
        <f t="shared" si="10"/>
        <v>0</v>
      </c>
      <c r="BF28" s="30">
        <f t="shared" si="10"/>
        <v>0</v>
      </c>
      <c r="BG28" s="30">
        <f t="shared" si="10"/>
        <v>0</v>
      </c>
      <c r="BH28" s="30">
        <f t="shared" si="10"/>
        <v>0</v>
      </c>
      <c r="BI28" s="30">
        <f t="shared" si="10"/>
        <v>0</v>
      </c>
      <c r="BJ28" s="30">
        <f t="shared" si="10"/>
        <v>0</v>
      </c>
      <c r="BK28" s="30">
        <f t="shared" si="10"/>
        <v>0</v>
      </c>
      <c r="BL28" s="30">
        <f t="shared" si="10"/>
        <v>0</v>
      </c>
      <c r="BM28" s="30">
        <f t="shared" si="10"/>
        <v>0</v>
      </c>
      <c r="BN28" s="30">
        <f t="shared" si="10"/>
        <v>0</v>
      </c>
      <c r="BO28" s="30">
        <f t="shared" si="10"/>
        <v>0</v>
      </c>
      <c r="BP28" s="30">
        <f t="shared" si="10"/>
        <v>0</v>
      </c>
      <c r="BQ28" s="30">
        <f t="shared" si="10"/>
        <v>0</v>
      </c>
      <c r="BR28" s="30">
        <f t="shared" si="10"/>
        <v>0</v>
      </c>
      <c r="BS28" s="30">
        <f t="shared" si="10"/>
        <v>0</v>
      </c>
      <c r="BT28" s="30">
        <f t="shared" si="8"/>
        <v>0</v>
      </c>
      <c r="BU28" s="30">
        <f t="shared" si="4"/>
        <v>0</v>
      </c>
      <c r="BV28" s="30">
        <f t="shared" si="4"/>
        <v>0</v>
      </c>
      <c r="BW28" s="30">
        <f t="shared" si="4"/>
        <v>0</v>
      </c>
      <c r="BX28" s="30">
        <f t="shared" si="4"/>
        <v>0</v>
      </c>
      <c r="BY28" s="30">
        <f t="shared" si="4"/>
        <v>0</v>
      </c>
      <c r="BZ28" s="30">
        <f t="shared" si="4"/>
        <v>0</v>
      </c>
      <c r="CA28" s="30">
        <f t="shared" si="4"/>
        <v>0</v>
      </c>
      <c r="CB28" s="30">
        <f t="shared" si="4"/>
        <v>0</v>
      </c>
      <c r="CC28" s="31">
        <f>SUM(BE28:CB28)</f>
        <v>0</v>
      </c>
      <c r="CD28" s="30">
        <v>164.56</v>
      </c>
      <c r="CE28" s="30">
        <v>198.60500000000002</v>
      </c>
      <c r="CF28" s="30">
        <v>180.785</v>
      </c>
      <c r="CG28" s="30">
        <v>1.76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1">
        <f>SUM(CD28:DA28)</f>
        <v>545.71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>SUM(DC28:DZ28)</f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>IF(E29="","",TEXT(E29,"DDDD"))</f>
        <v>martes</v>
      </c>
      <c r="G29" s="29">
        <v>2049.7400000000002</v>
      </c>
      <c r="H29" s="30">
        <v>1771.9349999999999</v>
      </c>
      <c r="I29" s="30">
        <v>2116.3999999999996</v>
      </c>
      <c r="J29" s="30">
        <v>2034.5050000000001</v>
      </c>
      <c r="K29" s="30">
        <v>2275.0749999999998</v>
      </c>
      <c r="L29" s="30">
        <v>2550.5149999999999</v>
      </c>
      <c r="M29" s="30">
        <v>2499.9700000000003</v>
      </c>
      <c r="N29" s="30">
        <v>2400.0349999999999</v>
      </c>
      <c r="O29" s="30">
        <v>2381.2799999999997</v>
      </c>
      <c r="P29" s="30">
        <v>2358.2350000000001</v>
      </c>
      <c r="Q29" s="30">
        <v>2370.17</v>
      </c>
      <c r="R29" s="30">
        <v>2385.79</v>
      </c>
      <c r="S29" s="30">
        <v>2332.88</v>
      </c>
      <c r="T29" s="30">
        <v>2173.8199999999997</v>
      </c>
      <c r="U29" s="30">
        <v>2120.58</v>
      </c>
      <c r="V29" s="30">
        <v>2094.0149999999999</v>
      </c>
      <c r="W29" s="30">
        <v>1946.5050000000001</v>
      </c>
      <c r="X29" s="30">
        <v>2137.0249999999996</v>
      </c>
      <c r="Y29" s="30">
        <v>2138.0700000000002</v>
      </c>
      <c r="Z29" s="30">
        <v>2134.605</v>
      </c>
      <c r="AA29" s="30">
        <v>2106.61</v>
      </c>
      <c r="AB29" s="30">
        <v>2021.085</v>
      </c>
      <c r="AC29" s="30">
        <v>2037.0350000000001</v>
      </c>
      <c r="AD29" s="30">
        <v>1953.27</v>
      </c>
      <c r="AE29" s="31">
        <f>SUM(G29:AD29)</f>
        <v>52389.15</v>
      </c>
      <c r="AF29" s="30">
        <v>757.84500000000003</v>
      </c>
      <c r="AG29" s="30">
        <v>615.83499999999992</v>
      </c>
      <c r="AH29" s="30">
        <v>806.79499999999996</v>
      </c>
      <c r="AI29" s="30">
        <v>745.96499999999992</v>
      </c>
      <c r="AJ29" s="30">
        <v>753.94</v>
      </c>
      <c r="AK29" s="30">
        <v>838.2</v>
      </c>
      <c r="AL29" s="30">
        <v>818.29</v>
      </c>
      <c r="AM29" s="30">
        <v>786.94</v>
      </c>
      <c r="AN29" s="30">
        <v>778.47</v>
      </c>
      <c r="AO29" s="30">
        <v>770.32999999999993</v>
      </c>
      <c r="AP29" s="30">
        <v>769.67</v>
      </c>
      <c r="AQ29" s="30">
        <v>774.73</v>
      </c>
      <c r="AR29" s="30">
        <v>752.62</v>
      </c>
      <c r="AS29" s="30">
        <v>659.72500000000002</v>
      </c>
      <c r="AT29" s="30">
        <v>650.15499999999997</v>
      </c>
      <c r="AU29" s="30">
        <v>658.68000000000006</v>
      </c>
      <c r="AV29" s="30">
        <v>688.43499999999995</v>
      </c>
      <c r="AW29" s="30">
        <v>678.48</v>
      </c>
      <c r="AX29" s="30">
        <v>670.06500000000005</v>
      </c>
      <c r="AY29" s="30">
        <v>664.34500000000003</v>
      </c>
      <c r="AZ29" s="30">
        <v>653.62000000000012</v>
      </c>
      <c r="BA29" s="30">
        <v>631.51</v>
      </c>
      <c r="BB29" s="30">
        <v>634.97500000000002</v>
      </c>
      <c r="BC29" s="30">
        <v>621.44499999999994</v>
      </c>
      <c r="BD29" s="31">
        <f>SUM(AF29:BC29)</f>
        <v>17181.064999999999</v>
      </c>
      <c r="BE29" s="30">
        <f t="shared" si="10"/>
        <v>0</v>
      </c>
      <c r="BF29" s="30">
        <f t="shared" si="10"/>
        <v>0</v>
      </c>
      <c r="BG29" s="30">
        <f t="shared" si="10"/>
        <v>0</v>
      </c>
      <c r="BH29" s="30">
        <f t="shared" si="10"/>
        <v>0</v>
      </c>
      <c r="BI29" s="30">
        <f t="shared" si="10"/>
        <v>0</v>
      </c>
      <c r="BJ29" s="30">
        <f t="shared" si="10"/>
        <v>0</v>
      </c>
      <c r="BK29" s="30">
        <f t="shared" si="10"/>
        <v>0</v>
      </c>
      <c r="BL29" s="30">
        <f t="shared" si="10"/>
        <v>0</v>
      </c>
      <c r="BM29" s="30">
        <f t="shared" si="10"/>
        <v>0</v>
      </c>
      <c r="BN29" s="30">
        <f t="shared" si="10"/>
        <v>0</v>
      </c>
      <c r="BO29" s="30">
        <f t="shared" si="10"/>
        <v>0</v>
      </c>
      <c r="BP29" s="30">
        <f t="shared" si="10"/>
        <v>0</v>
      </c>
      <c r="BQ29" s="30">
        <f t="shared" si="10"/>
        <v>0</v>
      </c>
      <c r="BR29" s="30">
        <f t="shared" si="10"/>
        <v>0</v>
      </c>
      <c r="BS29" s="30">
        <f t="shared" si="10"/>
        <v>0</v>
      </c>
      <c r="BT29" s="30">
        <f t="shared" si="8"/>
        <v>0</v>
      </c>
      <c r="BU29" s="30">
        <f t="shared" si="4"/>
        <v>0</v>
      </c>
      <c r="BV29" s="30">
        <f t="shared" si="4"/>
        <v>0</v>
      </c>
      <c r="BW29" s="30">
        <f t="shared" si="4"/>
        <v>0</v>
      </c>
      <c r="BX29" s="30">
        <f t="shared" si="4"/>
        <v>0</v>
      </c>
      <c r="BY29" s="30">
        <f t="shared" si="4"/>
        <v>0</v>
      </c>
      <c r="BZ29" s="30">
        <f t="shared" si="4"/>
        <v>0</v>
      </c>
      <c r="CA29" s="30">
        <f t="shared" si="4"/>
        <v>0</v>
      </c>
      <c r="CB29" s="30">
        <f t="shared" si="4"/>
        <v>0</v>
      </c>
      <c r="CC29" s="31">
        <f>SUM(BE29:CB29)</f>
        <v>0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1">
        <f>SUM(CD29:DA29)</f>
        <v>0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>SUM(DC29:DZ29)</f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>IF(E30="","",TEXT(E30,"DDDD"))</f>
        <v>miércoles</v>
      </c>
      <c r="G30" s="29">
        <v>1561.5050000000001</v>
      </c>
      <c r="H30" s="30">
        <v>1513.27</v>
      </c>
      <c r="I30" s="30">
        <v>1551.66</v>
      </c>
      <c r="J30" s="30">
        <v>1694.7149999999999</v>
      </c>
      <c r="K30" s="30">
        <v>2128.2800000000002</v>
      </c>
      <c r="L30" s="30">
        <v>2498.65</v>
      </c>
      <c r="M30" s="30">
        <v>2467.85</v>
      </c>
      <c r="N30" s="30">
        <v>2366.87</v>
      </c>
      <c r="O30" s="30">
        <v>2388.1549999999997</v>
      </c>
      <c r="P30" s="30">
        <v>2368.7399999999998</v>
      </c>
      <c r="Q30" s="30">
        <v>2408.2850000000003</v>
      </c>
      <c r="R30" s="30">
        <v>2408.6699999999996</v>
      </c>
      <c r="S30" s="30">
        <v>2359.94</v>
      </c>
      <c r="T30" s="30">
        <v>2210.6149999999998</v>
      </c>
      <c r="U30" s="30">
        <v>2150.4449999999997</v>
      </c>
      <c r="V30" s="30">
        <v>2139.8850000000002</v>
      </c>
      <c r="W30" s="30">
        <v>2130.8100000000004</v>
      </c>
      <c r="X30" s="30">
        <v>2138.125</v>
      </c>
      <c r="Y30" s="30">
        <v>2144.56</v>
      </c>
      <c r="Z30" s="30">
        <v>2128.39</v>
      </c>
      <c r="AA30" s="30">
        <v>2103.1999999999998</v>
      </c>
      <c r="AB30" s="30">
        <v>2018.9399999999998</v>
      </c>
      <c r="AC30" s="30">
        <v>2026.6949999999999</v>
      </c>
      <c r="AD30" s="30">
        <v>2019.6</v>
      </c>
      <c r="AE30" s="31">
        <f>SUM(G30:AD30)</f>
        <v>50927.854999999989</v>
      </c>
      <c r="AF30" s="30">
        <v>412.88499999999999</v>
      </c>
      <c r="AG30" s="30">
        <v>408.48500000000001</v>
      </c>
      <c r="AH30" s="30">
        <v>418.66</v>
      </c>
      <c r="AI30" s="30">
        <v>497.41999999999996</v>
      </c>
      <c r="AJ30" s="30">
        <v>664.95</v>
      </c>
      <c r="AK30" s="30">
        <v>826.65</v>
      </c>
      <c r="AL30" s="30">
        <v>816.86</v>
      </c>
      <c r="AM30" s="30">
        <v>786.5</v>
      </c>
      <c r="AN30" s="30">
        <v>788.53499999999997</v>
      </c>
      <c r="AO30" s="30">
        <v>781.99</v>
      </c>
      <c r="AP30" s="30">
        <v>790.68</v>
      </c>
      <c r="AQ30" s="30">
        <v>787.71000000000015</v>
      </c>
      <c r="AR30" s="30">
        <v>748.21999999999991</v>
      </c>
      <c r="AS30" s="30">
        <v>668.03</v>
      </c>
      <c r="AT30" s="30">
        <v>654.39</v>
      </c>
      <c r="AU30" s="30">
        <v>662.255</v>
      </c>
      <c r="AV30" s="30">
        <v>671.77</v>
      </c>
      <c r="AW30" s="30">
        <v>679.1400000000001</v>
      </c>
      <c r="AX30" s="30">
        <v>678.31499999999994</v>
      </c>
      <c r="AY30" s="30">
        <v>670.01</v>
      </c>
      <c r="AZ30" s="30">
        <v>659.83500000000004</v>
      </c>
      <c r="BA30" s="30">
        <v>636.73500000000001</v>
      </c>
      <c r="BB30" s="30">
        <v>637.06500000000005</v>
      </c>
      <c r="BC30" s="30">
        <v>684.2</v>
      </c>
      <c r="BD30" s="31">
        <f>SUM(AF30:BC30)</f>
        <v>16031.290000000003</v>
      </c>
      <c r="BE30" s="30">
        <f t="shared" si="10"/>
        <v>0</v>
      </c>
      <c r="BF30" s="30">
        <f t="shared" si="10"/>
        <v>0</v>
      </c>
      <c r="BG30" s="30">
        <f t="shared" si="10"/>
        <v>0</v>
      </c>
      <c r="BH30" s="30">
        <f t="shared" si="10"/>
        <v>0</v>
      </c>
      <c r="BI30" s="30">
        <f t="shared" si="10"/>
        <v>0</v>
      </c>
      <c r="BJ30" s="30">
        <f t="shared" si="10"/>
        <v>0</v>
      </c>
      <c r="BK30" s="30">
        <f t="shared" si="10"/>
        <v>0</v>
      </c>
      <c r="BL30" s="30">
        <f t="shared" si="10"/>
        <v>0</v>
      </c>
      <c r="BM30" s="30">
        <f t="shared" si="10"/>
        <v>0</v>
      </c>
      <c r="BN30" s="30">
        <f t="shared" si="10"/>
        <v>0</v>
      </c>
      <c r="BO30" s="30">
        <f t="shared" si="10"/>
        <v>0</v>
      </c>
      <c r="BP30" s="30">
        <f t="shared" si="10"/>
        <v>0</v>
      </c>
      <c r="BQ30" s="30">
        <f t="shared" si="10"/>
        <v>0</v>
      </c>
      <c r="BR30" s="30">
        <f t="shared" si="10"/>
        <v>0</v>
      </c>
      <c r="BS30" s="30">
        <f t="shared" si="10"/>
        <v>0</v>
      </c>
      <c r="BT30" s="30">
        <f t="shared" si="8"/>
        <v>0</v>
      </c>
      <c r="BU30" s="30">
        <f t="shared" si="4"/>
        <v>0</v>
      </c>
      <c r="BV30" s="30">
        <f t="shared" si="4"/>
        <v>0</v>
      </c>
      <c r="BW30" s="30">
        <f t="shared" si="4"/>
        <v>0</v>
      </c>
      <c r="BX30" s="30">
        <f t="shared" si="4"/>
        <v>0</v>
      </c>
      <c r="BY30" s="30">
        <f t="shared" si="4"/>
        <v>0</v>
      </c>
      <c r="BZ30" s="30">
        <f t="shared" si="4"/>
        <v>0</v>
      </c>
      <c r="CA30" s="30">
        <f t="shared" si="4"/>
        <v>0</v>
      </c>
      <c r="CB30" s="30">
        <f t="shared" si="4"/>
        <v>0</v>
      </c>
      <c r="CC30" s="31">
        <f>SUM(BE30:CB30)</f>
        <v>0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1">
        <f>SUM(CD30:DA30)</f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>SUM(DC30:DZ30)</f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 t="shared" ref="F31:F33" si="28">IF(E31="","",TEXT(E31,"DDDD"))</f>
        <v>jueves</v>
      </c>
      <c r="G31" s="29">
        <v>2145.9349999999999</v>
      </c>
      <c r="H31" s="30">
        <v>2122.2849999999999</v>
      </c>
      <c r="I31" s="30">
        <v>1863.84</v>
      </c>
      <c r="J31" s="30">
        <v>1752.0250000000001</v>
      </c>
      <c r="K31" s="30">
        <v>1959.21</v>
      </c>
      <c r="L31" s="30">
        <v>2435.125</v>
      </c>
      <c r="M31" s="30">
        <v>2468.4549999999999</v>
      </c>
      <c r="N31" s="30">
        <v>2365.3850000000002</v>
      </c>
      <c r="O31" s="30">
        <v>2416.37</v>
      </c>
      <c r="P31" s="30">
        <v>2363.7349999999997</v>
      </c>
      <c r="Q31" s="30">
        <v>2402.0149999999999</v>
      </c>
      <c r="R31" s="30">
        <v>2448.7649999999999</v>
      </c>
      <c r="S31" s="30">
        <v>2416.4250000000002</v>
      </c>
      <c r="T31" s="30">
        <v>2197.6350000000002</v>
      </c>
      <c r="U31" s="30">
        <v>2120.6349999999998</v>
      </c>
      <c r="V31" s="30">
        <v>2120.0299999999997</v>
      </c>
      <c r="W31" s="30">
        <v>2120.2500000000005</v>
      </c>
      <c r="X31" s="30">
        <v>2121.4049999999997</v>
      </c>
      <c r="Y31" s="30">
        <v>2122.0650000000001</v>
      </c>
      <c r="Z31" s="30">
        <v>2123.8249999999998</v>
      </c>
      <c r="AA31" s="30">
        <v>2113.9250000000002</v>
      </c>
      <c r="AB31" s="30">
        <v>2018.4449999999999</v>
      </c>
      <c r="AC31" s="30">
        <v>2025.76</v>
      </c>
      <c r="AD31" s="30">
        <v>1797.895</v>
      </c>
      <c r="AE31" s="31">
        <f t="shared" ref="AE31:AE33" si="29">SUM(G31:AD31)</f>
        <v>52041.439999999995</v>
      </c>
      <c r="AF31" s="30">
        <v>821.53500000000008</v>
      </c>
      <c r="AG31" s="30">
        <v>818.06999999999994</v>
      </c>
      <c r="AH31" s="30">
        <v>648.94499999999994</v>
      </c>
      <c r="AI31" s="30">
        <v>572.54999999999995</v>
      </c>
      <c r="AJ31" s="30">
        <v>572.93499999999995</v>
      </c>
      <c r="AK31" s="30">
        <v>796.40000000000009</v>
      </c>
      <c r="AL31" s="30">
        <v>821.81</v>
      </c>
      <c r="AM31" s="30">
        <v>791.17499999999995</v>
      </c>
      <c r="AN31" s="30">
        <v>793.87</v>
      </c>
      <c r="AO31" s="30">
        <v>813.56</v>
      </c>
      <c r="AP31" s="30">
        <v>786.38999999999987</v>
      </c>
      <c r="AQ31" s="30">
        <v>791.83500000000004</v>
      </c>
      <c r="AR31" s="30">
        <v>781.77</v>
      </c>
      <c r="AS31" s="30">
        <v>670.67</v>
      </c>
      <c r="AT31" s="30">
        <v>648.61500000000001</v>
      </c>
      <c r="AU31" s="30">
        <v>651.80500000000006</v>
      </c>
      <c r="AV31" s="30">
        <v>659.505</v>
      </c>
      <c r="AW31" s="30">
        <v>670.28499999999997</v>
      </c>
      <c r="AX31" s="30">
        <v>669.07500000000005</v>
      </c>
      <c r="AY31" s="30">
        <v>662.53</v>
      </c>
      <c r="AZ31" s="30">
        <v>654.005</v>
      </c>
      <c r="BA31" s="30">
        <v>629.69499999999994</v>
      </c>
      <c r="BB31" s="30">
        <v>627.93500000000006</v>
      </c>
      <c r="BC31" s="30">
        <v>499.01499999999999</v>
      </c>
      <c r="BD31" s="31">
        <f t="shared" ref="BD31:BD33" si="30">SUM(AF31:BC31)</f>
        <v>16853.98</v>
      </c>
      <c r="BE31" s="30">
        <f t="shared" si="10"/>
        <v>0</v>
      </c>
      <c r="BF31" s="30">
        <f t="shared" si="10"/>
        <v>0</v>
      </c>
      <c r="BG31" s="30">
        <f t="shared" si="10"/>
        <v>0</v>
      </c>
      <c r="BH31" s="30">
        <f t="shared" si="10"/>
        <v>0</v>
      </c>
      <c r="BI31" s="30">
        <f t="shared" si="10"/>
        <v>0</v>
      </c>
      <c r="BJ31" s="30">
        <f t="shared" si="10"/>
        <v>0</v>
      </c>
      <c r="BK31" s="30">
        <f t="shared" si="10"/>
        <v>0</v>
      </c>
      <c r="BL31" s="30">
        <f t="shared" si="10"/>
        <v>0</v>
      </c>
      <c r="BM31" s="30">
        <f t="shared" si="10"/>
        <v>0</v>
      </c>
      <c r="BN31" s="30">
        <f t="shared" si="10"/>
        <v>0</v>
      </c>
      <c r="BO31" s="30">
        <f t="shared" si="10"/>
        <v>0</v>
      </c>
      <c r="BP31" s="30">
        <f t="shared" si="10"/>
        <v>0</v>
      </c>
      <c r="BQ31" s="30">
        <f t="shared" si="10"/>
        <v>0</v>
      </c>
      <c r="BR31" s="30">
        <f t="shared" si="10"/>
        <v>0</v>
      </c>
      <c r="BS31" s="30">
        <f t="shared" si="10"/>
        <v>0</v>
      </c>
      <c r="BT31" s="30">
        <f t="shared" si="8"/>
        <v>0</v>
      </c>
      <c r="BU31" s="30">
        <f t="shared" si="4"/>
        <v>0</v>
      </c>
      <c r="BV31" s="30">
        <f t="shared" si="4"/>
        <v>0</v>
      </c>
      <c r="BW31" s="30">
        <f t="shared" si="4"/>
        <v>0</v>
      </c>
      <c r="BX31" s="30">
        <f t="shared" si="4"/>
        <v>0</v>
      </c>
      <c r="BY31" s="30">
        <f t="shared" si="4"/>
        <v>0</v>
      </c>
      <c r="BZ31" s="30">
        <f t="shared" si="4"/>
        <v>0</v>
      </c>
      <c r="CA31" s="30">
        <f t="shared" si="4"/>
        <v>0</v>
      </c>
      <c r="CB31" s="30">
        <f t="shared" si="4"/>
        <v>0</v>
      </c>
      <c r="CC31" s="31">
        <f t="shared" ref="CC31:CC33" si="31">SUM(BE31:CB31)</f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1">
        <f t="shared" ref="DB31:DB33" si="32">SUM(CD31:DA31)</f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 t="shared" ref="EA31:EA33" si="33">SUM(DC31:DZ31)</f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si="28"/>
        <v>viernes</v>
      </c>
      <c r="G32" s="29">
        <v>1572.8899999999999</v>
      </c>
      <c r="H32" s="30">
        <v>1729.2</v>
      </c>
      <c r="I32" s="30">
        <v>1835.625</v>
      </c>
      <c r="J32" s="30">
        <v>1642.6849999999999</v>
      </c>
      <c r="K32" s="30">
        <v>2144.1749999999997</v>
      </c>
      <c r="L32" s="30">
        <v>2549.415</v>
      </c>
      <c r="M32" s="30">
        <v>2531.98</v>
      </c>
      <c r="N32" s="30">
        <v>2390.6849999999999</v>
      </c>
      <c r="O32" s="30">
        <v>2388.3200000000002</v>
      </c>
      <c r="P32" s="30">
        <v>2400.8049999999998</v>
      </c>
      <c r="Q32" s="30">
        <v>2412.2449999999999</v>
      </c>
      <c r="R32" s="30">
        <v>2418.9</v>
      </c>
      <c r="S32" s="30">
        <v>2068.33</v>
      </c>
      <c r="T32" s="30">
        <v>2143.7349999999997</v>
      </c>
      <c r="U32" s="30">
        <v>2166.6150000000002</v>
      </c>
      <c r="V32" s="30">
        <v>2150.17</v>
      </c>
      <c r="W32" s="30">
        <v>2104.85</v>
      </c>
      <c r="X32" s="30">
        <v>2105.7849999999999</v>
      </c>
      <c r="Y32" s="30">
        <v>2105.9499999999998</v>
      </c>
      <c r="Z32" s="30">
        <v>2108.2049999999999</v>
      </c>
      <c r="AA32" s="30">
        <v>2106.4450000000002</v>
      </c>
      <c r="AB32" s="30">
        <v>2002.33</v>
      </c>
      <c r="AC32" s="30">
        <v>2021.5800000000002</v>
      </c>
      <c r="AD32" s="30">
        <v>1993.42</v>
      </c>
      <c r="AE32" s="31">
        <f t="shared" si="29"/>
        <v>51094.340000000004</v>
      </c>
      <c r="AF32" s="30">
        <v>408.92500000000001</v>
      </c>
      <c r="AG32" s="30">
        <v>526.51499999999999</v>
      </c>
      <c r="AH32" s="30">
        <v>605.11</v>
      </c>
      <c r="AI32" s="30">
        <v>483.89</v>
      </c>
      <c r="AJ32" s="30">
        <v>655.54499999999996</v>
      </c>
      <c r="AK32" s="30">
        <v>837.70500000000004</v>
      </c>
      <c r="AL32" s="30">
        <v>833.91</v>
      </c>
      <c r="AM32" s="30">
        <v>794.31</v>
      </c>
      <c r="AN32" s="30">
        <v>787.49</v>
      </c>
      <c r="AO32" s="30">
        <v>785.89499999999998</v>
      </c>
      <c r="AP32" s="30">
        <v>782.54</v>
      </c>
      <c r="AQ32" s="30">
        <v>781</v>
      </c>
      <c r="AR32" s="30">
        <v>577.17000000000007</v>
      </c>
      <c r="AS32" s="30">
        <v>638.93500000000006</v>
      </c>
      <c r="AT32" s="30">
        <v>665.66499999999996</v>
      </c>
      <c r="AU32" s="30">
        <v>667.42499999999995</v>
      </c>
      <c r="AV32" s="30">
        <v>672.54</v>
      </c>
      <c r="AW32" s="30">
        <v>680.84500000000003</v>
      </c>
      <c r="AX32" s="30">
        <v>674.3</v>
      </c>
      <c r="AY32" s="30">
        <v>673.31</v>
      </c>
      <c r="AZ32" s="30">
        <v>665.17</v>
      </c>
      <c r="BA32" s="30">
        <v>638.38499999999999</v>
      </c>
      <c r="BB32" s="30">
        <v>636.84500000000003</v>
      </c>
      <c r="BC32" s="30">
        <v>634.80999999999995</v>
      </c>
      <c r="BD32" s="31">
        <f t="shared" si="30"/>
        <v>16108.234999999997</v>
      </c>
      <c r="BE32" s="30">
        <f t="shared" si="10"/>
        <v>0</v>
      </c>
      <c r="BF32" s="30">
        <f t="shared" si="10"/>
        <v>0</v>
      </c>
      <c r="BG32" s="30">
        <f t="shared" si="10"/>
        <v>0</v>
      </c>
      <c r="BH32" s="30">
        <f t="shared" si="10"/>
        <v>0</v>
      </c>
      <c r="BI32" s="30">
        <f t="shared" si="10"/>
        <v>0</v>
      </c>
      <c r="BJ32" s="30">
        <f t="shared" si="10"/>
        <v>0</v>
      </c>
      <c r="BK32" s="30">
        <f t="shared" si="10"/>
        <v>0</v>
      </c>
      <c r="BL32" s="30">
        <f t="shared" si="10"/>
        <v>0</v>
      </c>
      <c r="BM32" s="30">
        <f t="shared" si="10"/>
        <v>0</v>
      </c>
      <c r="BN32" s="30">
        <f t="shared" si="10"/>
        <v>0</v>
      </c>
      <c r="BO32" s="30">
        <f t="shared" si="10"/>
        <v>0</v>
      </c>
      <c r="BP32" s="30">
        <f t="shared" si="10"/>
        <v>0</v>
      </c>
      <c r="BQ32" s="30">
        <f t="shared" si="10"/>
        <v>0</v>
      </c>
      <c r="BR32" s="30">
        <f t="shared" si="10"/>
        <v>0</v>
      </c>
      <c r="BS32" s="30">
        <f t="shared" si="10"/>
        <v>0</v>
      </c>
      <c r="BT32" s="30">
        <f t="shared" si="8"/>
        <v>0</v>
      </c>
      <c r="BU32" s="30">
        <f t="shared" si="4"/>
        <v>0</v>
      </c>
      <c r="BV32" s="30">
        <f t="shared" si="4"/>
        <v>0</v>
      </c>
      <c r="BW32" s="30">
        <f t="shared" si="4"/>
        <v>0</v>
      </c>
      <c r="BX32" s="30">
        <f t="shared" si="4"/>
        <v>0</v>
      </c>
      <c r="BY32" s="30">
        <f t="shared" si="4"/>
        <v>0</v>
      </c>
      <c r="BZ32" s="30">
        <f t="shared" si="4"/>
        <v>0</v>
      </c>
      <c r="CA32" s="30">
        <f t="shared" si="4"/>
        <v>0</v>
      </c>
      <c r="CB32" s="30">
        <f t="shared" si="4"/>
        <v>0</v>
      </c>
      <c r="CC32" s="31">
        <f t="shared" si="31"/>
        <v>0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1">
        <f t="shared" si="32"/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si="33"/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28"/>
        <v>sábado</v>
      </c>
      <c r="G33" s="29">
        <v>1905.585</v>
      </c>
      <c r="H33" s="30">
        <v>1866.8649999999998</v>
      </c>
      <c r="I33" s="30">
        <v>1614.03</v>
      </c>
      <c r="J33" s="30">
        <v>1811.095</v>
      </c>
      <c r="K33" s="30">
        <v>2134.7700000000004</v>
      </c>
      <c r="L33" s="30">
        <v>2033.2400000000002</v>
      </c>
      <c r="M33" s="30">
        <v>2403.2800000000002</v>
      </c>
      <c r="N33" s="30">
        <v>2379.7950000000001</v>
      </c>
      <c r="O33" s="30">
        <v>2421.65</v>
      </c>
      <c r="P33" s="30">
        <v>2372.7550000000001</v>
      </c>
      <c r="Q33" s="30">
        <v>2343.8249999999998</v>
      </c>
      <c r="R33" s="30">
        <v>2465.4850000000001</v>
      </c>
      <c r="S33" s="30">
        <v>2413.9499999999998</v>
      </c>
      <c r="T33" s="30">
        <v>2192.19</v>
      </c>
      <c r="U33" s="30">
        <v>2148.85</v>
      </c>
      <c r="V33" s="30">
        <v>2148.6849999999999</v>
      </c>
      <c r="W33" s="30">
        <v>2148.5749999999998</v>
      </c>
      <c r="X33" s="30">
        <v>2149.895</v>
      </c>
      <c r="Y33" s="30">
        <v>2139.2250000000004</v>
      </c>
      <c r="Z33" s="30">
        <v>2093.0250000000001</v>
      </c>
      <c r="AA33" s="30">
        <v>2085.4899999999998</v>
      </c>
      <c r="AB33" s="30">
        <v>1768.9649999999999</v>
      </c>
      <c r="AC33" s="30">
        <v>1682.12</v>
      </c>
      <c r="AD33" s="30">
        <v>1696.53</v>
      </c>
      <c r="AE33" s="31">
        <f t="shared" si="29"/>
        <v>50419.874999999993</v>
      </c>
      <c r="AF33" s="30">
        <v>619.35500000000002</v>
      </c>
      <c r="AG33" s="30">
        <v>616.33000000000004</v>
      </c>
      <c r="AH33" s="30">
        <v>474.1</v>
      </c>
      <c r="AI33" s="30">
        <v>597.85</v>
      </c>
      <c r="AJ33" s="30">
        <v>700.48</v>
      </c>
      <c r="AK33" s="30">
        <v>582.56000000000006</v>
      </c>
      <c r="AL33" s="30">
        <v>786.005</v>
      </c>
      <c r="AM33" s="30">
        <v>792</v>
      </c>
      <c r="AN33" s="30">
        <v>801.02</v>
      </c>
      <c r="AO33" s="30">
        <v>766.755</v>
      </c>
      <c r="AP33" s="30">
        <v>744.58999999999992</v>
      </c>
      <c r="AQ33" s="30">
        <v>801.34999999999991</v>
      </c>
      <c r="AR33" s="30">
        <v>769.505</v>
      </c>
      <c r="AS33" s="30">
        <v>673.42</v>
      </c>
      <c r="AT33" s="30">
        <v>679.63499999999999</v>
      </c>
      <c r="AU33" s="30">
        <v>686.62</v>
      </c>
      <c r="AV33" s="30">
        <v>690.91000000000008</v>
      </c>
      <c r="AW33" s="30">
        <v>692.99999999999989</v>
      </c>
      <c r="AX33" s="30">
        <v>686.18000000000006</v>
      </c>
      <c r="AY33" s="30">
        <v>674.85</v>
      </c>
      <c r="AZ33" s="30">
        <v>669.18499999999995</v>
      </c>
      <c r="BA33" s="30">
        <v>503.63499999999999</v>
      </c>
      <c r="BB33" s="30">
        <v>439.23</v>
      </c>
      <c r="BC33" s="30">
        <v>443.19</v>
      </c>
      <c r="BD33" s="31">
        <f t="shared" si="30"/>
        <v>15891.754999999999</v>
      </c>
      <c r="BE33" s="30">
        <f t="shared" si="10"/>
        <v>0</v>
      </c>
      <c r="BF33" s="30">
        <f t="shared" si="10"/>
        <v>0</v>
      </c>
      <c r="BG33" s="30">
        <f t="shared" si="10"/>
        <v>0</v>
      </c>
      <c r="BH33" s="30">
        <f t="shared" si="10"/>
        <v>0</v>
      </c>
      <c r="BI33" s="30">
        <f t="shared" si="10"/>
        <v>0</v>
      </c>
      <c r="BJ33" s="30">
        <f t="shared" si="10"/>
        <v>0</v>
      </c>
      <c r="BK33" s="30">
        <f t="shared" si="10"/>
        <v>0</v>
      </c>
      <c r="BL33" s="30">
        <f t="shared" si="10"/>
        <v>0</v>
      </c>
      <c r="BM33" s="30">
        <f t="shared" si="10"/>
        <v>0</v>
      </c>
      <c r="BN33" s="30">
        <f t="shared" si="10"/>
        <v>0</v>
      </c>
      <c r="BO33" s="30">
        <f t="shared" si="10"/>
        <v>0</v>
      </c>
      <c r="BP33" s="30">
        <f t="shared" si="10"/>
        <v>0</v>
      </c>
      <c r="BQ33" s="30">
        <f t="shared" si="10"/>
        <v>0</v>
      </c>
      <c r="BR33" s="30">
        <f t="shared" si="10"/>
        <v>0</v>
      </c>
      <c r="BS33" s="30">
        <f t="shared" si="10"/>
        <v>0</v>
      </c>
      <c r="BT33" s="30">
        <f t="shared" si="8"/>
        <v>0</v>
      </c>
      <c r="BU33" s="30">
        <f t="shared" si="4"/>
        <v>0</v>
      </c>
      <c r="BV33" s="30">
        <f t="shared" si="4"/>
        <v>0</v>
      </c>
      <c r="BW33" s="30">
        <f t="shared" si="4"/>
        <v>0</v>
      </c>
      <c r="BX33" s="30">
        <f t="shared" si="4"/>
        <v>0</v>
      </c>
      <c r="BY33" s="30">
        <f t="shared" si="4"/>
        <v>0</v>
      </c>
      <c r="BZ33" s="30">
        <f t="shared" si="4"/>
        <v>0</v>
      </c>
      <c r="CA33" s="30">
        <f t="shared" si="4"/>
        <v>0</v>
      </c>
      <c r="CB33" s="30">
        <f t="shared" si="4"/>
        <v>0</v>
      </c>
      <c r="CC33" s="31">
        <f t="shared" si="31"/>
        <v>0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1">
        <f t="shared" si="32"/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33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CD3:DA3 DC3:DZ3">
    <cfRule type="containsText" dxfId="351" priority="352" operator="containsText" text="NO">
      <formula>NOT(ISERROR(SEARCH("NO",CD3)))</formula>
    </cfRule>
  </conditionalFormatting>
  <conditionalFormatting sqref="BE3:CB3 AF3:BC3">
    <cfRule type="containsText" dxfId="350" priority="351" operator="containsText" text="NO">
      <formula>NOT(ISERROR(SEARCH("NO",AF3)))</formula>
    </cfRule>
  </conditionalFormatting>
  <conditionalFormatting sqref="DC3:DZ3">
    <cfRule type="containsText" dxfId="349" priority="344" operator="containsText" text="NO">
      <formula>NOT(ISERROR(SEARCH("NO",DC3)))</formula>
    </cfRule>
  </conditionalFormatting>
  <conditionalFormatting sqref="G3:AD3">
    <cfRule type="containsText" dxfId="348" priority="350" operator="containsText" text="NO">
      <formula>NOT(ISERROR(SEARCH("NO",G3)))</formula>
    </cfRule>
  </conditionalFormatting>
  <conditionalFormatting sqref="G3:AD3">
    <cfRule type="cellIs" dxfId="347" priority="348" operator="greaterThan">
      <formula>500</formula>
    </cfRule>
    <cfRule type="cellIs" dxfId="346" priority="349" operator="greaterThan">
      <formula>400</formula>
    </cfRule>
  </conditionalFormatting>
  <conditionalFormatting sqref="G3:AD3">
    <cfRule type="cellIs" dxfId="345" priority="345" operator="greaterThan">
      <formula>200</formula>
    </cfRule>
    <cfRule type="cellIs" dxfId="344" priority="346" operator="between">
      <formula>100</formula>
      <formula>200</formula>
    </cfRule>
    <cfRule type="cellIs" dxfId="343" priority="347" operator="lessThan">
      <formula>100</formula>
    </cfRule>
  </conditionalFormatting>
  <conditionalFormatting sqref="DC3:DZ3">
    <cfRule type="cellIs" dxfId="342" priority="343" operator="greaterThan">
      <formula>0</formula>
    </cfRule>
  </conditionalFormatting>
  <conditionalFormatting sqref="CD4:DA4 DC4:DZ4">
    <cfRule type="containsText" dxfId="341" priority="342" operator="containsText" text="NO">
      <formula>NOT(ISERROR(SEARCH("NO",CD4)))</formula>
    </cfRule>
  </conditionalFormatting>
  <conditionalFormatting sqref="G4:AD4">
    <cfRule type="containsText" dxfId="340" priority="340" operator="containsText" text="NO">
      <formula>NOT(ISERROR(SEARCH("NO",G4)))</formula>
    </cfRule>
  </conditionalFormatting>
  <conditionalFormatting sqref="AF4:BC4 BE4:CB4">
    <cfRule type="containsText" dxfId="339" priority="341" operator="containsText" text="NO">
      <formula>NOT(ISERROR(SEARCH("NO",AF4)))</formula>
    </cfRule>
  </conditionalFormatting>
  <conditionalFormatting sqref="G4:AD4">
    <cfRule type="cellIs" dxfId="338" priority="338" operator="greaterThan">
      <formula>500</formula>
    </cfRule>
    <cfRule type="cellIs" dxfId="337" priority="339" operator="greaterThan">
      <formula>400</formula>
    </cfRule>
  </conditionalFormatting>
  <conditionalFormatting sqref="G4:AD4">
    <cfRule type="cellIs" dxfId="336" priority="335" operator="greaterThan">
      <formula>200</formula>
    </cfRule>
    <cfRule type="cellIs" dxfId="335" priority="336" operator="between">
      <formula>100</formula>
      <formula>200</formula>
    </cfRule>
    <cfRule type="cellIs" dxfId="334" priority="337" operator="lessThan">
      <formula>100</formula>
    </cfRule>
  </conditionalFormatting>
  <conditionalFormatting sqref="DC4:DZ4">
    <cfRule type="containsText" dxfId="333" priority="334" operator="containsText" text="NO">
      <formula>NOT(ISERROR(SEARCH("NO",DC4)))</formula>
    </cfRule>
  </conditionalFormatting>
  <conditionalFormatting sqref="DC4:DZ4">
    <cfRule type="cellIs" dxfId="332" priority="333" operator="greaterThan">
      <formula>0</formula>
    </cfRule>
  </conditionalFormatting>
  <conditionalFormatting sqref="AF5:BC5 BE5:CB5">
    <cfRule type="containsText" dxfId="331" priority="331" operator="containsText" text="NO">
      <formula>NOT(ISERROR(SEARCH("NO",AF5)))</formula>
    </cfRule>
  </conditionalFormatting>
  <conditionalFormatting sqref="G5:AD5">
    <cfRule type="containsText" dxfId="330" priority="330" operator="containsText" text="NO">
      <formula>NOT(ISERROR(SEARCH("NO",G5)))</formula>
    </cfRule>
  </conditionalFormatting>
  <conditionalFormatting sqref="DC5:DZ5">
    <cfRule type="containsText" dxfId="329" priority="324" operator="containsText" text="NO">
      <formula>NOT(ISERROR(SEARCH("NO",DC5)))</formula>
    </cfRule>
  </conditionalFormatting>
  <conditionalFormatting sqref="CD5:DA5 DC5:DZ5">
    <cfRule type="containsText" dxfId="328" priority="332" operator="containsText" text="NO">
      <formula>NOT(ISERROR(SEARCH("NO",CD5)))</formula>
    </cfRule>
  </conditionalFormatting>
  <conditionalFormatting sqref="G5:AD5">
    <cfRule type="cellIs" dxfId="327" priority="328" operator="greaterThan">
      <formula>500</formula>
    </cfRule>
    <cfRule type="cellIs" dxfId="326" priority="329" operator="greaterThan">
      <formula>400</formula>
    </cfRule>
  </conditionalFormatting>
  <conditionalFormatting sqref="G5:AD5">
    <cfRule type="cellIs" dxfId="325" priority="325" operator="greaterThan">
      <formula>200</formula>
    </cfRule>
    <cfRule type="cellIs" dxfId="324" priority="326" operator="between">
      <formula>100</formula>
      <formula>200</formula>
    </cfRule>
    <cfRule type="cellIs" dxfId="323" priority="327" operator="lessThan">
      <formula>100</formula>
    </cfRule>
  </conditionalFormatting>
  <conditionalFormatting sqref="DC5:DZ5">
    <cfRule type="cellIs" dxfId="322" priority="323" operator="greaterThan">
      <formula>0</formula>
    </cfRule>
  </conditionalFormatting>
  <conditionalFormatting sqref="CD6:DA6 DC6:DZ6">
    <cfRule type="containsText" dxfId="321" priority="322" operator="containsText" text="NO">
      <formula>NOT(ISERROR(SEARCH("NO",CD6)))</formula>
    </cfRule>
  </conditionalFormatting>
  <conditionalFormatting sqref="G6:AD6">
    <cfRule type="containsText" dxfId="320" priority="320" operator="containsText" text="NO">
      <formula>NOT(ISERROR(SEARCH("NO",G6)))</formula>
    </cfRule>
  </conditionalFormatting>
  <conditionalFormatting sqref="AF6:BC6 BE6:CB6">
    <cfRule type="containsText" dxfId="319" priority="321" operator="containsText" text="NO">
      <formula>NOT(ISERROR(SEARCH("NO",AF6)))</formula>
    </cfRule>
  </conditionalFormatting>
  <conditionalFormatting sqref="G6:AD6">
    <cfRule type="cellIs" dxfId="318" priority="318" operator="greaterThan">
      <formula>500</formula>
    </cfRule>
    <cfRule type="cellIs" dxfId="317" priority="319" operator="greaterThan">
      <formula>400</formula>
    </cfRule>
  </conditionalFormatting>
  <conditionalFormatting sqref="G6:AD6">
    <cfRule type="cellIs" dxfId="316" priority="315" operator="greaterThan">
      <formula>200</formula>
    </cfRule>
    <cfRule type="cellIs" dxfId="315" priority="316" operator="between">
      <formula>100</formula>
      <formula>200</formula>
    </cfRule>
    <cfRule type="cellIs" dxfId="314" priority="317" operator="lessThan">
      <formula>100</formula>
    </cfRule>
  </conditionalFormatting>
  <conditionalFormatting sqref="DC6:DZ6">
    <cfRule type="containsText" dxfId="313" priority="314" operator="containsText" text="NO">
      <formula>NOT(ISERROR(SEARCH("NO",DC6)))</formula>
    </cfRule>
  </conditionalFormatting>
  <conditionalFormatting sqref="DC6:DZ6">
    <cfRule type="cellIs" dxfId="312" priority="313" operator="greaterThan">
      <formula>0</formula>
    </cfRule>
  </conditionalFormatting>
  <conditionalFormatting sqref="CD7:DA7 DC7:DZ7">
    <cfRule type="containsText" dxfId="311" priority="312" operator="containsText" text="NO">
      <formula>NOT(ISERROR(SEARCH("NO",CD7)))</formula>
    </cfRule>
  </conditionalFormatting>
  <conditionalFormatting sqref="AF7:BC7 BE7:CB7">
    <cfRule type="containsText" dxfId="310" priority="311" operator="containsText" text="NO">
      <formula>NOT(ISERROR(SEARCH("NO",AF7)))</formula>
    </cfRule>
  </conditionalFormatting>
  <conditionalFormatting sqref="G7:AD7">
    <cfRule type="containsText" dxfId="309" priority="310" operator="containsText" text="NO">
      <formula>NOT(ISERROR(SEARCH("NO",G7)))</formula>
    </cfRule>
  </conditionalFormatting>
  <conditionalFormatting sqref="G7:AD7">
    <cfRule type="cellIs" dxfId="308" priority="308" operator="greaterThan">
      <formula>500</formula>
    </cfRule>
    <cfRule type="cellIs" dxfId="307" priority="309" operator="greaterThan">
      <formula>400</formula>
    </cfRule>
  </conditionalFormatting>
  <conditionalFormatting sqref="G7:AD7">
    <cfRule type="cellIs" dxfId="306" priority="305" operator="greaterThan">
      <formula>200</formula>
    </cfRule>
    <cfRule type="cellIs" dxfId="305" priority="306" operator="between">
      <formula>100</formula>
      <formula>200</formula>
    </cfRule>
    <cfRule type="cellIs" dxfId="304" priority="307" operator="lessThan">
      <formula>100</formula>
    </cfRule>
  </conditionalFormatting>
  <conditionalFormatting sqref="DC7:DZ7">
    <cfRule type="containsText" dxfId="303" priority="304" operator="containsText" text="NO">
      <formula>NOT(ISERROR(SEARCH("NO",DC7)))</formula>
    </cfRule>
  </conditionalFormatting>
  <conditionalFormatting sqref="DC7:DZ7">
    <cfRule type="cellIs" dxfId="302" priority="303" operator="greaterThan">
      <formula>0</formula>
    </cfRule>
  </conditionalFormatting>
  <conditionalFormatting sqref="CD8:DA8 DC8:DZ8">
    <cfRule type="containsText" dxfId="301" priority="302" operator="containsText" text="NO">
      <formula>NOT(ISERROR(SEARCH("NO",CD8)))</formula>
    </cfRule>
  </conditionalFormatting>
  <conditionalFormatting sqref="AF8:BC8 BE8:CB8">
    <cfRule type="containsText" dxfId="300" priority="301" operator="containsText" text="NO">
      <formula>NOT(ISERROR(SEARCH("NO",AF8)))</formula>
    </cfRule>
  </conditionalFormatting>
  <conditionalFormatting sqref="G8:AD8">
    <cfRule type="containsText" dxfId="299" priority="300" operator="containsText" text="NO">
      <formula>NOT(ISERROR(SEARCH("NO",G8)))</formula>
    </cfRule>
  </conditionalFormatting>
  <conditionalFormatting sqref="G8:AD8">
    <cfRule type="cellIs" dxfId="298" priority="298" operator="greaterThan">
      <formula>500</formula>
    </cfRule>
    <cfRule type="cellIs" dxfId="297" priority="299" operator="greaterThan">
      <formula>400</formula>
    </cfRule>
  </conditionalFormatting>
  <conditionalFormatting sqref="G8:AD8">
    <cfRule type="cellIs" dxfId="296" priority="295" operator="greaterThan">
      <formula>200</formula>
    </cfRule>
    <cfRule type="cellIs" dxfId="295" priority="296" operator="between">
      <formula>100</formula>
      <formula>200</formula>
    </cfRule>
    <cfRule type="cellIs" dxfId="294" priority="297" operator="lessThan">
      <formula>100</formula>
    </cfRule>
  </conditionalFormatting>
  <conditionalFormatting sqref="DC8:DZ8">
    <cfRule type="containsText" dxfId="293" priority="294" operator="containsText" text="NO">
      <formula>NOT(ISERROR(SEARCH("NO",DC8)))</formula>
    </cfRule>
  </conditionalFormatting>
  <conditionalFormatting sqref="DC8:DZ8">
    <cfRule type="cellIs" dxfId="292" priority="293" operator="greaterThan">
      <formula>0</formula>
    </cfRule>
  </conditionalFormatting>
  <conditionalFormatting sqref="AF9:BC9 BE9:CB9">
    <cfRule type="containsText" dxfId="291" priority="291" operator="containsText" text="NO">
      <formula>NOT(ISERROR(SEARCH("NO",AF9)))</formula>
    </cfRule>
  </conditionalFormatting>
  <conditionalFormatting sqref="G9:AD9">
    <cfRule type="containsText" dxfId="290" priority="290" operator="containsText" text="NO">
      <formula>NOT(ISERROR(SEARCH("NO",G9)))</formula>
    </cfRule>
  </conditionalFormatting>
  <conditionalFormatting sqref="CD9:DA9 DC9:DZ9">
    <cfRule type="containsText" dxfId="289" priority="292" operator="containsText" text="NO">
      <formula>NOT(ISERROR(SEARCH("NO",CD9)))</formula>
    </cfRule>
  </conditionalFormatting>
  <conditionalFormatting sqref="G9:AD9">
    <cfRule type="cellIs" dxfId="288" priority="288" operator="greaterThan">
      <formula>500</formula>
    </cfRule>
    <cfRule type="cellIs" dxfId="287" priority="289" operator="greaterThan">
      <formula>400</formula>
    </cfRule>
  </conditionalFormatting>
  <conditionalFormatting sqref="G9:AD9">
    <cfRule type="cellIs" dxfId="286" priority="285" operator="greaterThan">
      <formula>200</formula>
    </cfRule>
    <cfRule type="cellIs" dxfId="285" priority="286" operator="between">
      <formula>100</formula>
      <formula>200</formula>
    </cfRule>
    <cfRule type="cellIs" dxfId="284" priority="287" operator="lessThan">
      <formula>100</formula>
    </cfRule>
  </conditionalFormatting>
  <conditionalFormatting sqref="DC9:DZ9">
    <cfRule type="containsText" dxfId="283" priority="284" operator="containsText" text="NO">
      <formula>NOT(ISERROR(SEARCH("NO",DC9)))</formula>
    </cfRule>
  </conditionalFormatting>
  <conditionalFormatting sqref="DC9:DZ9">
    <cfRule type="cellIs" dxfId="282" priority="283" operator="greaterThan">
      <formula>0</formula>
    </cfRule>
  </conditionalFormatting>
  <conditionalFormatting sqref="AF10:BC10 BE10:CB10">
    <cfRule type="containsText" dxfId="281" priority="281" operator="containsText" text="NO">
      <formula>NOT(ISERROR(SEARCH("NO",AF10)))</formula>
    </cfRule>
  </conditionalFormatting>
  <conditionalFormatting sqref="G10:AD10">
    <cfRule type="containsText" dxfId="280" priority="280" operator="containsText" text="NO">
      <formula>NOT(ISERROR(SEARCH("NO",G10)))</formula>
    </cfRule>
  </conditionalFormatting>
  <conditionalFormatting sqref="CD10:DA10 DC10:DZ10">
    <cfRule type="containsText" dxfId="279" priority="282" operator="containsText" text="NO">
      <formula>NOT(ISERROR(SEARCH("NO",CD10)))</formula>
    </cfRule>
  </conditionalFormatting>
  <conditionalFormatting sqref="G10:AD10">
    <cfRule type="cellIs" dxfId="278" priority="278" operator="greaterThan">
      <formula>500</formula>
    </cfRule>
    <cfRule type="cellIs" dxfId="277" priority="279" operator="greaterThan">
      <formula>400</formula>
    </cfRule>
  </conditionalFormatting>
  <conditionalFormatting sqref="G10:AD10">
    <cfRule type="cellIs" dxfId="276" priority="275" operator="greaterThan">
      <formula>200</formula>
    </cfRule>
    <cfRule type="cellIs" dxfId="275" priority="276" operator="between">
      <formula>100</formula>
      <formula>200</formula>
    </cfRule>
    <cfRule type="cellIs" dxfId="274" priority="277" operator="lessThan">
      <formula>100</formula>
    </cfRule>
  </conditionalFormatting>
  <conditionalFormatting sqref="DC10:DZ10">
    <cfRule type="containsText" dxfId="273" priority="274" operator="containsText" text="NO">
      <formula>NOT(ISERROR(SEARCH("NO",DC10)))</formula>
    </cfRule>
  </conditionalFormatting>
  <conditionalFormatting sqref="DC10:DZ10">
    <cfRule type="cellIs" dxfId="272" priority="273" operator="greaterThan">
      <formula>0</formula>
    </cfRule>
  </conditionalFormatting>
  <conditionalFormatting sqref="CD11:DA11 DC11:DZ11">
    <cfRule type="containsText" dxfId="271" priority="272" operator="containsText" text="NO">
      <formula>NOT(ISERROR(SEARCH("NO",CD11)))</formula>
    </cfRule>
  </conditionalFormatting>
  <conditionalFormatting sqref="AF11:BC11 BE11:CB11">
    <cfRule type="containsText" dxfId="270" priority="271" operator="containsText" text="NO">
      <formula>NOT(ISERROR(SEARCH("NO",AF11)))</formula>
    </cfRule>
  </conditionalFormatting>
  <conditionalFormatting sqref="G11:AD11">
    <cfRule type="cellIs" dxfId="269" priority="268" operator="greaterThan">
      <formula>500</formula>
    </cfRule>
    <cfRule type="cellIs" dxfId="268" priority="269" operator="greaterThan">
      <formula>400</formula>
    </cfRule>
  </conditionalFormatting>
  <conditionalFormatting sqref="G11:AD11">
    <cfRule type="cellIs" dxfId="267" priority="265" operator="greaterThan">
      <formula>200</formula>
    </cfRule>
    <cfRule type="cellIs" dxfId="266" priority="266" operator="between">
      <formula>100</formula>
      <formula>200</formula>
    </cfRule>
    <cfRule type="cellIs" dxfId="265" priority="267" operator="lessThan">
      <formula>100</formula>
    </cfRule>
  </conditionalFormatting>
  <conditionalFormatting sqref="G11:AD11">
    <cfRule type="containsText" dxfId="264" priority="270" operator="containsText" text="NO">
      <formula>NOT(ISERROR(SEARCH("NO",G11)))</formula>
    </cfRule>
  </conditionalFormatting>
  <conditionalFormatting sqref="DC11:DZ11">
    <cfRule type="containsText" dxfId="263" priority="264" operator="containsText" text="NO">
      <formula>NOT(ISERROR(SEARCH("NO",DC11)))</formula>
    </cfRule>
  </conditionalFormatting>
  <conditionalFormatting sqref="DC11:DZ11">
    <cfRule type="cellIs" dxfId="262" priority="263" operator="greaterThan">
      <formula>0</formula>
    </cfRule>
  </conditionalFormatting>
  <conditionalFormatting sqref="DC12:DZ12">
    <cfRule type="containsText" dxfId="261" priority="253" operator="containsText" text="NO">
      <formula>NOT(ISERROR(SEARCH("NO",DC12)))</formula>
    </cfRule>
  </conditionalFormatting>
  <conditionalFormatting sqref="BE12:CB12">
    <cfRule type="containsText" dxfId="260" priority="261" operator="containsText" text="NO">
      <formula>NOT(ISERROR(SEARCH("NO",BE12)))</formula>
    </cfRule>
  </conditionalFormatting>
  <conditionalFormatting sqref="CD12:DA12 DC12:DZ12">
    <cfRule type="containsText" dxfId="259" priority="262" operator="containsText" text="NO">
      <formula>NOT(ISERROR(SEARCH("NO",CD12)))</formula>
    </cfRule>
  </conditionalFormatting>
  <conditionalFormatting sqref="AF12:BC12">
    <cfRule type="containsText" dxfId="258" priority="260" operator="containsText" text="NO">
      <formula>NOT(ISERROR(SEARCH("NO",AF12)))</formula>
    </cfRule>
  </conditionalFormatting>
  <conditionalFormatting sqref="G12:AD12">
    <cfRule type="cellIs" dxfId="257" priority="257" operator="greaterThan">
      <formula>500</formula>
    </cfRule>
    <cfRule type="cellIs" dxfId="256" priority="258" operator="greaterThan">
      <formula>400</formula>
    </cfRule>
  </conditionalFormatting>
  <conditionalFormatting sqref="G12:AD12">
    <cfRule type="cellIs" dxfId="255" priority="254" operator="greaterThan">
      <formula>200</formula>
    </cfRule>
    <cfRule type="cellIs" dxfId="254" priority="255" operator="between">
      <formula>100</formula>
      <formula>200</formula>
    </cfRule>
    <cfRule type="cellIs" dxfId="253" priority="256" operator="lessThan">
      <formula>100</formula>
    </cfRule>
  </conditionalFormatting>
  <conditionalFormatting sqref="G12:AD12">
    <cfRule type="containsText" dxfId="252" priority="259" operator="containsText" text="NO">
      <formula>NOT(ISERROR(SEARCH("NO",G12)))</formula>
    </cfRule>
  </conditionalFormatting>
  <conditionalFormatting sqref="DC12:DZ12">
    <cfRule type="cellIs" dxfId="251" priority="252" operator="greaterThan">
      <formula>0</formula>
    </cfRule>
  </conditionalFormatting>
  <conditionalFormatting sqref="CD13:DA13 DC13:DZ13">
    <cfRule type="containsText" dxfId="250" priority="251" operator="containsText" text="NO">
      <formula>NOT(ISERROR(SEARCH("NO",CD13)))</formula>
    </cfRule>
  </conditionalFormatting>
  <conditionalFormatting sqref="BE13:CB13 AF13:BC13">
    <cfRule type="containsText" dxfId="249" priority="250" operator="containsText" text="NO">
      <formula>NOT(ISERROR(SEARCH("NO",AF13)))</formula>
    </cfRule>
  </conditionalFormatting>
  <conditionalFormatting sqref="DC13:DZ13">
    <cfRule type="containsText" dxfId="248" priority="243" operator="containsText" text="NO">
      <formula>NOT(ISERROR(SEARCH("NO",DC13)))</formula>
    </cfRule>
  </conditionalFormatting>
  <conditionalFormatting sqref="G13:AD13">
    <cfRule type="containsText" dxfId="247" priority="249" operator="containsText" text="NO">
      <formula>NOT(ISERROR(SEARCH("NO",G13)))</formula>
    </cfRule>
  </conditionalFormatting>
  <conditionalFormatting sqref="G13:AD13">
    <cfRule type="cellIs" dxfId="246" priority="247" operator="greaterThan">
      <formula>500</formula>
    </cfRule>
    <cfRule type="cellIs" dxfId="245" priority="248" operator="greaterThan">
      <formula>400</formula>
    </cfRule>
  </conditionalFormatting>
  <conditionalFormatting sqref="G13:AD13">
    <cfRule type="cellIs" dxfId="244" priority="244" operator="greaterThan">
      <formula>200</formula>
    </cfRule>
    <cfRule type="cellIs" dxfId="243" priority="245" operator="between">
      <formula>100</formula>
      <formula>200</formula>
    </cfRule>
    <cfRule type="cellIs" dxfId="242" priority="246" operator="lessThan">
      <formula>100</formula>
    </cfRule>
  </conditionalFormatting>
  <conditionalFormatting sqref="DC13:DZ13">
    <cfRule type="cellIs" dxfId="241" priority="242" operator="greaterThan">
      <formula>0</formula>
    </cfRule>
  </conditionalFormatting>
  <conditionalFormatting sqref="CD14:DA14 DC14:DZ14">
    <cfRule type="containsText" dxfId="240" priority="241" operator="containsText" text="NO">
      <formula>NOT(ISERROR(SEARCH("NO",CD14)))</formula>
    </cfRule>
  </conditionalFormatting>
  <conditionalFormatting sqref="BE14:CB14 AF14:BC14">
    <cfRule type="containsText" dxfId="239" priority="240" operator="containsText" text="NO">
      <formula>NOT(ISERROR(SEARCH("NO",AF14)))</formula>
    </cfRule>
  </conditionalFormatting>
  <conditionalFormatting sqref="DC14:DZ14">
    <cfRule type="containsText" dxfId="238" priority="233" operator="containsText" text="NO">
      <formula>NOT(ISERROR(SEARCH("NO",DC14)))</formula>
    </cfRule>
  </conditionalFormatting>
  <conditionalFormatting sqref="G14:AD14">
    <cfRule type="containsText" dxfId="237" priority="239" operator="containsText" text="NO">
      <formula>NOT(ISERROR(SEARCH("NO",G14)))</formula>
    </cfRule>
  </conditionalFormatting>
  <conditionalFormatting sqref="G14:AD14">
    <cfRule type="cellIs" dxfId="236" priority="237" operator="greaterThan">
      <formula>500</formula>
    </cfRule>
    <cfRule type="cellIs" dxfId="235" priority="238" operator="greaterThan">
      <formula>400</formula>
    </cfRule>
  </conditionalFormatting>
  <conditionalFormatting sqref="G14:AD14">
    <cfRule type="cellIs" dxfId="234" priority="234" operator="greaterThan">
      <formula>200</formula>
    </cfRule>
    <cfRule type="cellIs" dxfId="233" priority="235" operator="between">
      <formula>100</formula>
      <formula>200</formula>
    </cfRule>
    <cfRule type="cellIs" dxfId="232" priority="236" operator="lessThan">
      <formula>100</formula>
    </cfRule>
  </conditionalFormatting>
  <conditionalFormatting sqref="DC14:DZ14">
    <cfRule type="cellIs" dxfId="231" priority="232" operator="greaterThan">
      <formula>0</formula>
    </cfRule>
  </conditionalFormatting>
  <conditionalFormatting sqref="G15:AD15">
    <cfRule type="cellIs" dxfId="230" priority="228" operator="greaterThan">
      <formula>500</formula>
    </cfRule>
    <cfRule type="cellIs" dxfId="229" priority="229" operator="greaterThan">
      <formula>400</formula>
    </cfRule>
  </conditionalFormatting>
  <conditionalFormatting sqref="G15:AD15">
    <cfRule type="cellIs" dxfId="228" priority="225" operator="greaterThan">
      <formula>200</formula>
    </cfRule>
    <cfRule type="cellIs" dxfId="227" priority="226" operator="between">
      <formula>100</formula>
      <formula>200</formula>
    </cfRule>
    <cfRule type="cellIs" dxfId="226" priority="227" operator="lessThan">
      <formula>100</formula>
    </cfRule>
  </conditionalFormatting>
  <conditionalFormatting sqref="CD15:DA15">
    <cfRule type="containsText" dxfId="225" priority="224" operator="containsText" text="NO">
      <formula>NOT(ISERROR(SEARCH("NO",CD15)))</formula>
    </cfRule>
  </conditionalFormatting>
  <conditionalFormatting sqref="DC15:DZ15">
    <cfRule type="containsText" dxfId="224" priority="223" operator="containsText" text="NO">
      <formula>NOT(ISERROR(SEARCH("NO",DC15)))</formula>
    </cfRule>
  </conditionalFormatting>
  <conditionalFormatting sqref="BE15:CB15 AF15:BC15">
    <cfRule type="containsText" dxfId="223" priority="231" operator="containsText" text="NO">
      <formula>NOT(ISERROR(SEARCH("NO",AF15)))</formula>
    </cfRule>
  </conditionalFormatting>
  <conditionalFormatting sqref="G15:AD15">
    <cfRule type="containsText" dxfId="222" priority="230" operator="containsText" text="NO">
      <formula>NOT(ISERROR(SEARCH("NO",G15)))</formula>
    </cfRule>
  </conditionalFormatting>
  <conditionalFormatting sqref="DC15:DZ15">
    <cfRule type="cellIs" dxfId="221" priority="222" operator="greaterThan">
      <formula>0</formula>
    </cfRule>
  </conditionalFormatting>
  <conditionalFormatting sqref="BE16:CB16 AF16:BC16">
    <cfRule type="containsText" dxfId="220" priority="221" operator="containsText" text="NO">
      <formula>NOT(ISERROR(SEARCH("NO",AF16)))</formula>
    </cfRule>
  </conditionalFormatting>
  <conditionalFormatting sqref="G16:AD16">
    <cfRule type="containsText" dxfId="219" priority="220" operator="containsText" text="NO">
      <formula>NOT(ISERROR(SEARCH("NO",G16)))</formula>
    </cfRule>
  </conditionalFormatting>
  <conditionalFormatting sqref="G16:AD16">
    <cfRule type="cellIs" dxfId="218" priority="218" operator="greaterThan">
      <formula>500</formula>
    </cfRule>
    <cfRule type="cellIs" dxfId="217" priority="219" operator="greaterThan">
      <formula>400</formula>
    </cfRule>
  </conditionalFormatting>
  <conditionalFormatting sqref="G16:AD16">
    <cfRule type="cellIs" dxfId="216" priority="215" operator="greaterThan">
      <formula>200</formula>
    </cfRule>
    <cfRule type="cellIs" dxfId="215" priority="216" operator="between">
      <formula>100</formula>
      <formula>200</formula>
    </cfRule>
    <cfRule type="cellIs" dxfId="214" priority="217" operator="lessThan">
      <formula>100</formula>
    </cfRule>
  </conditionalFormatting>
  <conditionalFormatting sqref="CD16:DA16">
    <cfRule type="containsText" dxfId="213" priority="214" operator="containsText" text="NO">
      <formula>NOT(ISERROR(SEARCH("NO",CD16)))</formula>
    </cfRule>
  </conditionalFormatting>
  <conditionalFormatting sqref="DC16:DZ16">
    <cfRule type="containsText" dxfId="212" priority="213" operator="containsText" text="NO">
      <formula>NOT(ISERROR(SEARCH("NO",DC16)))</formula>
    </cfRule>
  </conditionalFormatting>
  <conditionalFormatting sqref="DC16:DZ16">
    <cfRule type="cellIs" dxfId="211" priority="212" operator="greaterThan">
      <formula>0</formula>
    </cfRule>
  </conditionalFormatting>
  <conditionalFormatting sqref="CD17:DA17">
    <cfRule type="containsText" dxfId="210" priority="204" operator="containsText" text="NO">
      <formula>NOT(ISERROR(SEARCH("NO",CD17)))</formula>
    </cfRule>
  </conditionalFormatting>
  <conditionalFormatting sqref="DC17:DZ17">
    <cfRule type="containsText" dxfId="209" priority="203" operator="containsText" text="NO">
      <formula>NOT(ISERROR(SEARCH("NO",DC17)))</formula>
    </cfRule>
  </conditionalFormatting>
  <conditionalFormatting sqref="G17:AD17">
    <cfRule type="containsText" dxfId="208" priority="210" operator="containsText" text="NO">
      <formula>NOT(ISERROR(SEARCH("NO",G17)))</formula>
    </cfRule>
  </conditionalFormatting>
  <conditionalFormatting sqref="BE17:CB17 AF17:BC17">
    <cfRule type="containsText" dxfId="207" priority="211" operator="containsText" text="NO">
      <formula>NOT(ISERROR(SEARCH("NO",AF17)))</formula>
    </cfRule>
  </conditionalFormatting>
  <conditionalFormatting sqref="G17:AD17">
    <cfRule type="cellIs" dxfId="206" priority="208" operator="greaterThan">
      <formula>500</formula>
    </cfRule>
    <cfRule type="cellIs" dxfId="205" priority="209" operator="greaterThan">
      <formula>400</formula>
    </cfRule>
  </conditionalFormatting>
  <conditionalFormatting sqref="G17:AD17">
    <cfRule type="cellIs" dxfId="204" priority="205" operator="greaterThan">
      <formula>200</formula>
    </cfRule>
    <cfRule type="cellIs" dxfId="203" priority="206" operator="between">
      <formula>100</formula>
      <formula>200</formula>
    </cfRule>
    <cfRule type="cellIs" dxfId="202" priority="207" operator="lessThan">
      <formula>100</formula>
    </cfRule>
  </conditionalFormatting>
  <conditionalFormatting sqref="DC17:DZ17">
    <cfRule type="cellIs" dxfId="201" priority="202" operator="greaterThan">
      <formula>0</formula>
    </cfRule>
  </conditionalFormatting>
  <conditionalFormatting sqref="G18:AD18">
    <cfRule type="cellIs" dxfId="200" priority="198" operator="greaterThan">
      <formula>500</formula>
    </cfRule>
    <cfRule type="cellIs" dxfId="199" priority="199" operator="greaterThan">
      <formula>400</formula>
    </cfRule>
  </conditionalFormatting>
  <conditionalFormatting sqref="G18:AD18">
    <cfRule type="cellIs" dxfId="198" priority="195" operator="greaterThan">
      <formula>200</formula>
    </cfRule>
    <cfRule type="cellIs" dxfId="197" priority="196" operator="between">
      <formula>100</formula>
      <formula>200</formula>
    </cfRule>
    <cfRule type="cellIs" dxfId="196" priority="197" operator="lessThan">
      <formula>100</formula>
    </cfRule>
  </conditionalFormatting>
  <conditionalFormatting sqref="G18:AD18">
    <cfRule type="containsText" dxfId="195" priority="200" operator="containsText" text="NO">
      <formula>NOT(ISERROR(SEARCH("NO",G18)))</formula>
    </cfRule>
  </conditionalFormatting>
  <conditionalFormatting sqref="BE18:CB18 AF18:BC18">
    <cfRule type="containsText" dxfId="194" priority="201" operator="containsText" text="NO">
      <formula>NOT(ISERROR(SEARCH("NO",AF18)))</formula>
    </cfRule>
  </conditionalFormatting>
  <conditionalFormatting sqref="CD18:DA18">
    <cfRule type="containsText" dxfId="193" priority="194" operator="containsText" text="NO">
      <formula>NOT(ISERROR(SEARCH("NO",CD18)))</formula>
    </cfRule>
  </conditionalFormatting>
  <conditionalFormatting sqref="DC18:DZ18">
    <cfRule type="containsText" dxfId="192" priority="193" operator="containsText" text="NO">
      <formula>NOT(ISERROR(SEARCH("NO",DC18)))</formula>
    </cfRule>
  </conditionalFormatting>
  <conditionalFormatting sqref="DC18:DZ18">
    <cfRule type="cellIs" dxfId="191" priority="192" operator="greaterThan">
      <formula>0</formula>
    </cfRule>
  </conditionalFormatting>
  <conditionalFormatting sqref="BE19:CB19">
    <cfRule type="containsText" dxfId="190" priority="191" operator="containsText" text="NO">
      <formula>NOT(ISERROR(SEARCH("NO",BE19)))</formula>
    </cfRule>
  </conditionalFormatting>
  <conditionalFormatting sqref="AF19:BC19">
    <cfRule type="containsText" dxfId="189" priority="190" operator="containsText" text="NO">
      <formula>NOT(ISERROR(SEARCH("NO",AF19)))</formula>
    </cfRule>
  </conditionalFormatting>
  <conditionalFormatting sqref="G19:AD19">
    <cfRule type="cellIs" dxfId="188" priority="187" operator="greaterThan">
      <formula>500</formula>
    </cfRule>
    <cfRule type="cellIs" dxfId="187" priority="188" operator="greaterThan">
      <formula>400</formula>
    </cfRule>
  </conditionalFormatting>
  <conditionalFormatting sqref="G19:AD19">
    <cfRule type="cellIs" dxfId="186" priority="184" operator="greaterThan">
      <formula>200</formula>
    </cfRule>
    <cfRule type="cellIs" dxfId="185" priority="185" operator="between">
      <formula>100</formula>
      <formula>200</formula>
    </cfRule>
    <cfRule type="cellIs" dxfId="184" priority="186" operator="lessThan">
      <formula>100</formula>
    </cfRule>
  </conditionalFormatting>
  <conditionalFormatting sqref="DC19:DZ19">
    <cfRule type="containsText" dxfId="183" priority="182" operator="containsText" text="NO">
      <formula>NOT(ISERROR(SEARCH("NO",DC19)))</formula>
    </cfRule>
  </conditionalFormatting>
  <conditionalFormatting sqref="G19:AD19">
    <cfRule type="containsText" dxfId="182" priority="189" operator="containsText" text="NO">
      <formula>NOT(ISERROR(SEARCH("NO",G19)))</formula>
    </cfRule>
  </conditionalFormatting>
  <conditionalFormatting sqref="CD19:DA19">
    <cfRule type="containsText" dxfId="181" priority="183" operator="containsText" text="NO">
      <formula>NOT(ISERROR(SEARCH("NO",CD19)))</formula>
    </cfRule>
  </conditionalFormatting>
  <conditionalFormatting sqref="DC19:DZ19">
    <cfRule type="cellIs" dxfId="180" priority="181" operator="greaterThan">
      <formula>0</formula>
    </cfRule>
  </conditionalFormatting>
  <conditionalFormatting sqref="G20:AD20">
    <cfRule type="containsText" dxfId="179" priority="179" operator="containsText" text="NO">
      <formula>NOT(ISERROR(SEARCH("NO",G20)))</formula>
    </cfRule>
  </conditionalFormatting>
  <conditionalFormatting sqref="BE20:CB20 AF20:BC20">
    <cfRule type="containsText" dxfId="178" priority="180" operator="containsText" text="NO">
      <formula>NOT(ISERROR(SEARCH("NO",AF20)))</formula>
    </cfRule>
  </conditionalFormatting>
  <conditionalFormatting sqref="DC20:DZ20">
    <cfRule type="containsText" dxfId="177" priority="172" operator="containsText" text="NO">
      <formula>NOT(ISERROR(SEARCH("NO",DC20)))</formula>
    </cfRule>
  </conditionalFormatting>
  <conditionalFormatting sqref="G20:AD20">
    <cfRule type="cellIs" dxfId="176" priority="177" operator="greaterThan">
      <formula>500</formula>
    </cfRule>
    <cfRule type="cellIs" dxfId="175" priority="178" operator="greaterThan">
      <formula>400</formula>
    </cfRule>
  </conditionalFormatting>
  <conditionalFormatting sqref="G20:AD20">
    <cfRule type="cellIs" dxfId="174" priority="174" operator="greaterThan">
      <formula>200</formula>
    </cfRule>
    <cfRule type="cellIs" dxfId="173" priority="175" operator="between">
      <formula>100</formula>
      <formula>200</formula>
    </cfRule>
    <cfRule type="cellIs" dxfId="172" priority="176" operator="lessThan">
      <formula>100</formula>
    </cfRule>
  </conditionalFormatting>
  <conditionalFormatting sqref="CD20:DA20">
    <cfRule type="containsText" dxfId="171" priority="173" operator="containsText" text="NO">
      <formula>NOT(ISERROR(SEARCH("NO",CD20)))</formula>
    </cfRule>
  </conditionalFormatting>
  <conditionalFormatting sqref="DC20:DZ20">
    <cfRule type="cellIs" dxfId="170" priority="171" operator="greaterThan">
      <formula>0</formula>
    </cfRule>
  </conditionalFormatting>
  <conditionalFormatting sqref="DC21:DZ21">
    <cfRule type="containsText" dxfId="169" priority="162" operator="containsText" text="NO">
      <formula>NOT(ISERROR(SEARCH("NO",DC21)))</formula>
    </cfRule>
  </conditionalFormatting>
  <conditionalFormatting sqref="BE21:CB21 AF21:BC21">
    <cfRule type="containsText" dxfId="168" priority="170" operator="containsText" text="NO">
      <formula>NOT(ISERROR(SEARCH("NO",AF21)))</formula>
    </cfRule>
  </conditionalFormatting>
  <conditionalFormatting sqref="G21:AD21">
    <cfRule type="containsText" dxfId="167" priority="169" operator="containsText" text="NO">
      <formula>NOT(ISERROR(SEARCH("NO",G21)))</formula>
    </cfRule>
  </conditionalFormatting>
  <conditionalFormatting sqref="G21:AD21">
    <cfRule type="cellIs" dxfId="166" priority="167" operator="greaterThan">
      <formula>500</formula>
    </cfRule>
    <cfRule type="cellIs" dxfId="165" priority="168" operator="greaterThan">
      <formula>400</formula>
    </cfRule>
  </conditionalFormatting>
  <conditionalFormatting sqref="G21:AD21">
    <cfRule type="cellIs" dxfId="164" priority="164" operator="greaterThan">
      <formula>200</formula>
    </cfRule>
    <cfRule type="cellIs" dxfId="163" priority="165" operator="between">
      <formula>100</formula>
      <formula>200</formula>
    </cfRule>
    <cfRule type="cellIs" dxfId="162" priority="166" operator="lessThan">
      <formula>100</formula>
    </cfRule>
  </conditionalFormatting>
  <conditionalFormatting sqref="CD21:DA21">
    <cfRule type="containsText" dxfId="161" priority="163" operator="containsText" text="NO">
      <formula>NOT(ISERROR(SEARCH("NO",CD21)))</formula>
    </cfRule>
  </conditionalFormatting>
  <conditionalFormatting sqref="DC21:DZ21">
    <cfRule type="cellIs" dxfId="160" priority="161" operator="greaterThan">
      <formula>0</formula>
    </cfRule>
  </conditionalFormatting>
  <conditionalFormatting sqref="DC22:DZ22">
    <cfRule type="containsText" dxfId="159" priority="152" operator="containsText" text="NO">
      <formula>NOT(ISERROR(SEARCH("NO",DC22)))</formula>
    </cfRule>
  </conditionalFormatting>
  <conditionalFormatting sqref="CD22:DA22">
    <cfRule type="containsText" dxfId="158" priority="153" operator="containsText" text="NO">
      <formula>NOT(ISERROR(SEARCH("NO",CD22)))</formula>
    </cfRule>
  </conditionalFormatting>
  <conditionalFormatting sqref="BE22:CB22 AF22:BC22">
    <cfRule type="containsText" dxfId="157" priority="160" operator="containsText" text="NO">
      <formula>NOT(ISERROR(SEARCH("NO",AF22)))</formula>
    </cfRule>
  </conditionalFormatting>
  <conditionalFormatting sqref="G22:AD22">
    <cfRule type="containsText" dxfId="156" priority="159" operator="containsText" text="NO">
      <formula>NOT(ISERROR(SEARCH("NO",G22)))</formula>
    </cfRule>
  </conditionalFormatting>
  <conditionalFormatting sqref="G22:AD22">
    <cfRule type="cellIs" dxfId="155" priority="157" operator="greaterThan">
      <formula>500</formula>
    </cfRule>
    <cfRule type="cellIs" dxfId="154" priority="158" operator="greaterThan">
      <formula>400</formula>
    </cfRule>
  </conditionalFormatting>
  <conditionalFormatting sqref="G22:AD22">
    <cfRule type="cellIs" dxfId="153" priority="154" operator="greaterThan">
      <formula>200</formula>
    </cfRule>
    <cfRule type="cellIs" dxfId="152" priority="155" operator="between">
      <formula>100</formula>
      <formula>200</formula>
    </cfRule>
    <cfRule type="cellIs" dxfId="151" priority="156" operator="lessThan">
      <formula>100</formula>
    </cfRule>
  </conditionalFormatting>
  <conditionalFormatting sqref="DC22:DZ22">
    <cfRule type="cellIs" dxfId="150" priority="151" operator="greaterThan">
      <formula>0</formula>
    </cfRule>
  </conditionalFormatting>
  <conditionalFormatting sqref="DC23:DZ23">
    <cfRule type="containsText" dxfId="149" priority="142" operator="containsText" text="NO">
      <formula>NOT(ISERROR(SEARCH("NO",DC23)))</formula>
    </cfRule>
  </conditionalFormatting>
  <conditionalFormatting sqref="BE23:CB23 AF23:BC23">
    <cfRule type="containsText" dxfId="148" priority="150" operator="containsText" text="NO">
      <formula>NOT(ISERROR(SEARCH("NO",AF23)))</formula>
    </cfRule>
  </conditionalFormatting>
  <conditionalFormatting sqref="CD23:DA23">
    <cfRule type="containsText" dxfId="147" priority="143" operator="containsText" text="NO">
      <formula>NOT(ISERROR(SEARCH("NO",CD23)))</formula>
    </cfRule>
  </conditionalFormatting>
  <conditionalFormatting sqref="G23:AD23">
    <cfRule type="cellIs" dxfId="146" priority="147" operator="greaterThan">
      <formula>500</formula>
    </cfRule>
    <cfRule type="cellIs" dxfId="145" priority="148" operator="greaterThan">
      <formula>400</formula>
    </cfRule>
  </conditionalFormatting>
  <conditionalFormatting sqref="G23:AD23">
    <cfRule type="cellIs" dxfId="144" priority="144" operator="greaterThan">
      <formula>200</formula>
    </cfRule>
    <cfRule type="cellIs" dxfId="143" priority="145" operator="between">
      <formula>100</formula>
      <formula>200</formula>
    </cfRule>
    <cfRule type="cellIs" dxfId="142" priority="146" operator="lessThan">
      <formula>100</formula>
    </cfRule>
  </conditionalFormatting>
  <conditionalFormatting sqref="G23:AD23">
    <cfRule type="containsText" dxfId="141" priority="149" operator="containsText" text="NO">
      <formula>NOT(ISERROR(SEARCH("NO",G23)))</formula>
    </cfRule>
  </conditionalFormatting>
  <conditionalFormatting sqref="DC23:DZ23">
    <cfRule type="cellIs" dxfId="140" priority="141" operator="greaterThan">
      <formula>0</formula>
    </cfRule>
  </conditionalFormatting>
  <conditionalFormatting sqref="DC24:DZ24">
    <cfRule type="containsText" dxfId="139" priority="132" operator="containsText" text="NO">
      <formula>NOT(ISERROR(SEARCH("NO",DC24)))</formula>
    </cfRule>
  </conditionalFormatting>
  <conditionalFormatting sqref="BE24:CB24 AF24:BC24">
    <cfRule type="containsText" dxfId="138" priority="140" operator="containsText" text="NO">
      <formula>NOT(ISERROR(SEARCH("NO",AF24)))</formula>
    </cfRule>
  </conditionalFormatting>
  <conditionalFormatting sqref="CD24:DA24">
    <cfRule type="containsText" dxfId="137" priority="133" operator="containsText" text="NO">
      <formula>NOT(ISERROR(SEARCH("NO",CD24)))</formula>
    </cfRule>
  </conditionalFormatting>
  <conditionalFormatting sqref="G24:AD24">
    <cfRule type="cellIs" dxfId="136" priority="137" operator="greaterThan">
      <formula>500</formula>
    </cfRule>
    <cfRule type="cellIs" dxfId="135" priority="138" operator="greaterThan">
      <formula>400</formula>
    </cfRule>
  </conditionalFormatting>
  <conditionalFormatting sqref="G24:AD24">
    <cfRule type="cellIs" dxfId="134" priority="134" operator="greaterThan">
      <formula>200</formula>
    </cfRule>
    <cfRule type="cellIs" dxfId="133" priority="135" operator="between">
      <formula>100</formula>
      <formula>200</formula>
    </cfRule>
    <cfRule type="cellIs" dxfId="132" priority="136" operator="lessThan">
      <formula>100</formula>
    </cfRule>
  </conditionalFormatting>
  <conditionalFormatting sqref="G24:AD24">
    <cfRule type="containsText" dxfId="131" priority="139" operator="containsText" text="NO">
      <formula>NOT(ISERROR(SEARCH("NO",G24)))</formula>
    </cfRule>
  </conditionalFormatting>
  <conditionalFormatting sqref="DC24:DZ24">
    <cfRule type="cellIs" dxfId="130" priority="131" operator="greaterThan">
      <formula>0</formula>
    </cfRule>
  </conditionalFormatting>
  <conditionalFormatting sqref="DC25:DZ25">
    <cfRule type="containsText" dxfId="129" priority="122" operator="containsText" text="NO">
      <formula>NOT(ISERROR(SEARCH("NO",DC25)))</formula>
    </cfRule>
  </conditionalFormatting>
  <conditionalFormatting sqref="BE25:CB25 AF25:BC25">
    <cfRule type="containsText" dxfId="128" priority="130" operator="containsText" text="NO">
      <formula>NOT(ISERROR(SEARCH("NO",AF25)))</formula>
    </cfRule>
  </conditionalFormatting>
  <conditionalFormatting sqref="CD25:DA25">
    <cfRule type="containsText" dxfId="127" priority="123" operator="containsText" text="NO">
      <formula>NOT(ISERROR(SEARCH("NO",CD25)))</formula>
    </cfRule>
  </conditionalFormatting>
  <conditionalFormatting sqref="DC25:DZ25">
    <cfRule type="cellIs" dxfId="126" priority="121" operator="greaterThan">
      <formula>0</formula>
    </cfRule>
  </conditionalFormatting>
  <conditionalFormatting sqref="G25:AD25">
    <cfRule type="containsText" dxfId="125" priority="129" operator="containsText" text="NO">
      <formula>NOT(ISERROR(SEARCH("NO",G25)))</formula>
    </cfRule>
  </conditionalFormatting>
  <conditionalFormatting sqref="G25:AD25">
    <cfRule type="cellIs" dxfId="124" priority="127" operator="greaterThan">
      <formula>500</formula>
    </cfRule>
    <cfRule type="cellIs" dxfId="123" priority="128" operator="greaterThan">
      <formula>400</formula>
    </cfRule>
  </conditionalFormatting>
  <conditionalFormatting sqref="G25:AD25">
    <cfRule type="cellIs" dxfId="122" priority="124" operator="greaterThan">
      <formula>200</formula>
    </cfRule>
    <cfRule type="cellIs" dxfId="121" priority="125" operator="between">
      <formula>100</formula>
      <formula>200</formula>
    </cfRule>
    <cfRule type="cellIs" dxfId="120" priority="126" operator="lessThan">
      <formula>100</formula>
    </cfRule>
  </conditionalFormatting>
  <conditionalFormatting sqref="DC26:DZ26">
    <cfRule type="containsText" dxfId="119" priority="112" operator="containsText" text="NO">
      <formula>NOT(ISERROR(SEARCH("NO",DC26)))</formula>
    </cfRule>
  </conditionalFormatting>
  <conditionalFormatting sqref="BE26:CB26 AF26:BC26">
    <cfRule type="containsText" dxfId="118" priority="120" operator="containsText" text="NO">
      <formula>NOT(ISERROR(SEARCH("NO",AF26)))</formula>
    </cfRule>
  </conditionalFormatting>
  <conditionalFormatting sqref="CD26:DA26">
    <cfRule type="containsText" dxfId="117" priority="113" operator="containsText" text="NO">
      <formula>NOT(ISERROR(SEARCH("NO",CD26)))</formula>
    </cfRule>
  </conditionalFormatting>
  <conditionalFormatting sqref="DC26:DZ26">
    <cfRule type="cellIs" dxfId="116" priority="111" operator="greaterThan">
      <formula>0</formula>
    </cfRule>
  </conditionalFormatting>
  <conditionalFormatting sqref="G26:AD26">
    <cfRule type="containsText" dxfId="115" priority="119" operator="containsText" text="NO">
      <formula>NOT(ISERROR(SEARCH("NO",G26)))</formula>
    </cfRule>
  </conditionalFormatting>
  <conditionalFormatting sqref="G26:AD26">
    <cfRule type="cellIs" dxfId="114" priority="117" operator="greaterThan">
      <formula>500</formula>
    </cfRule>
    <cfRule type="cellIs" dxfId="113" priority="118" operator="greaterThan">
      <formula>400</formula>
    </cfRule>
  </conditionalFormatting>
  <conditionalFormatting sqref="G26:AD26">
    <cfRule type="cellIs" dxfId="112" priority="114" operator="greaterThan">
      <formula>200</formula>
    </cfRule>
    <cfRule type="cellIs" dxfId="111" priority="115" operator="between">
      <formula>100</formula>
      <formula>200</formula>
    </cfRule>
    <cfRule type="cellIs" dxfId="110" priority="116" operator="lessThan">
      <formula>100</formula>
    </cfRule>
  </conditionalFormatting>
  <conditionalFormatting sqref="BE27:CB27 AF27:BC27">
    <cfRule type="containsText" dxfId="109" priority="110" operator="containsText" text="NO">
      <formula>NOT(ISERROR(SEARCH("NO",AF27)))</formula>
    </cfRule>
  </conditionalFormatting>
  <conditionalFormatting sqref="DC27:DZ27">
    <cfRule type="cellIs" dxfId="108" priority="101" operator="greaterThan">
      <formula>0</formula>
    </cfRule>
  </conditionalFormatting>
  <conditionalFormatting sqref="G27:AD27">
    <cfRule type="containsText" dxfId="107" priority="109" operator="containsText" text="NO">
      <formula>NOT(ISERROR(SEARCH("NO",G27)))</formula>
    </cfRule>
  </conditionalFormatting>
  <conditionalFormatting sqref="G27:AD27">
    <cfRule type="cellIs" dxfId="106" priority="107" operator="greaterThan">
      <formula>500</formula>
    </cfRule>
    <cfRule type="cellIs" dxfId="105" priority="108" operator="greaterThan">
      <formula>400</formula>
    </cfRule>
  </conditionalFormatting>
  <conditionalFormatting sqref="G27:AD27">
    <cfRule type="cellIs" dxfId="104" priority="104" operator="greaterThan">
      <formula>200</formula>
    </cfRule>
    <cfRule type="cellIs" dxfId="103" priority="105" operator="between">
      <formula>100</formula>
      <formula>200</formula>
    </cfRule>
    <cfRule type="cellIs" dxfId="102" priority="106" operator="lessThan">
      <formula>100</formula>
    </cfRule>
  </conditionalFormatting>
  <conditionalFormatting sqref="CD27:DA27">
    <cfRule type="containsText" dxfId="101" priority="103" operator="containsText" text="NO">
      <formula>NOT(ISERROR(SEARCH("NO",CD27)))</formula>
    </cfRule>
  </conditionalFormatting>
  <conditionalFormatting sqref="DC27:DZ27">
    <cfRule type="containsText" dxfId="100" priority="102" operator="containsText" text="NO">
      <formula>NOT(ISERROR(SEARCH("NO",DC27)))</formula>
    </cfRule>
  </conditionalFormatting>
  <conditionalFormatting sqref="DC28:DZ28">
    <cfRule type="cellIs" dxfId="99" priority="92" operator="greaterThan">
      <formula>0</formula>
    </cfRule>
  </conditionalFormatting>
  <conditionalFormatting sqref="BE28:CB28 AF28:BC28 G28:AD28">
    <cfRule type="containsText" dxfId="98" priority="100" operator="containsText" text="NO">
      <formula>NOT(ISERROR(SEARCH("NO",G28)))</formula>
    </cfRule>
  </conditionalFormatting>
  <conditionalFormatting sqref="G28:AD28">
    <cfRule type="cellIs" dxfId="97" priority="98" operator="greaterThan">
      <formula>500</formula>
    </cfRule>
    <cfRule type="cellIs" dxfId="96" priority="99" operator="greaterThan">
      <formula>400</formula>
    </cfRule>
  </conditionalFormatting>
  <conditionalFormatting sqref="G28:AD28">
    <cfRule type="cellIs" dxfId="95" priority="95" operator="greaterThan">
      <formula>200</formula>
    </cfRule>
    <cfRule type="cellIs" dxfId="94" priority="96" operator="between">
      <formula>100</formula>
      <formula>200</formula>
    </cfRule>
    <cfRule type="cellIs" dxfId="93" priority="97" operator="lessThan">
      <formula>100</formula>
    </cfRule>
  </conditionalFormatting>
  <conditionalFormatting sqref="CD28:DA28">
    <cfRule type="containsText" dxfId="92" priority="94" operator="containsText" text="NO">
      <formula>NOT(ISERROR(SEARCH("NO",CD28)))</formula>
    </cfRule>
  </conditionalFormatting>
  <conditionalFormatting sqref="DC28:DZ28">
    <cfRule type="containsText" dxfId="91" priority="93" operator="containsText" text="NO">
      <formula>NOT(ISERROR(SEARCH("NO",DC28)))</formula>
    </cfRule>
  </conditionalFormatting>
  <conditionalFormatting sqref="DC29:DZ29">
    <cfRule type="cellIs" dxfId="90" priority="74" operator="greaterThan">
      <formula>0</formula>
    </cfRule>
  </conditionalFormatting>
  <conditionalFormatting sqref="BE29:CB29 AF29:BC29 G29:AD29">
    <cfRule type="containsText" dxfId="89" priority="91" operator="containsText" text="NO">
      <formula>NOT(ISERROR(SEARCH("NO",G29)))</formula>
    </cfRule>
  </conditionalFormatting>
  <conditionalFormatting sqref="G29:AD29">
    <cfRule type="cellIs" dxfId="88" priority="89" operator="greaterThan">
      <formula>500</formula>
    </cfRule>
    <cfRule type="cellIs" dxfId="87" priority="90" operator="greaterThan">
      <formula>400</formula>
    </cfRule>
  </conditionalFormatting>
  <conditionalFormatting sqref="G29:AD29">
    <cfRule type="cellIs" dxfId="86" priority="86" operator="greaterThan">
      <formula>200</formula>
    </cfRule>
    <cfRule type="cellIs" dxfId="85" priority="87" operator="between">
      <formula>100</formula>
      <formula>200</formula>
    </cfRule>
    <cfRule type="cellIs" dxfId="84" priority="88" operator="lessThan">
      <formula>100</formula>
    </cfRule>
  </conditionalFormatting>
  <conditionalFormatting sqref="BE29:CB29 AF29:BC29">
    <cfRule type="containsText" dxfId="83" priority="85" operator="containsText" text="NO">
      <formula>NOT(ISERROR(SEARCH("NO",AF29)))</formula>
    </cfRule>
  </conditionalFormatting>
  <conditionalFormatting sqref="G29:AD29">
    <cfRule type="containsText" dxfId="82" priority="84" operator="containsText" text="NO">
      <formula>NOT(ISERROR(SEARCH("NO",G29)))</formula>
    </cfRule>
  </conditionalFormatting>
  <conditionalFormatting sqref="G29:AD29">
    <cfRule type="cellIs" dxfId="81" priority="82" operator="greaterThan">
      <formula>500</formula>
    </cfRule>
    <cfRule type="cellIs" dxfId="80" priority="83" operator="greaterThan">
      <formula>400</formula>
    </cfRule>
  </conditionalFormatting>
  <conditionalFormatting sqref="G29:AD29">
    <cfRule type="cellIs" dxfId="79" priority="79" operator="greaterThan">
      <formula>200</formula>
    </cfRule>
    <cfRule type="cellIs" dxfId="78" priority="80" operator="between">
      <formula>100</formula>
      <formula>200</formula>
    </cfRule>
    <cfRule type="cellIs" dxfId="77" priority="81" operator="lessThan">
      <formula>100</formula>
    </cfRule>
  </conditionalFormatting>
  <conditionalFormatting sqref="CD29:DA29">
    <cfRule type="containsText" dxfId="76" priority="77" operator="containsText" text="NO">
      <formula>NOT(ISERROR(SEARCH("NO",CD29)))</formula>
    </cfRule>
  </conditionalFormatting>
  <conditionalFormatting sqref="CD29:DA29">
    <cfRule type="containsText" dxfId="75" priority="78" operator="containsText" text="NO">
      <formula>NOT(ISERROR(SEARCH("NO",CD29)))</formula>
    </cfRule>
  </conditionalFormatting>
  <conditionalFormatting sqref="DC29:DZ29">
    <cfRule type="containsText" dxfId="74" priority="75" operator="containsText" text="NO">
      <formula>NOT(ISERROR(SEARCH("NO",DC29)))</formula>
    </cfRule>
  </conditionalFormatting>
  <conditionalFormatting sqref="DC29:DZ29">
    <cfRule type="containsText" dxfId="73" priority="76" operator="containsText" text="NO">
      <formula>NOT(ISERROR(SEARCH("NO",DC29)))</formula>
    </cfRule>
  </conditionalFormatting>
  <conditionalFormatting sqref="DC30:DZ30">
    <cfRule type="cellIs" dxfId="72" priority="56" operator="greaterThan">
      <formula>0</formula>
    </cfRule>
  </conditionalFormatting>
  <conditionalFormatting sqref="BE30:CB30 AF30:BC30 G30:AD30">
    <cfRule type="containsText" dxfId="71" priority="73" operator="containsText" text="NO">
      <formula>NOT(ISERROR(SEARCH("NO",G30)))</formula>
    </cfRule>
  </conditionalFormatting>
  <conditionalFormatting sqref="G30:AD30">
    <cfRule type="cellIs" dxfId="70" priority="71" operator="greaterThan">
      <formula>500</formula>
    </cfRule>
    <cfRule type="cellIs" dxfId="69" priority="72" operator="greaterThan">
      <formula>400</formula>
    </cfRule>
  </conditionalFormatting>
  <conditionalFormatting sqref="G30:AD30">
    <cfRule type="cellIs" dxfId="68" priority="68" operator="greaterThan">
      <formula>200</formula>
    </cfRule>
    <cfRule type="cellIs" dxfId="67" priority="69" operator="between">
      <formula>100</formula>
      <formula>200</formula>
    </cfRule>
    <cfRule type="cellIs" dxfId="66" priority="70" operator="lessThan">
      <formula>100</formula>
    </cfRule>
  </conditionalFormatting>
  <conditionalFormatting sqref="BE30:CB30 AF30:BC30">
    <cfRule type="containsText" dxfId="65" priority="67" operator="containsText" text="NO">
      <formula>NOT(ISERROR(SEARCH("NO",AF30)))</formula>
    </cfRule>
  </conditionalFormatting>
  <conditionalFormatting sqref="G30:AD30">
    <cfRule type="containsText" dxfId="64" priority="66" operator="containsText" text="NO">
      <formula>NOT(ISERROR(SEARCH("NO",G30)))</formula>
    </cfRule>
  </conditionalFormatting>
  <conditionalFormatting sqref="G30:AD30">
    <cfRule type="cellIs" dxfId="63" priority="64" operator="greaterThan">
      <formula>500</formula>
    </cfRule>
    <cfRule type="cellIs" dxfId="62" priority="65" operator="greaterThan">
      <formula>400</formula>
    </cfRule>
  </conditionalFormatting>
  <conditionalFormatting sqref="G30:AD30">
    <cfRule type="cellIs" dxfId="61" priority="61" operator="greaterThan">
      <formula>200</formula>
    </cfRule>
    <cfRule type="cellIs" dxfId="60" priority="62" operator="between">
      <formula>100</formula>
      <formula>200</formula>
    </cfRule>
    <cfRule type="cellIs" dxfId="59" priority="63" operator="lessThan">
      <formula>100</formula>
    </cfRule>
  </conditionalFormatting>
  <conditionalFormatting sqref="CD30:DA30">
    <cfRule type="containsText" dxfId="58" priority="59" operator="containsText" text="NO">
      <formula>NOT(ISERROR(SEARCH("NO",CD30)))</formula>
    </cfRule>
  </conditionalFormatting>
  <conditionalFormatting sqref="CD30:DA30">
    <cfRule type="containsText" dxfId="57" priority="60" operator="containsText" text="NO">
      <formula>NOT(ISERROR(SEARCH("NO",CD30)))</formula>
    </cfRule>
  </conditionalFormatting>
  <conditionalFormatting sqref="DC30:DZ30">
    <cfRule type="containsText" dxfId="56" priority="57" operator="containsText" text="NO">
      <formula>NOT(ISERROR(SEARCH("NO",DC30)))</formula>
    </cfRule>
  </conditionalFormatting>
  <conditionalFormatting sqref="DC30:DZ30">
    <cfRule type="containsText" dxfId="55" priority="58" operator="containsText" text="NO">
      <formula>NOT(ISERROR(SEARCH("NO",DC30)))</formula>
    </cfRule>
  </conditionalFormatting>
  <conditionalFormatting sqref="DC31:DZ31">
    <cfRule type="cellIs" dxfId="54" priority="21" operator="greaterThan">
      <formula>0</formula>
    </cfRule>
  </conditionalFormatting>
  <conditionalFormatting sqref="BE31:CB31 AF31:BC31 G31:I31">
    <cfRule type="containsText" dxfId="53" priority="55" operator="containsText" text="NO">
      <formula>NOT(ISERROR(SEARCH("NO",G31)))</formula>
    </cfRule>
  </conditionalFormatting>
  <conditionalFormatting sqref="G31:I31">
    <cfRule type="cellIs" dxfId="52" priority="53" operator="greaterThan">
      <formula>500</formula>
    </cfRule>
    <cfRule type="cellIs" dxfId="51" priority="54" operator="greaterThan">
      <formula>400</formula>
    </cfRule>
  </conditionalFormatting>
  <conditionalFormatting sqref="G31:I31">
    <cfRule type="cellIs" dxfId="50" priority="50" operator="greaterThan">
      <formula>200</formula>
    </cfRule>
    <cfRule type="cellIs" dxfId="49" priority="51" operator="between">
      <formula>100</formula>
      <formula>200</formula>
    </cfRule>
    <cfRule type="cellIs" dxfId="48" priority="52" operator="lessThan">
      <formula>100</formula>
    </cfRule>
  </conditionalFormatting>
  <conditionalFormatting sqref="G31:I31">
    <cfRule type="cellIs" dxfId="47" priority="48" operator="greaterThan">
      <formula>500</formula>
    </cfRule>
    <cfRule type="cellIs" dxfId="46" priority="49" operator="greaterThan">
      <formula>400</formula>
    </cfRule>
  </conditionalFormatting>
  <conditionalFormatting sqref="G31:I31">
    <cfRule type="cellIs" dxfId="45" priority="45" operator="greaterThan">
      <formula>200</formula>
    </cfRule>
    <cfRule type="cellIs" dxfId="44" priority="46" operator="between">
      <formula>100</formula>
      <formula>200</formula>
    </cfRule>
    <cfRule type="cellIs" dxfId="43" priority="47" operator="lessThan">
      <formula>100</formula>
    </cfRule>
  </conditionalFormatting>
  <conditionalFormatting sqref="BE31:CB31 AF31:BC31">
    <cfRule type="containsText" dxfId="42" priority="44" operator="containsText" text="NO">
      <formula>NOT(ISERROR(SEARCH("NO",AF31)))</formula>
    </cfRule>
  </conditionalFormatting>
  <conditionalFormatting sqref="G31:I31">
    <cfRule type="containsText" dxfId="41" priority="43" operator="containsText" text="NO">
      <formula>NOT(ISERROR(SEARCH("NO",G31)))</formula>
    </cfRule>
  </conditionalFormatting>
  <conditionalFormatting sqref="G31:I31">
    <cfRule type="cellIs" dxfId="40" priority="41" operator="greaterThan">
      <formula>500</formula>
    </cfRule>
    <cfRule type="cellIs" dxfId="39" priority="42" operator="greaterThan">
      <formula>400</formula>
    </cfRule>
  </conditionalFormatting>
  <conditionalFormatting sqref="G31:I31">
    <cfRule type="cellIs" dxfId="38" priority="38" operator="greaterThan">
      <formula>200</formula>
    </cfRule>
    <cfRule type="cellIs" dxfId="37" priority="39" operator="between">
      <formula>100</formula>
      <formula>200</formula>
    </cfRule>
    <cfRule type="cellIs" dxfId="36" priority="40" operator="lessThan">
      <formula>100</formula>
    </cfRule>
  </conditionalFormatting>
  <conditionalFormatting sqref="J31:AD31">
    <cfRule type="containsText" dxfId="35" priority="31" operator="containsText" text="NO">
      <formula>NOT(ISERROR(SEARCH("NO",J31)))</formula>
    </cfRule>
  </conditionalFormatting>
  <conditionalFormatting sqref="J31:AD31">
    <cfRule type="cellIs" dxfId="34" priority="29" operator="greaterThan">
      <formula>500</formula>
    </cfRule>
    <cfRule type="cellIs" dxfId="33" priority="30" operator="greaterThan">
      <formula>400</formula>
    </cfRule>
  </conditionalFormatting>
  <conditionalFormatting sqref="J31:AD31">
    <cfRule type="cellIs" dxfId="32" priority="26" operator="greaterThan">
      <formula>200</formula>
    </cfRule>
    <cfRule type="cellIs" dxfId="31" priority="27" operator="between">
      <formula>100</formula>
      <formula>200</formula>
    </cfRule>
    <cfRule type="cellIs" dxfId="30" priority="28" operator="lessThan">
      <formula>100</formula>
    </cfRule>
  </conditionalFormatting>
  <conditionalFormatting sqref="J31:AD31">
    <cfRule type="containsText" dxfId="29" priority="37" operator="containsText" text="NO">
      <formula>NOT(ISERROR(SEARCH("NO",J31)))</formula>
    </cfRule>
  </conditionalFormatting>
  <conditionalFormatting sqref="J31:AD31">
    <cfRule type="cellIs" dxfId="28" priority="35" operator="greaterThan">
      <formula>500</formula>
    </cfRule>
    <cfRule type="cellIs" dxfId="27" priority="36" operator="greaterThan">
      <formula>400</formula>
    </cfRule>
  </conditionalFormatting>
  <conditionalFormatting sqref="J31:AD31">
    <cfRule type="cellIs" dxfId="26" priority="32" operator="greaterThan">
      <formula>200</formula>
    </cfRule>
    <cfRule type="cellIs" dxfId="25" priority="33" operator="between">
      <formula>100</formula>
      <formula>200</formula>
    </cfRule>
    <cfRule type="cellIs" dxfId="24" priority="34" operator="lessThan">
      <formula>100</formula>
    </cfRule>
  </conditionalFormatting>
  <conditionalFormatting sqref="CD31:DA31">
    <cfRule type="containsText" dxfId="23" priority="25" operator="containsText" text="NO">
      <formula>NOT(ISERROR(SEARCH("NO",CD31)))</formula>
    </cfRule>
  </conditionalFormatting>
  <conditionalFormatting sqref="CD31:DA31">
    <cfRule type="containsText" dxfId="22" priority="24" operator="containsText" text="NO">
      <formula>NOT(ISERROR(SEARCH("NO",CD31)))</formula>
    </cfRule>
  </conditionalFormatting>
  <conditionalFormatting sqref="DC31:DZ31">
    <cfRule type="containsText" dxfId="21" priority="22" operator="containsText" text="NO">
      <formula>NOT(ISERROR(SEARCH("NO",DC31)))</formula>
    </cfRule>
  </conditionalFormatting>
  <conditionalFormatting sqref="DC31:DZ31">
    <cfRule type="containsText" dxfId="20" priority="23" operator="containsText" text="NO">
      <formula>NOT(ISERROR(SEARCH("NO",DC31)))</formula>
    </cfRule>
  </conditionalFormatting>
  <conditionalFormatting sqref="DC32:DZ32">
    <cfRule type="cellIs" dxfId="19" priority="11" operator="greaterThan">
      <formula>0</formula>
    </cfRule>
  </conditionalFormatting>
  <conditionalFormatting sqref="BE32:CB32 AF32:BC32">
    <cfRule type="containsText" dxfId="18" priority="20" operator="containsText" text="NO">
      <formula>NOT(ISERROR(SEARCH("NO",AF32)))</formula>
    </cfRule>
  </conditionalFormatting>
  <conditionalFormatting sqref="G32:AD32">
    <cfRule type="containsText" dxfId="17" priority="19" operator="containsText" text="NO">
      <formula>NOT(ISERROR(SEARCH("NO",G32)))</formula>
    </cfRule>
  </conditionalFormatting>
  <conditionalFormatting sqref="G32:AD32">
    <cfRule type="cellIs" dxfId="16" priority="17" operator="greaterThan">
      <formula>500</formula>
    </cfRule>
    <cfRule type="cellIs" dxfId="15" priority="18" operator="greaterThan">
      <formula>400</formula>
    </cfRule>
  </conditionalFormatting>
  <conditionalFormatting sqref="G32:AD32">
    <cfRule type="cellIs" dxfId="14" priority="14" operator="greaterThan">
      <formula>200</formula>
    </cfRule>
    <cfRule type="cellIs" dxfId="13" priority="15" operator="between">
      <formula>100</formula>
      <formula>200</formula>
    </cfRule>
    <cfRule type="cellIs" dxfId="12" priority="16" operator="lessThan">
      <formula>100</formula>
    </cfRule>
  </conditionalFormatting>
  <conditionalFormatting sqref="CD32:DA32">
    <cfRule type="containsText" dxfId="11" priority="13" operator="containsText" text="NO">
      <formula>NOT(ISERROR(SEARCH("NO",CD32)))</formula>
    </cfRule>
  </conditionalFormatting>
  <conditionalFormatting sqref="DC32:DZ32">
    <cfRule type="containsText" dxfId="10" priority="12" operator="containsText" text="NO">
      <formula>NOT(ISERROR(SEARCH("NO",DC32)))</formula>
    </cfRule>
  </conditionalFormatting>
  <conditionalFormatting sqref="DC33:DZ33">
    <cfRule type="cellIs" dxfId="9" priority="1" operator="greaterThan">
      <formula>0</formula>
    </cfRule>
  </conditionalFormatting>
  <conditionalFormatting sqref="BE33:CB33 AF33:BC33">
    <cfRule type="containsText" dxfId="8" priority="10" operator="containsText" text="NO">
      <formula>NOT(ISERROR(SEARCH("NO",AF33)))</formula>
    </cfRule>
  </conditionalFormatting>
  <conditionalFormatting sqref="G33:AD33">
    <cfRule type="containsText" dxfId="7" priority="9" operator="containsText" text="NO">
      <formula>NOT(ISERROR(SEARCH("NO",G33)))</formula>
    </cfRule>
  </conditionalFormatting>
  <conditionalFormatting sqref="G33:AD33">
    <cfRule type="cellIs" dxfId="6" priority="7" operator="greaterThan">
      <formula>500</formula>
    </cfRule>
    <cfRule type="cellIs" dxfId="5" priority="8" operator="greaterThan">
      <formula>400</formula>
    </cfRule>
  </conditionalFormatting>
  <conditionalFormatting sqref="G33:AD33">
    <cfRule type="cellIs" dxfId="4" priority="4" operator="greaterThan">
      <formula>200</formula>
    </cfRule>
    <cfRule type="cellIs" dxfId="3" priority="5" operator="between">
      <formula>100</formula>
      <formula>200</formula>
    </cfRule>
    <cfRule type="cellIs" dxfId="2" priority="6" operator="lessThan">
      <formula>100</formula>
    </cfRule>
  </conditionalFormatting>
  <conditionalFormatting sqref="CD33:DA33">
    <cfRule type="containsText" dxfId="1" priority="3" operator="containsText" text="NO">
      <formula>NOT(ISERROR(SEARCH("NO",CD33)))</formula>
    </cfRule>
  </conditionalFormatting>
  <conditionalFormatting sqref="DC33:DZ33">
    <cfRule type="containsText" dxfId="0" priority="2" operator="containsText" text="NO">
      <formula>NOT(ISERROR(SEARCH("NO",DC33)))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CSM_Frt00435_CGM_TRIPLEACIUDAR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2025-06-01T09:37:40Z</dcterms:created>
  <dcterms:modified xsi:type="dcterms:W3CDTF">2025-06-01T09:37:40Z</dcterms:modified>
</cp:coreProperties>
</file>