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M-11-3 Informes Diarios Clientes CGM\ENERXIA\"/>
    </mc:Choice>
  </mc:AlternateContent>
  <xr:revisionPtr revIDLastSave="0" documentId="8_{A308DE01-7824-4EBF-A5D4-ACEA6B278E2B}" xr6:coauthVersionLast="47" xr6:coauthVersionMax="47" xr10:uidLastSave="{00000000-0000-0000-0000-000000000000}"/>
  <bookViews>
    <workbookView xWindow="-120" yWindow="-120" windowWidth="29040" windowHeight="15720" xr2:uid="{4224A0C4-9EC6-46D1-9573-3647F7592E51}"/>
  </bookViews>
  <sheets>
    <sheet name="CSM_Frt02411_CGM_TRIPLEAPTOS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A33" i="1" l="1"/>
  <c r="DB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CC33" i="1" s="1"/>
  <c r="BD33" i="1"/>
  <c r="AE33" i="1"/>
  <c r="F33" i="1"/>
  <c r="EA32" i="1"/>
  <c r="DB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CC32" i="1" s="1"/>
  <c r="BD32" i="1"/>
  <c r="AE32" i="1"/>
  <c r="F32" i="1"/>
  <c r="EA31" i="1"/>
  <c r="DB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CC31" i="1" s="1"/>
  <c r="BD31" i="1"/>
  <c r="AE31" i="1"/>
  <c r="F31" i="1"/>
  <c r="EA30" i="1"/>
  <c r="DB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CC30" i="1" s="1"/>
  <c r="BD30" i="1"/>
  <c r="AE30" i="1"/>
  <c r="F30" i="1"/>
  <c r="EA29" i="1"/>
  <c r="DB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CC29" i="1" s="1"/>
  <c r="BD29" i="1"/>
  <c r="AE29" i="1"/>
  <c r="F29" i="1"/>
  <c r="EA28" i="1"/>
  <c r="DB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CC28" i="1" s="1"/>
  <c r="BD28" i="1"/>
  <c r="AE28" i="1"/>
  <c r="F28" i="1"/>
  <c r="EA27" i="1"/>
  <c r="DB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CC27" i="1" s="1"/>
  <c r="BD27" i="1"/>
  <c r="AE27" i="1"/>
  <c r="F27" i="1"/>
  <c r="EA26" i="1"/>
  <c r="DB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CC26" i="1" s="1"/>
  <c r="BD26" i="1"/>
  <c r="AE26" i="1"/>
  <c r="F26" i="1"/>
  <c r="EA25" i="1"/>
  <c r="DB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CC25" i="1" s="1"/>
  <c r="BD25" i="1"/>
  <c r="AE25" i="1"/>
  <c r="F25" i="1"/>
  <c r="EA24" i="1"/>
  <c r="DB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CC24" i="1" s="1"/>
  <c r="BD24" i="1"/>
  <c r="AE24" i="1"/>
  <c r="F24" i="1"/>
  <c r="EA23" i="1"/>
  <c r="DB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CC23" i="1" s="1"/>
  <c r="BD23" i="1"/>
  <c r="AE23" i="1"/>
  <c r="F23" i="1"/>
  <c r="EA22" i="1"/>
  <c r="DB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CC22" i="1" s="1"/>
  <c r="BD22" i="1"/>
  <c r="AE22" i="1"/>
  <c r="F22" i="1"/>
  <c r="EA21" i="1"/>
  <c r="DB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CC21" i="1" s="1"/>
  <c r="BD21" i="1"/>
  <c r="AE21" i="1"/>
  <c r="F21" i="1"/>
  <c r="EA20" i="1"/>
  <c r="DB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CC20" i="1" s="1"/>
  <c r="BD20" i="1"/>
  <c r="AE20" i="1"/>
  <c r="F20" i="1"/>
  <c r="EA19" i="1"/>
  <c r="DB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CC19" i="1" s="1"/>
  <c r="BD19" i="1"/>
  <c r="AE19" i="1"/>
  <c r="F19" i="1"/>
  <c r="EA18" i="1"/>
  <c r="DB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CC18" i="1" s="1"/>
  <c r="BD18" i="1"/>
  <c r="AE18" i="1"/>
  <c r="F18" i="1"/>
  <c r="EA17" i="1"/>
  <c r="DB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CC17" i="1" s="1"/>
  <c r="BD17" i="1"/>
  <c r="AE17" i="1"/>
  <c r="F17" i="1"/>
  <c r="EA16" i="1"/>
  <c r="DB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CC16" i="1" s="1"/>
  <c r="BD16" i="1"/>
  <c r="AE16" i="1"/>
  <c r="F16" i="1"/>
  <c r="EA15" i="1"/>
  <c r="DB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CC15" i="1" s="1"/>
  <c r="BD15" i="1"/>
  <c r="AE15" i="1"/>
  <c r="F15" i="1"/>
  <c r="EA14" i="1"/>
  <c r="DB14" i="1"/>
  <c r="CB14" i="1"/>
  <c r="CA14" i="1"/>
  <c r="BZ14" i="1"/>
  <c r="CC14" i="1" s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AE14" i="1"/>
  <c r="F14" i="1"/>
  <c r="EA13" i="1"/>
  <c r="DB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CC13" i="1" s="1"/>
  <c r="BD13" i="1"/>
  <c r="AE13" i="1"/>
  <c r="F13" i="1"/>
  <c r="EA12" i="1"/>
  <c r="DB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CC12" i="1" s="1"/>
  <c r="BD12" i="1"/>
  <c r="AE12" i="1"/>
  <c r="F12" i="1"/>
  <c r="EA11" i="1"/>
  <c r="DB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CC11" i="1" s="1"/>
  <c r="BD11" i="1"/>
  <c r="AE11" i="1"/>
  <c r="F11" i="1"/>
  <c r="EA10" i="1"/>
  <c r="DB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CC10" i="1" s="1"/>
  <c r="BD10" i="1"/>
  <c r="AE10" i="1"/>
  <c r="F10" i="1"/>
  <c r="EA9" i="1"/>
  <c r="DB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CC9" i="1" s="1"/>
  <c r="BD9" i="1"/>
  <c r="AE9" i="1"/>
  <c r="F9" i="1"/>
  <c r="EA8" i="1"/>
  <c r="DB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CC8" i="1" s="1"/>
  <c r="BD8" i="1"/>
  <c r="AE8" i="1"/>
  <c r="F8" i="1"/>
  <c r="EA7" i="1"/>
  <c r="DB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CC7" i="1" s="1"/>
  <c r="BD7" i="1"/>
  <c r="AE7" i="1"/>
  <c r="F7" i="1"/>
  <c r="EA6" i="1"/>
  <c r="DB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CC6" i="1" s="1"/>
  <c r="BD6" i="1"/>
  <c r="AE6" i="1"/>
  <c r="F6" i="1"/>
  <c r="EA5" i="1"/>
  <c r="DB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CC5" i="1" s="1"/>
  <c r="BD5" i="1"/>
  <c r="AE5" i="1"/>
  <c r="F5" i="1"/>
  <c r="EA4" i="1"/>
  <c r="DB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CC4" i="1" s="1"/>
  <c r="BM4" i="1"/>
  <c r="BL4" i="1"/>
  <c r="BK4" i="1"/>
  <c r="BJ4" i="1"/>
  <c r="BI4" i="1"/>
  <c r="BH4" i="1"/>
  <c r="BG4" i="1"/>
  <c r="BF4" i="1"/>
  <c r="BE4" i="1"/>
  <c r="BD4" i="1"/>
  <c r="AE4" i="1"/>
  <c r="F4" i="1"/>
  <c r="EA3" i="1"/>
  <c r="DB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CC3" i="1" s="1"/>
  <c r="BD3" i="1"/>
  <c r="AE3" i="1"/>
  <c r="F3" i="1"/>
</calcChain>
</file>

<file path=xl/sharedStrings.xml><?xml version="1.0" encoding="utf-8"?>
<sst xmlns="http://schemas.openxmlformats.org/spreadsheetml/2006/main" count="168" uniqueCount="138">
  <si>
    <t>TRIPLE A - PUERTO SALGAR</t>
  </si>
  <si>
    <t>Energia Activa (D) Kwh - Consumo</t>
  </si>
  <si>
    <t>Energia Reactiva (D) Kvar - Inductiva</t>
  </si>
  <si>
    <t>Energia Reactiva Excdente (D) Kvar - Inductiva</t>
  </si>
  <si>
    <t>Energia Reactiva (R) Kvar - Capacitiva</t>
  </si>
  <si>
    <t>Energia Activa (R) Kwh - Generacion</t>
  </si>
  <si>
    <t>FRONTERA</t>
  </si>
  <si>
    <t>AÑO</t>
  </si>
  <si>
    <t>MES</t>
  </si>
  <si>
    <t>DÍA</t>
  </si>
  <si>
    <t>FECHA</t>
  </si>
  <si>
    <t>NOMBRE DIA</t>
  </si>
  <si>
    <t>H1A</t>
  </si>
  <si>
    <t>H2A</t>
  </si>
  <si>
    <t>H3A</t>
  </si>
  <si>
    <t>H4A</t>
  </si>
  <si>
    <t>H5A</t>
  </si>
  <si>
    <t>H6A</t>
  </si>
  <si>
    <t>H7A</t>
  </si>
  <si>
    <t>H8A</t>
  </si>
  <si>
    <t>H9A</t>
  </si>
  <si>
    <t>H10A</t>
  </si>
  <si>
    <t>H11A</t>
  </si>
  <si>
    <t>H12A</t>
  </si>
  <si>
    <t>H13A</t>
  </si>
  <si>
    <t>H14A</t>
  </si>
  <si>
    <t>H15A</t>
  </si>
  <si>
    <t>H16A</t>
  </si>
  <si>
    <t>H17A</t>
  </si>
  <si>
    <t>H18A</t>
  </si>
  <si>
    <t>H19A</t>
  </si>
  <si>
    <t>H20A</t>
  </si>
  <si>
    <t>H21A</t>
  </si>
  <si>
    <t>H22A</t>
  </si>
  <si>
    <t>H23A</t>
  </si>
  <si>
    <t>H24A</t>
  </si>
  <si>
    <t>TOTALA</t>
  </si>
  <si>
    <t>H1R</t>
  </si>
  <si>
    <t>H2R</t>
  </si>
  <si>
    <t>H3R</t>
  </si>
  <si>
    <t>H4R</t>
  </si>
  <si>
    <t>H5R</t>
  </si>
  <si>
    <t>H6R</t>
  </si>
  <si>
    <t>H7R</t>
  </si>
  <si>
    <t>H8R</t>
  </si>
  <si>
    <t>H9R</t>
  </si>
  <si>
    <t>H10R</t>
  </si>
  <si>
    <t>H11R</t>
  </si>
  <si>
    <t>H12R</t>
  </si>
  <si>
    <t>H13R</t>
  </si>
  <si>
    <t>H14R</t>
  </si>
  <si>
    <t>H15R</t>
  </si>
  <si>
    <t>H16R</t>
  </si>
  <si>
    <t>H17R</t>
  </si>
  <si>
    <t>H18R</t>
  </si>
  <si>
    <t>H19R</t>
  </si>
  <si>
    <t>H20R</t>
  </si>
  <si>
    <t>H21R</t>
  </si>
  <si>
    <t>H22R</t>
  </si>
  <si>
    <t>H23R</t>
  </si>
  <si>
    <t>H24R</t>
  </si>
  <si>
    <t>TOTRLR</t>
  </si>
  <si>
    <t>H1E</t>
  </si>
  <si>
    <t>H2E</t>
  </si>
  <si>
    <t>H3E</t>
  </si>
  <si>
    <t>H4E</t>
  </si>
  <si>
    <t>H5E</t>
  </si>
  <si>
    <t>H6E</t>
  </si>
  <si>
    <t>H7E</t>
  </si>
  <si>
    <t>H8E</t>
  </si>
  <si>
    <t>H9E</t>
  </si>
  <si>
    <t>H10E</t>
  </si>
  <si>
    <t>H11E</t>
  </si>
  <si>
    <t>H12E</t>
  </si>
  <si>
    <t>H13E</t>
  </si>
  <si>
    <t>H14E</t>
  </si>
  <si>
    <t>H15E</t>
  </si>
  <si>
    <t>H16E</t>
  </si>
  <si>
    <t>H17E</t>
  </si>
  <si>
    <t>H18E</t>
  </si>
  <si>
    <t>H19E</t>
  </si>
  <si>
    <t>H20E</t>
  </si>
  <si>
    <t>H21E</t>
  </si>
  <si>
    <t>H22E</t>
  </si>
  <si>
    <t>H23E</t>
  </si>
  <si>
    <t>H24E</t>
  </si>
  <si>
    <t>TOTELE</t>
  </si>
  <si>
    <t>H1EC</t>
  </si>
  <si>
    <t>H2EC</t>
  </si>
  <si>
    <t>H3EC</t>
  </si>
  <si>
    <t>H4EC</t>
  </si>
  <si>
    <t>H5EC</t>
  </si>
  <si>
    <t>H6EC</t>
  </si>
  <si>
    <t>H7EC</t>
  </si>
  <si>
    <t>H8EC</t>
  </si>
  <si>
    <t>H9EC</t>
  </si>
  <si>
    <t>H10EC</t>
  </si>
  <si>
    <t>H11EC</t>
  </si>
  <si>
    <t>H12EC</t>
  </si>
  <si>
    <t>H13EC</t>
  </si>
  <si>
    <t>H14EC</t>
  </si>
  <si>
    <t>H15EC</t>
  </si>
  <si>
    <t>H16EC</t>
  </si>
  <si>
    <t>H17EC</t>
  </si>
  <si>
    <t>H18EC</t>
  </si>
  <si>
    <t>H19EC</t>
  </si>
  <si>
    <t>H20EC</t>
  </si>
  <si>
    <t>H21EC</t>
  </si>
  <si>
    <t>H22EC</t>
  </si>
  <si>
    <t>H23EC</t>
  </si>
  <si>
    <t>H24EC</t>
  </si>
  <si>
    <t>TOTECLEC</t>
  </si>
  <si>
    <t>H1G</t>
  </si>
  <si>
    <t>H2G</t>
  </si>
  <si>
    <t>H3G</t>
  </si>
  <si>
    <t>H4G</t>
  </si>
  <si>
    <t>H5G</t>
  </si>
  <si>
    <t>H6G</t>
  </si>
  <si>
    <t>H7G</t>
  </si>
  <si>
    <t>H8G</t>
  </si>
  <si>
    <t>H9G</t>
  </si>
  <si>
    <t>H10G</t>
  </si>
  <si>
    <t>H11G</t>
  </si>
  <si>
    <t>H12G</t>
  </si>
  <si>
    <t>H13G</t>
  </si>
  <si>
    <t>H14G</t>
  </si>
  <si>
    <t>H15G</t>
  </si>
  <si>
    <t>H16G</t>
  </si>
  <si>
    <t>H17G</t>
  </si>
  <si>
    <t>H18G</t>
  </si>
  <si>
    <t>H19G</t>
  </si>
  <si>
    <t>H20G</t>
  </si>
  <si>
    <t>H21G</t>
  </si>
  <si>
    <t>H22G</t>
  </si>
  <si>
    <t>H23G</t>
  </si>
  <si>
    <t>H24G</t>
  </si>
  <si>
    <t>TOTGLG</t>
  </si>
  <si>
    <t>Frt02411_CGM_TRIPLEAPTOSA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</si>
</sst>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499984740745262"/>
        <bgColor theme="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7" borderId="8" xfId="0" applyFont="1" applyFill="1" applyBorder="1" applyAlignment="1">
      <alignment horizontal="left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left" vertical="center"/>
    </xf>
    <xf numFmtId="0" fontId="0" fillId="8" borderId="8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14" fontId="0" fillId="8" borderId="10" xfId="0" applyNumberFormat="1" applyFill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2" fillId="7" borderId="0" xfId="1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350"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C0664-1963-40AE-9496-E38C2478A7E0}">
  <sheetPr codeName="Hoja1"/>
  <dimension ref="A1:EA33"/>
  <sheetViews>
    <sheetView tabSelected="1" zoomScale="70" zoomScaleNormal="70" workbookViewId="0">
      <selection activeCell="A3" sqref="A3:EA33"/>
    </sheetView>
  </sheetViews>
  <sheetFormatPr baseColWidth="10" defaultRowHeight="15" x14ac:dyDescent="0.25"/>
  <cols>
    <col min="1" max="1" width="25" customWidth="1"/>
    <col min="5" max="5" width="14.85546875" customWidth="1"/>
    <col min="31" max="31" width="14.42578125" customWidth="1"/>
    <col min="56" max="56" width="13.5703125" customWidth="1"/>
  </cols>
  <sheetData>
    <row r="1" spans="1:131" s="17" customFormat="1" ht="24.75" thickBot="1" x14ac:dyDescent="0.3">
      <c r="A1" s="1" t="s">
        <v>0</v>
      </c>
      <c r="B1" s="1"/>
      <c r="C1" s="1"/>
      <c r="D1" s="1"/>
      <c r="E1" s="1"/>
      <c r="F1" s="1"/>
      <c r="G1" s="2" t="s">
        <v>1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4"/>
      <c r="AF1" s="5" t="s">
        <v>2</v>
      </c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7"/>
      <c r="BE1" s="8" t="s">
        <v>3</v>
      </c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10"/>
      <c r="CD1" s="11" t="s">
        <v>4</v>
      </c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3"/>
      <c r="DC1" s="14" t="s">
        <v>5</v>
      </c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6"/>
    </row>
    <row r="2" spans="1:131" ht="12.6" customHeight="1" x14ac:dyDescent="0.25">
      <c r="A2" s="18" t="s">
        <v>6</v>
      </c>
      <c r="B2" s="19" t="s">
        <v>7</v>
      </c>
      <c r="C2" s="19" t="s">
        <v>8</v>
      </c>
      <c r="D2" s="19" t="s">
        <v>9</v>
      </c>
      <c r="E2" s="19" t="s">
        <v>10</v>
      </c>
      <c r="F2" s="20" t="s">
        <v>11</v>
      </c>
      <c r="G2" s="21" t="s">
        <v>12</v>
      </c>
      <c r="H2" s="19" t="s">
        <v>13</v>
      </c>
      <c r="I2" s="19" t="s">
        <v>14</v>
      </c>
      <c r="J2" s="19" t="s">
        <v>15</v>
      </c>
      <c r="K2" s="19" t="s">
        <v>16</v>
      </c>
      <c r="L2" s="19" t="s">
        <v>17</v>
      </c>
      <c r="M2" s="19" t="s">
        <v>18</v>
      </c>
      <c r="N2" s="19" t="s">
        <v>19</v>
      </c>
      <c r="O2" s="19" t="s">
        <v>20</v>
      </c>
      <c r="P2" s="19" t="s">
        <v>21</v>
      </c>
      <c r="Q2" s="19" t="s">
        <v>22</v>
      </c>
      <c r="R2" s="19" t="s">
        <v>23</v>
      </c>
      <c r="S2" s="19" t="s">
        <v>24</v>
      </c>
      <c r="T2" s="19" t="s">
        <v>25</v>
      </c>
      <c r="U2" s="19" t="s">
        <v>26</v>
      </c>
      <c r="V2" s="19" t="s">
        <v>27</v>
      </c>
      <c r="W2" s="19" t="s">
        <v>28</v>
      </c>
      <c r="X2" s="19" t="s">
        <v>29</v>
      </c>
      <c r="Y2" s="19" t="s">
        <v>30</v>
      </c>
      <c r="Z2" s="19" t="s">
        <v>31</v>
      </c>
      <c r="AA2" s="19" t="s">
        <v>32</v>
      </c>
      <c r="AB2" s="19" t="s">
        <v>33</v>
      </c>
      <c r="AC2" s="19" t="s">
        <v>34</v>
      </c>
      <c r="AD2" s="19" t="s">
        <v>35</v>
      </c>
      <c r="AE2" s="22" t="s">
        <v>36</v>
      </c>
      <c r="AF2" s="23" t="s">
        <v>37</v>
      </c>
      <c r="AG2" s="19" t="s">
        <v>38</v>
      </c>
      <c r="AH2" s="19" t="s">
        <v>39</v>
      </c>
      <c r="AI2" s="19" t="s">
        <v>40</v>
      </c>
      <c r="AJ2" s="19" t="s">
        <v>41</v>
      </c>
      <c r="AK2" s="19" t="s">
        <v>42</v>
      </c>
      <c r="AL2" s="19" t="s">
        <v>43</v>
      </c>
      <c r="AM2" s="19" t="s">
        <v>44</v>
      </c>
      <c r="AN2" s="19" t="s">
        <v>45</v>
      </c>
      <c r="AO2" s="19" t="s">
        <v>46</v>
      </c>
      <c r="AP2" s="19" t="s">
        <v>47</v>
      </c>
      <c r="AQ2" s="19" t="s">
        <v>48</v>
      </c>
      <c r="AR2" s="19" t="s">
        <v>49</v>
      </c>
      <c r="AS2" s="19" t="s">
        <v>50</v>
      </c>
      <c r="AT2" s="19" t="s">
        <v>51</v>
      </c>
      <c r="AU2" s="19" t="s">
        <v>52</v>
      </c>
      <c r="AV2" s="19" t="s">
        <v>53</v>
      </c>
      <c r="AW2" s="19" t="s">
        <v>54</v>
      </c>
      <c r="AX2" s="19" t="s">
        <v>55</v>
      </c>
      <c r="AY2" s="19" t="s">
        <v>56</v>
      </c>
      <c r="AZ2" s="19" t="s">
        <v>57</v>
      </c>
      <c r="BA2" s="19" t="s">
        <v>58</v>
      </c>
      <c r="BB2" s="19" t="s">
        <v>59</v>
      </c>
      <c r="BC2" s="19" t="s">
        <v>60</v>
      </c>
      <c r="BD2" s="19" t="s">
        <v>61</v>
      </c>
      <c r="BE2" s="24" t="s">
        <v>62</v>
      </c>
      <c r="BF2" s="24" t="s">
        <v>63</v>
      </c>
      <c r="BG2" s="24" t="s">
        <v>64</v>
      </c>
      <c r="BH2" s="24" t="s">
        <v>65</v>
      </c>
      <c r="BI2" s="24" t="s">
        <v>66</v>
      </c>
      <c r="BJ2" s="24" t="s">
        <v>67</v>
      </c>
      <c r="BK2" s="24" t="s">
        <v>68</v>
      </c>
      <c r="BL2" s="24" t="s">
        <v>69</v>
      </c>
      <c r="BM2" s="24" t="s">
        <v>70</v>
      </c>
      <c r="BN2" s="24" t="s">
        <v>71</v>
      </c>
      <c r="BO2" s="24" t="s">
        <v>72</v>
      </c>
      <c r="BP2" s="24" t="s">
        <v>73</v>
      </c>
      <c r="BQ2" s="24" t="s">
        <v>74</v>
      </c>
      <c r="BR2" s="24" t="s">
        <v>75</v>
      </c>
      <c r="BS2" s="24" t="s">
        <v>76</v>
      </c>
      <c r="BT2" s="24" t="s">
        <v>77</v>
      </c>
      <c r="BU2" s="24" t="s">
        <v>78</v>
      </c>
      <c r="BV2" s="24" t="s">
        <v>79</v>
      </c>
      <c r="BW2" s="24" t="s">
        <v>80</v>
      </c>
      <c r="BX2" s="24" t="s">
        <v>81</v>
      </c>
      <c r="BY2" s="24" t="s">
        <v>82</v>
      </c>
      <c r="BZ2" s="24" t="s">
        <v>83</v>
      </c>
      <c r="CA2" s="24" t="s">
        <v>84</v>
      </c>
      <c r="CB2" s="24" t="s">
        <v>85</v>
      </c>
      <c r="CC2" s="24" t="s">
        <v>86</v>
      </c>
      <c r="CD2" s="19" t="s">
        <v>87</v>
      </c>
      <c r="CE2" s="19" t="s">
        <v>88</v>
      </c>
      <c r="CF2" s="19" t="s">
        <v>89</v>
      </c>
      <c r="CG2" s="19" t="s">
        <v>90</v>
      </c>
      <c r="CH2" s="19" t="s">
        <v>91</v>
      </c>
      <c r="CI2" s="19" t="s">
        <v>92</v>
      </c>
      <c r="CJ2" s="19" t="s">
        <v>93</v>
      </c>
      <c r="CK2" s="19" t="s">
        <v>94</v>
      </c>
      <c r="CL2" s="19" t="s">
        <v>95</v>
      </c>
      <c r="CM2" s="19" t="s">
        <v>96</v>
      </c>
      <c r="CN2" s="19" t="s">
        <v>97</v>
      </c>
      <c r="CO2" s="19" t="s">
        <v>98</v>
      </c>
      <c r="CP2" s="19" t="s">
        <v>99</v>
      </c>
      <c r="CQ2" s="19" t="s">
        <v>100</v>
      </c>
      <c r="CR2" s="19" t="s">
        <v>101</v>
      </c>
      <c r="CS2" s="19" t="s">
        <v>102</v>
      </c>
      <c r="CT2" s="19" t="s">
        <v>103</v>
      </c>
      <c r="CU2" s="19" t="s">
        <v>104</v>
      </c>
      <c r="CV2" s="19" t="s">
        <v>105</v>
      </c>
      <c r="CW2" s="19" t="s">
        <v>106</v>
      </c>
      <c r="CX2" s="19" t="s">
        <v>107</v>
      </c>
      <c r="CY2" s="19" t="s">
        <v>108</v>
      </c>
      <c r="CZ2" s="19" t="s">
        <v>109</v>
      </c>
      <c r="DA2" s="19" t="s">
        <v>110</v>
      </c>
      <c r="DB2" s="19" t="s">
        <v>111</v>
      </c>
      <c r="DC2" s="19" t="s">
        <v>112</v>
      </c>
      <c r="DD2" s="19" t="s">
        <v>113</v>
      </c>
      <c r="DE2" s="19" t="s">
        <v>114</v>
      </c>
      <c r="DF2" s="19" t="s">
        <v>115</v>
      </c>
      <c r="DG2" s="19" t="s">
        <v>116</v>
      </c>
      <c r="DH2" s="19" t="s">
        <v>117</v>
      </c>
      <c r="DI2" s="19" t="s">
        <v>118</v>
      </c>
      <c r="DJ2" s="19" t="s">
        <v>119</v>
      </c>
      <c r="DK2" s="19" t="s">
        <v>120</v>
      </c>
      <c r="DL2" s="19" t="s">
        <v>121</v>
      </c>
      <c r="DM2" s="19" t="s">
        <v>122</v>
      </c>
      <c r="DN2" s="19" t="s">
        <v>123</v>
      </c>
      <c r="DO2" s="19" t="s">
        <v>124</v>
      </c>
      <c r="DP2" s="19" t="s">
        <v>125</v>
      </c>
      <c r="DQ2" s="19" t="s">
        <v>126</v>
      </c>
      <c r="DR2" s="19" t="s">
        <v>127</v>
      </c>
      <c r="DS2" s="19" t="s">
        <v>128</v>
      </c>
      <c r="DT2" s="19" t="s">
        <v>129</v>
      </c>
      <c r="DU2" s="19" t="s">
        <v>130</v>
      </c>
      <c r="DV2" s="19" t="s">
        <v>131</v>
      </c>
      <c r="DW2" s="19" t="s">
        <v>132</v>
      </c>
      <c r="DX2" s="19" t="s">
        <v>133</v>
      </c>
      <c r="DY2" s="19" t="s">
        <v>134</v>
      </c>
      <c r="DZ2" s="19" t="s">
        <v>135</v>
      </c>
      <c r="EA2" s="19" t="s">
        <v>136</v>
      </c>
    </row>
    <row r="3" spans="1:131" s="17" customFormat="1" x14ac:dyDescent="0.25">
      <c r="A3" s="25" t="s">
        <v>137</v>
      </c>
      <c r="B3" s="26">
        <v>2025</v>
      </c>
      <c r="C3" s="26">
        <v>5</v>
      </c>
      <c r="D3" s="27">
        <v>1</v>
      </c>
      <c r="E3" s="28">
        <v>45778</v>
      </c>
      <c r="F3" s="27" t="str">
        <f>IF(E3="","",TEXT(E3,"DDDD"))</f>
        <v>jueves</v>
      </c>
      <c r="G3" s="29">
        <v>250.62675000000002</v>
      </c>
      <c r="H3" s="30">
        <v>250.79175000000001</v>
      </c>
      <c r="I3" s="30">
        <v>250.56074999999998</v>
      </c>
      <c r="J3" s="30">
        <v>250.68450000000001</v>
      </c>
      <c r="K3" s="30">
        <v>250.86599999999999</v>
      </c>
      <c r="L3" s="30">
        <v>251.691</v>
      </c>
      <c r="M3" s="30">
        <v>252.97799999999998</v>
      </c>
      <c r="N3" s="30">
        <v>253.43175000000002</v>
      </c>
      <c r="O3" s="30">
        <v>253.12649999999996</v>
      </c>
      <c r="P3" s="30">
        <v>252.80475000000001</v>
      </c>
      <c r="Q3" s="30">
        <v>251.86425</v>
      </c>
      <c r="R3" s="30">
        <v>248.01974999999999</v>
      </c>
      <c r="S3" s="30">
        <v>247.82174999999998</v>
      </c>
      <c r="T3" s="30">
        <v>247.77225000000001</v>
      </c>
      <c r="U3" s="30">
        <v>247.80525</v>
      </c>
      <c r="V3" s="30">
        <v>247.87949999999998</v>
      </c>
      <c r="W3" s="30">
        <v>247.95374999999999</v>
      </c>
      <c r="X3" s="30">
        <v>248.952</v>
      </c>
      <c r="Y3" s="30">
        <v>250.23900000000003</v>
      </c>
      <c r="Z3" s="30">
        <v>250.12350000000001</v>
      </c>
      <c r="AA3" s="30">
        <v>251.00624999999999</v>
      </c>
      <c r="AB3" s="30">
        <v>250.63499999999999</v>
      </c>
      <c r="AC3" s="30">
        <v>250.01625000000001</v>
      </c>
      <c r="AD3" s="30">
        <v>249.55425000000002</v>
      </c>
      <c r="AE3" s="31">
        <f>SUM(G3:AD3)</f>
        <v>6007.2044999999998</v>
      </c>
      <c r="AF3" s="30">
        <v>115.58250000000001</v>
      </c>
      <c r="AG3" s="30">
        <v>115.68975</v>
      </c>
      <c r="AH3" s="30">
        <v>115.2195</v>
      </c>
      <c r="AI3" s="30">
        <v>115.98675</v>
      </c>
      <c r="AJ3" s="30">
        <v>115.85475</v>
      </c>
      <c r="AK3" s="30">
        <v>115.81349999999999</v>
      </c>
      <c r="AL3" s="30">
        <v>116.292</v>
      </c>
      <c r="AM3" s="30">
        <v>116.86949999999999</v>
      </c>
      <c r="AN3" s="30">
        <v>116.5395</v>
      </c>
      <c r="AO3" s="30">
        <v>116.5395</v>
      </c>
      <c r="AP3" s="30">
        <v>116.1435</v>
      </c>
      <c r="AQ3" s="30">
        <v>114.27074999999999</v>
      </c>
      <c r="AR3" s="30">
        <v>114.22125</v>
      </c>
      <c r="AS3" s="30">
        <v>113.67675</v>
      </c>
      <c r="AT3" s="30">
        <v>113.916</v>
      </c>
      <c r="AU3" s="30">
        <v>114.18825</v>
      </c>
      <c r="AV3" s="30">
        <v>114.71624999999999</v>
      </c>
      <c r="AW3" s="30">
        <v>114.86475000000002</v>
      </c>
      <c r="AX3" s="30">
        <v>114.477</v>
      </c>
      <c r="AY3" s="30">
        <v>114.71625</v>
      </c>
      <c r="AZ3" s="30">
        <v>114.96375</v>
      </c>
      <c r="BA3" s="30">
        <v>114.96374999999999</v>
      </c>
      <c r="BB3" s="30">
        <v>114.58425</v>
      </c>
      <c r="BC3" s="30">
        <v>114.8895</v>
      </c>
      <c r="BD3" s="31">
        <f>SUM(AF3:BC3)</f>
        <v>2764.9792499999994</v>
      </c>
      <c r="BE3" s="30">
        <f t="shared" ref="BE3:BT33" si="0">IF(AF3="","",IF((AF3&gt;(G3/2)),(AF3-(G3/2)),0))</f>
        <v>0</v>
      </c>
      <c r="BF3" s="30">
        <f t="shared" si="0"/>
        <v>0</v>
      </c>
      <c r="BG3" s="30">
        <f t="shared" si="0"/>
        <v>0</v>
      </c>
      <c r="BH3" s="30">
        <f t="shared" si="0"/>
        <v>0</v>
      </c>
      <c r="BI3" s="30">
        <f t="shared" si="0"/>
        <v>0</v>
      </c>
      <c r="BJ3" s="30">
        <f t="shared" si="0"/>
        <v>0</v>
      </c>
      <c r="BK3" s="30">
        <f t="shared" si="0"/>
        <v>0</v>
      </c>
      <c r="BL3" s="30">
        <f t="shared" si="0"/>
        <v>0</v>
      </c>
      <c r="BM3" s="30">
        <f t="shared" si="0"/>
        <v>0</v>
      </c>
      <c r="BN3" s="30">
        <f t="shared" si="0"/>
        <v>0</v>
      </c>
      <c r="BO3" s="30">
        <f t="shared" si="0"/>
        <v>0</v>
      </c>
      <c r="BP3" s="30">
        <f t="shared" si="0"/>
        <v>0</v>
      </c>
      <c r="BQ3" s="30">
        <f t="shared" si="0"/>
        <v>0</v>
      </c>
      <c r="BR3" s="30">
        <f t="shared" si="0"/>
        <v>0</v>
      </c>
      <c r="BS3" s="30">
        <f t="shared" si="0"/>
        <v>0</v>
      </c>
      <c r="BT3" s="30">
        <f t="shared" si="0"/>
        <v>0</v>
      </c>
      <c r="BU3" s="30">
        <f t="shared" ref="BU3:CB33" si="1">IF(AV3="","",IF((AV3&gt;(W3/2)),(AV3-(W3/2)),0))</f>
        <v>0</v>
      </c>
      <c r="BV3" s="30">
        <f t="shared" si="1"/>
        <v>0</v>
      </c>
      <c r="BW3" s="30">
        <f t="shared" si="1"/>
        <v>0</v>
      </c>
      <c r="BX3" s="30">
        <f t="shared" si="1"/>
        <v>0</v>
      </c>
      <c r="BY3" s="30">
        <f t="shared" si="1"/>
        <v>0</v>
      </c>
      <c r="BZ3" s="30">
        <f t="shared" si="1"/>
        <v>0</v>
      </c>
      <c r="CA3" s="30">
        <f t="shared" si="1"/>
        <v>0</v>
      </c>
      <c r="CB3" s="30">
        <f t="shared" si="1"/>
        <v>0</v>
      </c>
      <c r="CC3" s="31">
        <f>SUM(BE3:CB3)</f>
        <v>0</v>
      </c>
      <c r="CD3" s="30">
        <v>0</v>
      </c>
      <c r="CE3" s="30">
        <v>0</v>
      </c>
      <c r="CF3" s="30">
        <v>0</v>
      </c>
      <c r="CG3" s="30">
        <v>0</v>
      </c>
      <c r="CH3" s="30">
        <v>0</v>
      </c>
      <c r="CI3" s="30">
        <v>0</v>
      </c>
      <c r="CJ3" s="30">
        <v>0</v>
      </c>
      <c r="CK3" s="30">
        <v>0</v>
      </c>
      <c r="CL3" s="30">
        <v>0</v>
      </c>
      <c r="CM3" s="30">
        <v>0</v>
      </c>
      <c r="CN3" s="30">
        <v>0</v>
      </c>
      <c r="CO3" s="30">
        <v>0</v>
      </c>
      <c r="CP3" s="30">
        <v>0</v>
      </c>
      <c r="CQ3" s="30">
        <v>0</v>
      </c>
      <c r="CR3" s="30">
        <v>0</v>
      </c>
      <c r="CS3" s="30">
        <v>0</v>
      </c>
      <c r="CT3" s="30">
        <v>0</v>
      </c>
      <c r="CU3" s="30">
        <v>0</v>
      </c>
      <c r="CV3" s="30">
        <v>0</v>
      </c>
      <c r="CW3" s="30">
        <v>0</v>
      </c>
      <c r="CX3" s="30">
        <v>0</v>
      </c>
      <c r="CY3" s="30">
        <v>0</v>
      </c>
      <c r="CZ3" s="30">
        <v>0</v>
      </c>
      <c r="DA3" s="30">
        <v>0</v>
      </c>
      <c r="DB3" s="31">
        <f>SUM(CD3:DA3)</f>
        <v>0</v>
      </c>
      <c r="DC3" s="30">
        <v>0</v>
      </c>
      <c r="DD3" s="30">
        <v>0</v>
      </c>
      <c r="DE3" s="30">
        <v>0</v>
      </c>
      <c r="DF3" s="30">
        <v>0</v>
      </c>
      <c r="DG3" s="30">
        <v>0</v>
      </c>
      <c r="DH3" s="30">
        <v>0</v>
      </c>
      <c r="DI3" s="30">
        <v>0</v>
      </c>
      <c r="DJ3" s="30">
        <v>0</v>
      </c>
      <c r="DK3" s="30">
        <v>0</v>
      </c>
      <c r="DL3" s="30">
        <v>0</v>
      </c>
      <c r="DM3" s="30">
        <v>0</v>
      </c>
      <c r="DN3" s="30">
        <v>0</v>
      </c>
      <c r="DO3" s="30">
        <v>0</v>
      </c>
      <c r="DP3" s="30">
        <v>0</v>
      </c>
      <c r="DQ3" s="30">
        <v>0</v>
      </c>
      <c r="DR3" s="30">
        <v>0</v>
      </c>
      <c r="DS3" s="30">
        <v>0</v>
      </c>
      <c r="DT3" s="30">
        <v>0</v>
      </c>
      <c r="DU3" s="30">
        <v>0</v>
      </c>
      <c r="DV3" s="30">
        <v>0</v>
      </c>
      <c r="DW3" s="30">
        <v>0</v>
      </c>
      <c r="DX3" s="30">
        <v>0</v>
      </c>
      <c r="DY3" s="30">
        <v>0</v>
      </c>
      <c r="DZ3" s="30">
        <v>0</v>
      </c>
      <c r="EA3" s="31">
        <f>SUM(DC3:DZ3)</f>
        <v>0</v>
      </c>
    </row>
    <row r="4" spans="1:131" s="17" customFormat="1" x14ac:dyDescent="0.25">
      <c r="A4" s="25" t="s">
        <v>137</v>
      </c>
      <c r="B4" s="26">
        <v>2025</v>
      </c>
      <c r="C4" s="26">
        <v>5</v>
      </c>
      <c r="D4" s="27">
        <v>2</v>
      </c>
      <c r="E4" s="28">
        <v>45779</v>
      </c>
      <c r="F4" s="27" t="str">
        <f t="shared" ref="F4:F6" si="2">IF(E4="","",TEXT(E4,"DDDD"))</f>
        <v>viernes</v>
      </c>
      <c r="G4" s="29">
        <v>249.36450000000002</v>
      </c>
      <c r="H4" s="30">
        <v>249.34800000000001</v>
      </c>
      <c r="I4" s="30">
        <v>249.25725</v>
      </c>
      <c r="J4" s="30">
        <v>249.32325</v>
      </c>
      <c r="K4" s="30">
        <v>249.43875000000003</v>
      </c>
      <c r="L4" s="30">
        <v>250.041</v>
      </c>
      <c r="M4" s="30">
        <v>251.12175000000002</v>
      </c>
      <c r="N4" s="30">
        <v>251.67449999999999</v>
      </c>
      <c r="O4" s="30">
        <v>251.88075000000001</v>
      </c>
      <c r="P4" s="30">
        <v>251.36099999999999</v>
      </c>
      <c r="Q4" s="30">
        <v>251.71575000000001</v>
      </c>
      <c r="R4" s="30">
        <v>251.36925000000002</v>
      </c>
      <c r="S4" s="30">
        <v>251.07225</v>
      </c>
      <c r="T4" s="30">
        <v>250.91549999999998</v>
      </c>
      <c r="U4" s="30">
        <v>250.51124999999999</v>
      </c>
      <c r="V4" s="30">
        <v>247.69800000000001</v>
      </c>
      <c r="W4" s="30">
        <v>246.92249999999999</v>
      </c>
      <c r="X4" s="30">
        <v>247.57425000000001</v>
      </c>
      <c r="Y4" s="30">
        <v>248.26725000000002</v>
      </c>
      <c r="Z4" s="30">
        <v>248.63025000000002</v>
      </c>
      <c r="AA4" s="30">
        <v>248.28375</v>
      </c>
      <c r="AB4" s="30">
        <v>248.03625</v>
      </c>
      <c r="AC4" s="30">
        <v>247.67325</v>
      </c>
      <c r="AD4" s="30">
        <v>247.22775000000001</v>
      </c>
      <c r="AE4" s="31">
        <f t="shared" ref="AE4:AE6" si="3">SUM(G4:AD4)</f>
        <v>5988.7079999999987</v>
      </c>
      <c r="AF4" s="30">
        <v>114.9555</v>
      </c>
      <c r="AG4" s="30">
        <v>115.071</v>
      </c>
      <c r="AH4" s="30">
        <v>115.07924999999999</v>
      </c>
      <c r="AI4" s="30">
        <v>115.52475</v>
      </c>
      <c r="AJ4" s="30">
        <v>115.19475</v>
      </c>
      <c r="AK4" s="30">
        <v>115.39275000000001</v>
      </c>
      <c r="AL4" s="30">
        <v>115.39275000000001</v>
      </c>
      <c r="AM4" s="30">
        <v>115.7805</v>
      </c>
      <c r="AN4" s="30">
        <v>115.62375</v>
      </c>
      <c r="AO4" s="30">
        <v>115.33499999999999</v>
      </c>
      <c r="AP4" s="30">
        <v>115.49175000000001</v>
      </c>
      <c r="AQ4" s="30">
        <v>115.67325</v>
      </c>
      <c r="AR4" s="30">
        <v>115.12875</v>
      </c>
      <c r="AS4" s="30">
        <v>114.99675000000001</v>
      </c>
      <c r="AT4" s="30">
        <v>115.07925</v>
      </c>
      <c r="AU4" s="30">
        <v>114.24600000000001</v>
      </c>
      <c r="AV4" s="30">
        <v>114.55125</v>
      </c>
      <c r="AW4" s="30">
        <v>114.79050000000001</v>
      </c>
      <c r="AX4" s="30">
        <v>114.2955</v>
      </c>
      <c r="AY4" s="30">
        <v>114.2295</v>
      </c>
      <c r="AZ4" s="30">
        <v>114.27075000000001</v>
      </c>
      <c r="BA4" s="30">
        <v>114.23775000000001</v>
      </c>
      <c r="BB4" s="30">
        <v>113.95725</v>
      </c>
      <c r="BC4" s="30">
        <v>113.66849999999999</v>
      </c>
      <c r="BD4" s="31">
        <f t="shared" ref="BD4:BD6" si="4">SUM(AF4:BC4)</f>
        <v>2757.9667500000005</v>
      </c>
      <c r="BE4" s="30">
        <f t="shared" si="0"/>
        <v>0</v>
      </c>
      <c r="BF4" s="30">
        <f t="shared" si="0"/>
        <v>0</v>
      </c>
      <c r="BG4" s="30">
        <f t="shared" si="0"/>
        <v>0</v>
      </c>
      <c r="BH4" s="30">
        <f t="shared" si="0"/>
        <v>0</v>
      </c>
      <c r="BI4" s="30">
        <f t="shared" si="0"/>
        <v>0</v>
      </c>
      <c r="BJ4" s="30">
        <f t="shared" si="0"/>
        <v>0</v>
      </c>
      <c r="BK4" s="30">
        <f t="shared" si="0"/>
        <v>0</v>
      </c>
      <c r="BL4" s="30">
        <f t="shared" si="0"/>
        <v>0</v>
      </c>
      <c r="BM4" s="30">
        <f t="shared" si="0"/>
        <v>0</v>
      </c>
      <c r="BN4" s="30">
        <f t="shared" si="0"/>
        <v>0</v>
      </c>
      <c r="BO4" s="30">
        <f t="shared" si="0"/>
        <v>0</v>
      </c>
      <c r="BP4" s="30">
        <f t="shared" si="0"/>
        <v>0</v>
      </c>
      <c r="BQ4" s="30">
        <f t="shared" si="0"/>
        <v>0</v>
      </c>
      <c r="BR4" s="30">
        <f t="shared" si="0"/>
        <v>0</v>
      </c>
      <c r="BS4" s="30">
        <f t="shared" si="0"/>
        <v>0</v>
      </c>
      <c r="BT4" s="30">
        <f t="shared" si="0"/>
        <v>0</v>
      </c>
      <c r="BU4" s="30">
        <f t="shared" si="1"/>
        <v>0</v>
      </c>
      <c r="BV4" s="30">
        <f t="shared" si="1"/>
        <v>0</v>
      </c>
      <c r="BW4" s="30">
        <f t="shared" si="1"/>
        <v>0</v>
      </c>
      <c r="BX4" s="30">
        <f t="shared" si="1"/>
        <v>0</v>
      </c>
      <c r="BY4" s="30">
        <f t="shared" si="1"/>
        <v>0</v>
      </c>
      <c r="BZ4" s="30">
        <f t="shared" si="1"/>
        <v>0</v>
      </c>
      <c r="CA4" s="30">
        <f t="shared" si="1"/>
        <v>0</v>
      </c>
      <c r="CB4" s="30">
        <f t="shared" si="1"/>
        <v>0</v>
      </c>
      <c r="CC4" s="31">
        <f t="shared" ref="CC4:CC6" si="5">SUM(BE4:CB4)</f>
        <v>0</v>
      </c>
      <c r="CD4" s="30">
        <v>0</v>
      </c>
      <c r="CE4" s="30">
        <v>0</v>
      </c>
      <c r="CF4" s="30">
        <v>0</v>
      </c>
      <c r="CG4" s="30">
        <v>0</v>
      </c>
      <c r="CH4" s="30">
        <v>0</v>
      </c>
      <c r="CI4" s="30">
        <v>0</v>
      </c>
      <c r="CJ4" s="30">
        <v>0</v>
      </c>
      <c r="CK4" s="30">
        <v>0</v>
      </c>
      <c r="CL4" s="30">
        <v>0</v>
      </c>
      <c r="CM4" s="30">
        <v>0</v>
      </c>
      <c r="CN4" s="30">
        <v>0</v>
      </c>
      <c r="CO4" s="30">
        <v>0</v>
      </c>
      <c r="CP4" s="30">
        <v>0</v>
      </c>
      <c r="CQ4" s="30">
        <v>0</v>
      </c>
      <c r="CR4" s="30">
        <v>0</v>
      </c>
      <c r="CS4" s="30">
        <v>0</v>
      </c>
      <c r="CT4" s="30">
        <v>0</v>
      </c>
      <c r="CU4" s="30">
        <v>0</v>
      </c>
      <c r="CV4" s="30">
        <v>0</v>
      </c>
      <c r="CW4" s="30">
        <v>0</v>
      </c>
      <c r="CX4" s="30">
        <v>0</v>
      </c>
      <c r="CY4" s="30">
        <v>0</v>
      </c>
      <c r="CZ4" s="30">
        <v>0</v>
      </c>
      <c r="DA4" s="30">
        <v>0</v>
      </c>
      <c r="DB4" s="31">
        <f t="shared" ref="DB4:DB6" si="6">SUM(CD4:DA4)</f>
        <v>0</v>
      </c>
      <c r="DC4" s="30">
        <v>0</v>
      </c>
      <c r="DD4" s="30">
        <v>0</v>
      </c>
      <c r="DE4" s="30">
        <v>0</v>
      </c>
      <c r="DF4" s="30">
        <v>0</v>
      </c>
      <c r="DG4" s="30">
        <v>0</v>
      </c>
      <c r="DH4" s="30">
        <v>0</v>
      </c>
      <c r="DI4" s="30">
        <v>0</v>
      </c>
      <c r="DJ4" s="30">
        <v>0</v>
      </c>
      <c r="DK4" s="30">
        <v>0</v>
      </c>
      <c r="DL4" s="30">
        <v>0</v>
      </c>
      <c r="DM4" s="30">
        <v>0</v>
      </c>
      <c r="DN4" s="30">
        <v>0</v>
      </c>
      <c r="DO4" s="30">
        <v>0</v>
      </c>
      <c r="DP4" s="30">
        <v>0</v>
      </c>
      <c r="DQ4" s="30">
        <v>0</v>
      </c>
      <c r="DR4" s="30">
        <v>0</v>
      </c>
      <c r="DS4" s="30">
        <v>0</v>
      </c>
      <c r="DT4" s="30">
        <v>0</v>
      </c>
      <c r="DU4" s="30">
        <v>0</v>
      </c>
      <c r="DV4" s="30">
        <v>0</v>
      </c>
      <c r="DW4" s="30">
        <v>0</v>
      </c>
      <c r="DX4" s="30">
        <v>0</v>
      </c>
      <c r="DY4" s="30">
        <v>0</v>
      </c>
      <c r="DZ4" s="30">
        <v>0</v>
      </c>
      <c r="EA4" s="31">
        <f t="shared" ref="EA4:EA6" si="7">SUM(DC4:DZ4)</f>
        <v>0</v>
      </c>
    </row>
    <row r="5" spans="1:131" s="17" customFormat="1" x14ac:dyDescent="0.25">
      <c r="A5" s="25" t="s">
        <v>137</v>
      </c>
      <c r="B5" s="26">
        <v>2025</v>
      </c>
      <c r="C5" s="26">
        <v>5</v>
      </c>
      <c r="D5" s="27">
        <v>3</v>
      </c>
      <c r="E5" s="28">
        <v>45780</v>
      </c>
      <c r="F5" s="27" t="str">
        <f t="shared" si="2"/>
        <v>sábado</v>
      </c>
      <c r="G5" s="29">
        <v>246.27075000000002</v>
      </c>
      <c r="H5" s="30">
        <v>246.279</v>
      </c>
      <c r="I5" s="30">
        <v>246.24599999999998</v>
      </c>
      <c r="J5" s="30">
        <v>246.43574999999998</v>
      </c>
      <c r="K5" s="30">
        <v>247.46700000000001</v>
      </c>
      <c r="L5" s="30">
        <v>251.91374999999999</v>
      </c>
      <c r="M5" s="30">
        <v>252.5985</v>
      </c>
      <c r="N5" s="30">
        <v>253.28324999999998</v>
      </c>
      <c r="O5" s="30">
        <v>253.44825</v>
      </c>
      <c r="P5" s="30">
        <v>253.29149999999998</v>
      </c>
      <c r="Q5" s="30">
        <v>253.06874999999999</v>
      </c>
      <c r="R5" s="30">
        <v>252.99450000000002</v>
      </c>
      <c r="S5" s="30">
        <v>252.67275000000001</v>
      </c>
      <c r="T5" s="30">
        <v>251.8725</v>
      </c>
      <c r="U5" s="30">
        <v>251.71575000000001</v>
      </c>
      <c r="V5" s="30">
        <v>251.84774999999999</v>
      </c>
      <c r="W5" s="30">
        <v>251.05574999999999</v>
      </c>
      <c r="X5" s="30">
        <v>247.2525</v>
      </c>
      <c r="Y5" s="30">
        <v>247.59075000000001</v>
      </c>
      <c r="Z5" s="30">
        <v>247.78049999999996</v>
      </c>
      <c r="AA5" s="30">
        <v>247.17</v>
      </c>
      <c r="AB5" s="30">
        <v>246.79050000000001</v>
      </c>
      <c r="AC5" s="30">
        <v>246.10575</v>
      </c>
      <c r="AD5" s="30">
        <v>245.9325</v>
      </c>
      <c r="AE5" s="31">
        <f t="shared" si="3"/>
        <v>5991.0839999999989</v>
      </c>
      <c r="AF5" s="30">
        <v>113.57774999999999</v>
      </c>
      <c r="AG5" s="30">
        <v>113.30549999999999</v>
      </c>
      <c r="AH5" s="30">
        <v>113.76749999999998</v>
      </c>
      <c r="AI5" s="30">
        <v>113.90774999999999</v>
      </c>
      <c r="AJ5" s="30">
        <v>114.08924999999999</v>
      </c>
      <c r="AK5" s="30">
        <v>116.16</v>
      </c>
      <c r="AL5" s="30">
        <v>116.58074999999999</v>
      </c>
      <c r="AM5" s="30">
        <v>116.0445</v>
      </c>
      <c r="AN5" s="30">
        <v>116.523</v>
      </c>
      <c r="AO5" s="30">
        <v>115.85475</v>
      </c>
      <c r="AP5" s="30">
        <v>115.65675</v>
      </c>
      <c r="AQ5" s="30">
        <v>116.193</v>
      </c>
      <c r="AR5" s="30">
        <v>115.9455</v>
      </c>
      <c r="AS5" s="30">
        <v>115.96199999999999</v>
      </c>
      <c r="AT5" s="30">
        <v>115.6155</v>
      </c>
      <c r="AU5" s="30">
        <v>115.533</v>
      </c>
      <c r="AV5" s="30">
        <v>115.533</v>
      </c>
      <c r="AW5" s="30">
        <v>113.81700000000001</v>
      </c>
      <c r="AX5" s="30">
        <v>113.52825</v>
      </c>
      <c r="AY5" s="30">
        <v>113.8665</v>
      </c>
      <c r="AZ5" s="30">
        <v>113.5365</v>
      </c>
      <c r="BA5" s="30">
        <v>113.20650000000001</v>
      </c>
      <c r="BB5" s="30">
        <v>113.23949999999999</v>
      </c>
      <c r="BC5" s="30">
        <v>113.586</v>
      </c>
      <c r="BD5" s="31">
        <f t="shared" si="4"/>
        <v>2755.0297499999997</v>
      </c>
      <c r="BE5" s="30">
        <f t="shared" si="0"/>
        <v>0</v>
      </c>
      <c r="BF5" s="30">
        <f t="shared" si="0"/>
        <v>0</v>
      </c>
      <c r="BG5" s="30">
        <f t="shared" si="0"/>
        <v>0</v>
      </c>
      <c r="BH5" s="30">
        <f t="shared" si="0"/>
        <v>0</v>
      </c>
      <c r="BI5" s="30">
        <f t="shared" si="0"/>
        <v>0</v>
      </c>
      <c r="BJ5" s="30">
        <f t="shared" si="0"/>
        <v>0</v>
      </c>
      <c r="BK5" s="30">
        <f t="shared" si="0"/>
        <v>0</v>
      </c>
      <c r="BL5" s="30">
        <f t="shared" si="0"/>
        <v>0</v>
      </c>
      <c r="BM5" s="30">
        <f t="shared" si="0"/>
        <v>0</v>
      </c>
      <c r="BN5" s="30">
        <f t="shared" si="0"/>
        <v>0</v>
      </c>
      <c r="BO5" s="30">
        <f t="shared" si="0"/>
        <v>0</v>
      </c>
      <c r="BP5" s="30">
        <f t="shared" si="0"/>
        <v>0</v>
      </c>
      <c r="BQ5" s="30">
        <f t="shared" si="0"/>
        <v>0</v>
      </c>
      <c r="BR5" s="30">
        <f t="shared" si="0"/>
        <v>0</v>
      </c>
      <c r="BS5" s="30">
        <f t="shared" si="0"/>
        <v>0</v>
      </c>
      <c r="BT5" s="30">
        <f t="shared" si="0"/>
        <v>0</v>
      </c>
      <c r="BU5" s="30">
        <f t="shared" si="1"/>
        <v>0</v>
      </c>
      <c r="BV5" s="30">
        <f t="shared" si="1"/>
        <v>0</v>
      </c>
      <c r="BW5" s="30">
        <f t="shared" si="1"/>
        <v>0</v>
      </c>
      <c r="BX5" s="30">
        <f t="shared" si="1"/>
        <v>0</v>
      </c>
      <c r="BY5" s="30">
        <f t="shared" si="1"/>
        <v>0</v>
      </c>
      <c r="BZ5" s="30">
        <f t="shared" si="1"/>
        <v>0</v>
      </c>
      <c r="CA5" s="30">
        <f t="shared" si="1"/>
        <v>0</v>
      </c>
      <c r="CB5" s="30">
        <f t="shared" si="1"/>
        <v>0</v>
      </c>
      <c r="CC5" s="31">
        <f t="shared" si="5"/>
        <v>0</v>
      </c>
      <c r="CD5" s="30">
        <v>0</v>
      </c>
      <c r="CE5" s="30">
        <v>0</v>
      </c>
      <c r="CF5" s="30">
        <v>0</v>
      </c>
      <c r="CG5" s="30">
        <v>0</v>
      </c>
      <c r="CH5" s="30">
        <v>0</v>
      </c>
      <c r="CI5" s="30">
        <v>0</v>
      </c>
      <c r="CJ5" s="30">
        <v>0</v>
      </c>
      <c r="CK5" s="30">
        <v>0</v>
      </c>
      <c r="CL5" s="30">
        <v>0</v>
      </c>
      <c r="CM5" s="30">
        <v>0</v>
      </c>
      <c r="CN5" s="30">
        <v>0</v>
      </c>
      <c r="CO5" s="30">
        <v>0</v>
      </c>
      <c r="CP5" s="30">
        <v>0</v>
      </c>
      <c r="CQ5" s="30">
        <v>0</v>
      </c>
      <c r="CR5" s="30">
        <v>0</v>
      </c>
      <c r="CS5" s="30">
        <v>0</v>
      </c>
      <c r="CT5" s="30">
        <v>0</v>
      </c>
      <c r="CU5" s="30">
        <v>0</v>
      </c>
      <c r="CV5" s="30">
        <v>0</v>
      </c>
      <c r="CW5" s="30">
        <v>0</v>
      </c>
      <c r="CX5" s="30">
        <v>0</v>
      </c>
      <c r="CY5" s="30">
        <v>0</v>
      </c>
      <c r="CZ5" s="30">
        <v>0</v>
      </c>
      <c r="DA5" s="30">
        <v>0</v>
      </c>
      <c r="DB5" s="31">
        <f t="shared" si="6"/>
        <v>0</v>
      </c>
      <c r="DC5" s="30">
        <v>0</v>
      </c>
      <c r="DD5" s="30">
        <v>0</v>
      </c>
      <c r="DE5" s="30">
        <v>0</v>
      </c>
      <c r="DF5" s="30">
        <v>0</v>
      </c>
      <c r="DG5" s="30">
        <v>0</v>
      </c>
      <c r="DH5" s="30">
        <v>0</v>
      </c>
      <c r="DI5" s="30">
        <v>0</v>
      </c>
      <c r="DJ5" s="30">
        <v>0</v>
      </c>
      <c r="DK5" s="30">
        <v>0</v>
      </c>
      <c r="DL5" s="30">
        <v>0</v>
      </c>
      <c r="DM5" s="30">
        <v>0</v>
      </c>
      <c r="DN5" s="30">
        <v>0</v>
      </c>
      <c r="DO5" s="30">
        <v>0</v>
      </c>
      <c r="DP5" s="30">
        <v>0</v>
      </c>
      <c r="DQ5" s="30">
        <v>0</v>
      </c>
      <c r="DR5" s="30">
        <v>0</v>
      </c>
      <c r="DS5" s="30">
        <v>0</v>
      </c>
      <c r="DT5" s="30">
        <v>0</v>
      </c>
      <c r="DU5" s="30">
        <v>0</v>
      </c>
      <c r="DV5" s="30">
        <v>0</v>
      </c>
      <c r="DW5" s="30">
        <v>0</v>
      </c>
      <c r="DX5" s="30">
        <v>0</v>
      </c>
      <c r="DY5" s="30">
        <v>0</v>
      </c>
      <c r="DZ5" s="30">
        <v>0</v>
      </c>
      <c r="EA5" s="31">
        <f t="shared" si="7"/>
        <v>0</v>
      </c>
    </row>
    <row r="6" spans="1:131" s="17" customFormat="1" x14ac:dyDescent="0.25">
      <c r="A6" s="25" t="s">
        <v>137</v>
      </c>
      <c r="B6" s="26">
        <v>2025</v>
      </c>
      <c r="C6" s="26">
        <v>5</v>
      </c>
      <c r="D6" s="27">
        <v>4</v>
      </c>
      <c r="E6" s="28">
        <v>45781</v>
      </c>
      <c r="F6" s="27" t="str">
        <f t="shared" si="2"/>
        <v>domingo</v>
      </c>
      <c r="G6" s="29">
        <v>245.85</v>
      </c>
      <c r="H6" s="30">
        <v>245.86649999999997</v>
      </c>
      <c r="I6" s="30">
        <v>245.90774999999999</v>
      </c>
      <c r="J6" s="30">
        <v>245.916</v>
      </c>
      <c r="K6" s="30">
        <v>249.32324999999997</v>
      </c>
      <c r="L6" s="30">
        <v>250.2225</v>
      </c>
      <c r="M6" s="30">
        <v>119.78999999999999</v>
      </c>
      <c r="N6" s="30">
        <v>123.75825</v>
      </c>
      <c r="O6" s="30">
        <v>122.73525000000001</v>
      </c>
      <c r="P6" s="30">
        <v>122.70224999999999</v>
      </c>
      <c r="Q6" s="30">
        <v>27.827249999999999</v>
      </c>
      <c r="R6" s="30">
        <v>0</v>
      </c>
      <c r="S6" s="30">
        <v>153.13650000000001</v>
      </c>
      <c r="T6" s="30">
        <v>253.37400000000002</v>
      </c>
      <c r="U6" s="30">
        <v>253.34100000000001</v>
      </c>
      <c r="V6" s="30">
        <v>253.74525000000003</v>
      </c>
      <c r="W6" s="30">
        <v>253.66275000000002</v>
      </c>
      <c r="X6" s="30">
        <v>252.8955</v>
      </c>
      <c r="Y6" s="30">
        <v>253.42350000000002</v>
      </c>
      <c r="Z6" s="30">
        <v>253.30799999999999</v>
      </c>
      <c r="AA6" s="30">
        <v>253.33275</v>
      </c>
      <c r="AB6" s="30">
        <v>253.38225</v>
      </c>
      <c r="AC6" s="30">
        <v>253.143</v>
      </c>
      <c r="AD6" s="30">
        <v>253.05225000000002</v>
      </c>
      <c r="AE6" s="31">
        <f t="shared" si="3"/>
        <v>4939.695749999999</v>
      </c>
      <c r="AF6" s="30">
        <v>114.41924999999999</v>
      </c>
      <c r="AG6" s="30">
        <v>113.75925000000001</v>
      </c>
      <c r="AH6" s="30">
        <v>113.99850000000001</v>
      </c>
      <c r="AI6" s="30">
        <v>114.80699999999999</v>
      </c>
      <c r="AJ6" s="30">
        <v>115.50825</v>
      </c>
      <c r="AK6" s="30">
        <v>116.31675000000001</v>
      </c>
      <c r="AL6" s="30">
        <v>44.14575</v>
      </c>
      <c r="AM6" s="30">
        <v>42.000749999999996</v>
      </c>
      <c r="AN6" s="30">
        <v>41.448</v>
      </c>
      <c r="AO6" s="30">
        <v>41.406749999999995</v>
      </c>
      <c r="AP6" s="30">
        <v>9.3802500000000002</v>
      </c>
      <c r="AQ6" s="30">
        <v>0</v>
      </c>
      <c r="AR6" s="30">
        <v>72.534000000000006</v>
      </c>
      <c r="AS6" s="30">
        <v>117.084</v>
      </c>
      <c r="AT6" s="30">
        <v>116.78700000000001</v>
      </c>
      <c r="AU6" s="30">
        <v>116.3745</v>
      </c>
      <c r="AV6" s="30">
        <v>115.92075</v>
      </c>
      <c r="AW6" s="30">
        <v>115.6155</v>
      </c>
      <c r="AX6" s="30">
        <v>115.58250000000001</v>
      </c>
      <c r="AY6" s="30">
        <v>115.19475</v>
      </c>
      <c r="AZ6" s="30">
        <v>115.22774999999999</v>
      </c>
      <c r="BA6" s="30">
        <v>115.27725</v>
      </c>
      <c r="BB6" s="30">
        <v>115.3845</v>
      </c>
      <c r="BC6" s="30">
        <v>115.51650000000001</v>
      </c>
      <c r="BD6" s="31">
        <f t="shared" si="4"/>
        <v>2213.6895000000004</v>
      </c>
      <c r="BE6" s="30">
        <f t="shared" si="0"/>
        <v>0</v>
      </c>
      <c r="BF6" s="30">
        <f t="shared" si="0"/>
        <v>0</v>
      </c>
      <c r="BG6" s="30">
        <f t="shared" si="0"/>
        <v>0</v>
      </c>
      <c r="BH6" s="30">
        <f t="shared" si="0"/>
        <v>0</v>
      </c>
      <c r="BI6" s="30">
        <f t="shared" si="0"/>
        <v>0</v>
      </c>
      <c r="BJ6" s="30">
        <f t="shared" si="0"/>
        <v>0</v>
      </c>
      <c r="BK6" s="30">
        <f t="shared" si="0"/>
        <v>0</v>
      </c>
      <c r="BL6" s="30">
        <f t="shared" si="0"/>
        <v>0</v>
      </c>
      <c r="BM6" s="30">
        <f t="shared" si="0"/>
        <v>0</v>
      </c>
      <c r="BN6" s="30">
        <f t="shared" si="0"/>
        <v>0</v>
      </c>
      <c r="BO6" s="30">
        <f t="shared" si="0"/>
        <v>0</v>
      </c>
      <c r="BP6" s="30">
        <f t="shared" si="0"/>
        <v>0</v>
      </c>
      <c r="BQ6" s="30">
        <f t="shared" si="0"/>
        <v>0</v>
      </c>
      <c r="BR6" s="30">
        <f t="shared" si="0"/>
        <v>0</v>
      </c>
      <c r="BS6" s="30">
        <f t="shared" si="0"/>
        <v>0</v>
      </c>
      <c r="BT6" s="30">
        <f t="shared" si="0"/>
        <v>0</v>
      </c>
      <c r="BU6" s="30">
        <f t="shared" si="1"/>
        <v>0</v>
      </c>
      <c r="BV6" s="30">
        <f t="shared" si="1"/>
        <v>0</v>
      </c>
      <c r="BW6" s="30">
        <f t="shared" si="1"/>
        <v>0</v>
      </c>
      <c r="BX6" s="30">
        <f t="shared" si="1"/>
        <v>0</v>
      </c>
      <c r="BY6" s="30">
        <f t="shared" si="1"/>
        <v>0</v>
      </c>
      <c r="BZ6" s="30">
        <f t="shared" si="1"/>
        <v>0</v>
      </c>
      <c r="CA6" s="30">
        <f t="shared" si="1"/>
        <v>0</v>
      </c>
      <c r="CB6" s="30">
        <f t="shared" si="1"/>
        <v>0</v>
      </c>
      <c r="CC6" s="31">
        <f t="shared" si="5"/>
        <v>0</v>
      </c>
      <c r="CD6" s="30">
        <v>0</v>
      </c>
      <c r="CE6" s="30">
        <v>0</v>
      </c>
      <c r="CF6" s="30">
        <v>0</v>
      </c>
      <c r="CG6" s="30">
        <v>0</v>
      </c>
      <c r="CH6" s="30">
        <v>0</v>
      </c>
      <c r="CI6" s="30">
        <v>0</v>
      </c>
      <c r="CJ6" s="30">
        <v>2.0790000000000002</v>
      </c>
      <c r="CK6" s="30">
        <v>0</v>
      </c>
      <c r="CL6" s="30">
        <v>0</v>
      </c>
      <c r="CM6" s="30">
        <v>0</v>
      </c>
      <c r="CN6" s="30">
        <v>0</v>
      </c>
      <c r="CO6" s="30">
        <v>0</v>
      </c>
      <c r="CP6" s="30">
        <v>2.0459999999999998</v>
      </c>
      <c r="CQ6" s="30">
        <v>0</v>
      </c>
      <c r="CR6" s="30">
        <v>0</v>
      </c>
      <c r="CS6" s="30">
        <v>0</v>
      </c>
      <c r="CT6" s="30">
        <v>0</v>
      </c>
      <c r="CU6" s="30">
        <v>0</v>
      </c>
      <c r="CV6" s="30">
        <v>0</v>
      </c>
      <c r="CW6" s="30">
        <v>0</v>
      </c>
      <c r="CX6" s="30">
        <v>0</v>
      </c>
      <c r="CY6" s="30">
        <v>0</v>
      </c>
      <c r="CZ6" s="30">
        <v>0</v>
      </c>
      <c r="DA6" s="30">
        <v>0</v>
      </c>
      <c r="DB6" s="31">
        <f t="shared" si="6"/>
        <v>4.125</v>
      </c>
      <c r="DC6" s="30">
        <v>0</v>
      </c>
      <c r="DD6" s="30">
        <v>0</v>
      </c>
      <c r="DE6" s="30">
        <v>0</v>
      </c>
      <c r="DF6" s="30">
        <v>0</v>
      </c>
      <c r="DG6" s="30">
        <v>0</v>
      </c>
      <c r="DH6" s="30">
        <v>0</v>
      </c>
      <c r="DI6" s="30">
        <v>0</v>
      </c>
      <c r="DJ6" s="30">
        <v>0</v>
      </c>
      <c r="DK6" s="30">
        <v>0</v>
      </c>
      <c r="DL6" s="30">
        <v>0</v>
      </c>
      <c r="DM6" s="30">
        <v>0</v>
      </c>
      <c r="DN6" s="30">
        <v>0</v>
      </c>
      <c r="DO6" s="30">
        <v>0</v>
      </c>
      <c r="DP6" s="30">
        <v>0</v>
      </c>
      <c r="DQ6" s="30">
        <v>0</v>
      </c>
      <c r="DR6" s="30">
        <v>0</v>
      </c>
      <c r="DS6" s="30">
        <v>0</v>
      </c>
      <c r="DT6" s="30">
        <v>0</v>
      </c>
      <c r="DU6" s="30">
        <v>0</v>
      </c>
      <c r="DV6" s="30">
        <v>0</v>
      </c>
      <c r="DW6" s="30">
        <v>0</v>
      </c>
      <c r="DX6" s="30">
        <v>0</v>
      </c>
      <c r="DY6" s="30">
        <v>0</v>
      </c>
      <c r="DZ6" s="30">
        <v>0</v>
      </c>
      <c r="EA6" s="31">
        <f t="shared" si="7"/>
        <v>0</v>
      </c>
    </row>
    <row r="7" spans="1:131" s="17" customFormat="1" x14ac:dyDescent="0.25">
      <c r="A7" s="25" t="s">
        <v>137</v>
      </c>
      <c r="B7" s="26">
        <v>2025</v>
      </c>
      <c r="C7" s="26">
        <v>5</v>
      </c>
      <c r="D7" s="27">
        <v>5</v>
      </c>
      <c r="E7" s="28">
        <v>45782</v>
      </c>
      <c r="F7" s="27" t="str">
        <f>IF(E7="","",TEXT(E7,"DDDD"))</f>
        <v>lunes</v>
      </c>
      <c r="G7" s="29">
        <v>253.12649999999999</v>
      </c>
      <c r="H7" s="30">
        <v>253.48949999999996</v>
      </c>
      <c r="I7" s="30">
        <v>253.67099999999999</v>
      </c>
      <c r="J7" s="30">
        <v>253.67925</v>
      </c>
      <c r="K7" s="30">
        <v>253.88550000000001</v>
      </c>
      <c r="L7" s="30">
        <v>254.26500000000001</v>
      </c>
      <c r="M7" s="30">
        <v>253.81950000000001</v>
      </c>
      <c r="N7" s="30">
        <v>252.66450000000003</v>
      </c>
      <c r="O7" s="30">
        <v>253.78649999999999</v>
      </c>
      <c r="P7" s="30">
        <v>253.54724999999999</v>
      </c>
      <c r="Q7" s="30">
        <v>200.28525000000002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30">
        <v>73.97775</v>
      </c>
      <c r="X7" s="30">
        <v>253.61325000000002</v>
      </c>
      <c r="Y7" s="30">
        <v>253.91025000000002</v>
      </c>
      <c r="Z7" s="30">
        <v>20.3445</v>
      </c>
      <c r="AA7" s="30">
        <v>179.19</v>
      </c>
      <c r="AB7" s="30">
        <v>252.51599999999999</v>
      </c>
      <c r="AC7" s="30">
        <v>252.40049999999999</v>
      </c>
      <c r="AD7" s="30">
        <v>252.29325</v>
      </c>
      <c r="AE7" s="31">
        <f>SUM(G7:AD7)</f>
        <v>4274.4652500000002</v>
      </c>
      <c r="AF7" s="30">
        <v>116.13525000000001</v>
      </c>
      <c r="AG7" s="30">
        <v>116.19300000000001</v>
      </c>
      <c r="AH7" s="30">
        <v>116.523</v>
      </c>
      <c r="AI7" s="30">
        <v>116.33324999999999</v>
      </c>
      <c r="AJ7" s="30">
        <v>116.00324999999999</v>
      </c>
      <c r="AK7" s="30">
        <v>116.688</v>
      </c>
      <c r="AL7" s="30">
        <v>116.72924999999999</v>
      </c>
      <c r="AM7" s="30">
        <v>116.1105</v>
      </c>
      <c r="AN7" s="30">
        <v>116.41575</v>
      </c>
      <c r="AO7" s="30">
        <v>116.4405</v>
      </c>
      <c r="AP7" s="30">
        <v>91.59975</v>
      </c>
      <c r="AQ7" s="30">
        <v>0</v>
      </c>
      <c r="AR7" s="30">
        <v>0</v>
      </c>
      <c r="AS7" s="30">
        <v>0</v>
      </c>
      <c r="AT7" s="30">
        <v>0</v>
      </c>
      <c r="AU7" s="30">
        <v>0</v>
      </c>
      <c r="AV7" s="30">
        <v>36.489750000000001</v>
      </c>
      <c r="AW7" s="30">
        <v>117.85125000000001</v>
      </c>
      <c r="AX7" s="30">
        <v>118.63499999999999</v>
      </c>
      <c r="AY7" s="30">
        <v>9.4627499999999998</v>
      </c>
      <c r="AZ7" s="30">
        <v>83.53125</v>
      </c>
      <c r="BA7" s="30">
        <v>116.1105</v>
      </c>
      <c r="BB7" s="30">
        <v>116.226</v>
      </c>
      <c r="BC7" s="30">
        <v>115.9785</v>
      </c>
      <c r="BD7" s="31">
        <f>SUM(AF7:BC7)</f>
        <v>1969.4564999999996</v>
      </c>
      <c r="BE7" s="30">
        <f t="shared" si="0"/>
        <v>0</v>
      </c>
      <c r="BF7" s="30">
        <f t="shared" si="0"/>
        <v>0</v>
      </c>
      <c r="BG7" s="30">
        <f t="shared" si="0"/>
        <v>0</v>
      </c>
      <c r="BH7" s="30">
        <f t="shared" si="0"/>
        <v>0</v>
      </c>
      <c r="BI7" s="30">
        <f t="shared" si="0"/>
        <v>0</v>
      </c>
      <c r="BJ7" s="30">
        <f t="shared" si="0"/>
        <v>0</v>
      </c>
      <c r="BK7" s="30">
        <f t="shared" si="0"/>
        <v>0</v>
      </c>
      <c r="BL7" s="30">
        <f t="shared" si="0"/>
        <v>0</v>
      </c>
      <c r="BM7" s="30">
        <f t="shared" si="0"/>
        <v>0</v>
      </c>
      <c r="BN7" s="30">
        <f t="shared" si="0"/>
        <v>0</v>
      </c>
      <c r="BO7" s="30">
        <f t="shared" si="0"/>
        <v>0</v>
      </c>
      <c r="BP7" s="30">
        <f t="shared" si="0"/>
        <v>0</v>
      </c>
      <c r="BQ7" s="30">
        <f t="shared" si="0"/>
        <v>0</v>
      </c>
      <c r="BR7" s="30">
        <f t="shared" si="0"/>
        <v>0</v>
      </c>
      <c r="BS7" s="30">
        <f t="shared" si="0"/>
        <v>0</v>
      </c>
      <c r="BT7" s="30">
        <f t="shared" si="0"/>
        <v>0</v>
      </c>
      <c r="BU7" s="30">
        <f t="shared" si="1"/>
        <v>0</v>
      </c>
      <c r="BV7" s="30">
        <f t="shared" si="1"/>
        <v>0</v>
      </c>
      <c r="BW7" s="30">
        <f t="shared" si="1"/>
        <v>0</v>
      </c>
      <c r="BX7" s="30">
        <f t="shared" si="1"/>
        <v>0</v>
      </c>
      <c r="BY7" s="30">
        <f t="shared" si="1"/>
        <v>0</v>
      </c>
      <c r="BZ7" s="30">
        <f t="shared" si="1"/>
        <v>0</v>
      </c>
      <c r="CA7" s="30">
        <f t="shared" si="1"/>
        <v>0</v>
      </c>
      <c r="CB7" s="30">
        <f t="shared" si="1"/>
        <v>0</v>
      </c>
      <c r="CC7" s="31">
        <f>SUM(BE7:CB7)</f>
        <v>0</v>
      </c>
      <c r="CD7" s="30">
        <v>0</v>
      </c>
      <c r="CE7" s="30">
        <v>0</v>
      </c>
      <c r="CF7" s="30">
        <v>0</v>
      </c>
      <c r="CG7" s="30">
        <v>0</v>
      </c>
      <c r="CH7" s="30">
        <v>0</v>
      </c>
      <c r="CI7" s="30">
        <v>0</v>
      </c>
      <c r="CJ7" s="30">
        <v>0</v>
      </c>
      <c r="CK7" s="30">
        <v>0</v>
      </c>
      <c r="CL7" s="30">
        <v>0</v>
      </c>
      <c r="CM7" s="30">
        <v>0</v>
      </c>
      <c r="CN7" s="30">
        <v>2.6977500000000001</v>
      </c>
      <c r="CO7" s="30">
        <v>0</v>
      </c>
      <c r="CP7" s="30">
        <v>0</v>
      </c>
      <c r="CQ7" s="30">
        <v>0</v>
      </c>
      <c r="CR7" s="30">
        <v>0</v>
      </c>
      <c r="CS7" s="30">
        <v>0</v>
      </c>
      <c r="CT7" s="30">
        <v>1.3117500000000002</v>
      </c>
      <c r="CU7" s="30">
        <v>0</v>
      </c>
      <c r="CV7" s="30">
        <v>0</v>
      </c>
      <c r="CW7" s="30">
        <v>0.2475</v>
      </c>
      <c r="CX7" s="30">
        <v>3.25875</v>
      </c>
      <c r="CY7" s="30">
        <v>0</v>
      </c>
      <c r="CZ7" s="30">
        <v>0</v>
      </c>
      <c r="DA7" s="30">
        <v>0</v>
      </c>
      <c r="DB7" s="31">
        <f>SUM(CD7:DA7)</f>
        <v>7.5157499999999997</v>
      </c>
      <c r="DC7" s="30">
        <v>0</v>
      </c>
      <c r="DD7" s="30">
        <v>0</v>
      </c>
      <c r="DE7" s="30">
        <v>0</v>
      </c>
      <c r="DF7" s="30">
        <v>0</v>
      </c>
      <c r="DG7" s="30">
        <v>0</v>
      </c>
      <c r="DH7" s="30">
        <v>0</v>
      </c>
      <c r="DI7" s="30">
        <v>0</v>
      </c>
      <c r="DJ7" s="30">
        <v>0</v>
      </c>
      <c r="DK7" s="30">
        <v>0</v>
      </c>
      <c r="DL7" s="30">
        <v>0</v>
      </c>
      <c r="DM7" s="30">
        <v>0</v>
      </c>
      <c r="DN7" s="30">
        <v>0</v>
      </c>
      <c r="DO7" s="30">
        <v>0</v>
      </c>
      <c r="DP7" s="30">
        <v>0</v>
      </c>
      <c r="DQ7" s="30">
        <v>0</v>
      </c>
      <c r="DR7" s="30">
        <v>0</v>
      </c>
      <c r="DS7" s="30">
        <v>0</v>
      </c>
      <c r="DT7" s="30">
        <v>0</v>
      </c>
      <c r="DU7" s="30">
        <v>0</v>
      </c>
      <c r="DV7" s="30">
        <v>0</v>
      </c>
      <c r="DW7" s="30">
        <v>0</v>
      </c>
      <c r="DX7" s="30">
        <v>0</v>
      </c>
      <c r="DY7" s="30">
        <v>0</v>
      </c>
      <c r="DZ7" s="30">
        <v>0</v>
      </c>
      <c r="EA7" s="31">
        <f>SUM(DC7:DZ7)</f>
        <v>0</v>
      </c>
    </row>
    <row r="8" spans="1:131" x14ac:dyDescent="0.25">
      <c r="A8" s="25" t="s">
        <v>137</v>
      </c>
      <c r="B8" s="26">
        <v>2025</v>
      </c>
      <c r="C8" s="26">
        <v>5</v>
      </c>
      <c r="D8" s="27">
        <v>6</v>
      </c>
      <c r="E8" s="28">
        <v>45783</v>
      </c>
      <c r="F8" s="27" t="str">
        <f>IF(E8="","",TEXT(E8,"DDDD"))</f>
        <v>martes</v>
      </c>
      <c r="G8" s="29">
        <v>252.07875000000001</v>
      </c>
      <c r="H8" s="30">
        <v>251.49300000000002</v>
      </c>
      <c r="I8" s="30">
        <v>251.52600000000001</v>
      </c>
      <c r="J8" s="30">
        <v>251.63324999999998</v>
      </c>
      <c r="K8" s="30">
        <v>252.2355</v>
      </c>
      <c r="L8" s="30">
        <v>253.143</v>
      </c>
      <c r="M8" s="30">
        <v>253.37400000000002</v>
      </c>
      <c r="N8" s="30">
        <v>252.5985</v>
      </c>
      <c r="O8" s="30">
        <v>214.24424999999999</v>
      </c>
      <c r="P8" s="30">
        <v>2.5987499999999999</v>
      </c>
      <c r="Q8" s="30">
        <v>2.3842500000000002</v>
      </c>
      <c r="R8" s="30">
        <v>2.1037500000000002</v>
      </c>
      <c r="S8" s="30">
        <v>2.1120000000000001</v>
      </c>
      <c r="T8" s="30">
        <v>2.343</v>
      </c>
      <c r="U8" s="30">
        <v>2.508</v>
      </c>
      <c r="V8" s="30">
        <v>2.5409999999999999</v>
      </c>
      <c r="W8" s="30">
        <v>2.1862499999999998</v>
      </c>
      <c r="X8" s="30">
        <v>2.6647499999999997</v>
      </c>
      <c r="Y8" s="30">
        <v>3.0030000000000001</v>
      </c>
      <c r="Z8" s="30">
        <v>3.1019999999999999</v>
      </c>
      <c r="AA8" s="30">
        <v>3.45675</v>
      </c>
      <c r="AB8" s="30">
        <v>3.2835000000000001</v>
      </c>
      <c r="AC8" s="30">
        <v>3.1845000000000003</v>
      </c>
      <c r="AD8" s="30">
        <v>3.3082500000000001</v>
      </c>
      <c r="AE8" s="31">
        <f>SUM(G8:AD8)</f>
        <v>2273.1060000000002</v>
      </c>
      <c r="AF8" s="30">
        <v>116.16825</v>
      </c>
      <c r="AG8" s="30">
        <v>116.16825</v>
      </c>
      <c r="AH8" s="30">
        <v>116.5395</v>
      </c>
      <c r="AI8" s="30">
        <v>116.0445</v>
      </c>
      <c r="AJ8" s="30">
        <v>116.39924999999999</v>
      </c>
      <c r="AK8" s="30">
        <v>116.688</v>
      </c>
      <c r="AL8" s="30">
        <v>116.61375</v>
      </c>
      <c r="AM8" s="30">
        <v>116.93549999999999</v>
      </c>
      <c r="AN8" s="30">
        <v>95.840249999999997</v>
      </c>
      <c r="AO8" s="30">
        <v>0</v>
      </c>
      <c r="AP8" s="30">
        <v>0</v>
      </c>
      <c r="AQ8" s="30">
        <v>0</v>
      </c>
      <c r="AR8" s="30">
        <v>0</v>
      </c>
      <c r="AS8" s="30">
        <v>0</v>
      </c>
      <c r="AT8" s="30">
        <v>0</v>
      </c>
      <c r="AU8" s="30">
        <v>0</v>
      </c>
      <c r="AV8" s="30">
        <v>0</v>
      </c>
      <c r="AW8" s="30">
        <v>0</v>
      </c>
      <c r="AX8" s="30">
        <v>0</v>
      </c>
      <c r="AY8" s="30">
        <v>0</v>
      </c>
      <c r="AZ8" s="30">
        <v>0</v>
      </c>
      <c r="BA8" s="30">
        <v>0</v>
      </c>
      <c r="BB8" s="30">
        <v>0</v>
      </c>
      <c r="BC8" s="30">
        <v>0</v>
      </c>
      <c r="BD8" s="31">
        <f>SUM(AF8:BC8)</f>
        <v>1027.3972499999998</v>
      </c>
      <c r="BE8" s="30">
        <f t="shared" si="0"/>
        <v>0</v>
      </c>
      <c r="BF8" s="30">
        <f t="shared" si="0"/>
        <v>0</v>
      </c>
      <c r="BG8" s="30">
        <f t="shared" si="0"/>
        <v>0</v>
      </c>
      <c r="BH8" s="30">
        <f t="shared" si="0"/>
        <v>0</v>
      </c>
      <c r="BI8" s="30">
        <f t="shared" si="0"/>
        <v>0</v>
      </c>
      <c r="BJ8" s="30">
        <f t="shared" si="0"/>
        <v>0</v>
      </c>
      <c r="BK8" s="30">
        <f t="shared" si="0"/>
        <v>0</v>
      </c>
      <c r="BL8" s="30">
        <f t="shared" si="0"/>
        <v>0</v>
      </c>
      <c r="BM8" s="30">
        <f t="shared" si="0"/>
        <v>0</v>
      </c>
      <c r="BN8" s="30">
        <f t="shared" si="0"/>
        <v>0</v>
      </c>
      <c r="BO8" s="30">
        <f t="shared" si="0"/>
        <v>0</v>
      </c>
      <c r="BP8" s="30">
        <f t="shared" si="0"/>
        <v>0</v>
      </c>
      <c r="BQ8" s="30">
        <f t="shared" si="0"/>
        <v>0</v>
      </c>
      <c r="BR8" s="30">
        <f t="shared" si="0"/>
        <v>0</v>
      </c>
      <c r="BS8" s="30">
        <f t="shared" si="0"/>
        <v>0</v>
      </c>
      <c r="BT8" s="30">
        <f t="shared" si="0"/>
        <v>0</v>
      </c>
      <c r="BU8" s="30">
        <f t="shared" si="1"/>
        <v>0</v>
      </c>
      <c r="BV8" s="30">
        <f t="shared" si="1"/>
        <v>0</v>
      </c>
      <c r="BW8" s="30">
        <f t="shared" si="1"/>
        <v>0</v>
      </c>
      <c r="BX8" s="30">
        <f t="shared" si="1"/>
        <v>0</v>
      </c>
      <c r="BY8" s="30">
        <f t="shared" si="1"/>
        <v>0</v>
      </c>
      <c r="BZ8" s="30">
        <f t="shared" si="1"/>
        <v>0</v>
      </c>
      <c r="CA8" s="30">
        <f t="shared" si="1"/>
        <v>0</v>
      </c>
      <c r="CB8" s="30">
        <f t="shared" si="1"/>
        <v>0</v>
      </c>
      <c r="CC8" s="31">
        <f>SUM(BE8:CB8)</f>
        <v>0</v>
      </c>
      <c r="CD8" s="30">
        <v>0</v>
      </c>
      <c r="CE8" s="30">
        <v>0</v>
      </c>
      <c r="CF8" s="30">
        <v>0</v>
      </c>
      <c r="CG8" s="30">
        <v>0</v>
      </c>
      <c r="CH8" s="30">
        <v>0</v>
      </c>
      <c r="CI8" s="30">
        <v>0</v>
      </c>
      <c r="CJ8" s="30">
        <v>0</v>
      </c>
      <c r="CK8" s="30">
        <v>0</v>
      </c>
      <c r="CL8" s="30">
        <v>1.419</v>
      </c>
      <c r="CM8" s="30">
        <v>26.581499999999998</v>
      </c>
      <c r="CN8" s="30">
        <v>26.556750000000001</v>
      </c>
      <c r="CO8" s="30">
        <v>25.7895</v>
      </c>
      <c r="CP8" s="30">
        <v>26.276250000000001</v>
      </c>
      <c r="CQ8" s="30">
        <v>26.746500000000001</v>
      </c>
      <c r="CR8" s="30">
        <v>26.763000000000002</v>
      </c>
      <c r="CS8" s="30">
        <v>26.631</v>
      </c>
      <c r="CT8" s="30">
        <v>26.705249999999999</v>
      </c>
      <c r="CU8" s="30">
        <v>26.581499999999998</v>
      </c>
      <c r="CV8" s="30">
        <v>26.647500000000001</v>
      </c>
      <c r="CW8" s="30">
        <v>26.878500000000003</v>
      </c>
      <c r="CX8" s="30">
        <v>26.721750000000004</v>
      </c>
      <c r="CY8" s="30">
        <v>26.804249999999996</v>
      </c>
      <c r="CZ8" s="30">
        <v>26.8125</v>
      </c>
      <c r="DA8" s="30">
        <v>26.787750000000003</v>
      </c>
      <c r="DB8" s="31">
        <f>SUM(CD8:DA8)</f>
        <v>400.70250000000004</v>
      </c>
      <c r="DC8" s="30">
        <v>0</v>
      </c>
      <c r="DD8" s="30">
        <v>0</v>
      </c>
      <c r="DE8" s="30">
        <v>0</v>
      </c>
      <c r="DF8" s="30">
        <v>0</v>
      </c>
      <c r="DG8" s="30">
        <v>0</v>
      </c>
      <c r="DH8" s="30">
        <v>0</v>
      </c>
      <c r="DI8" s="30">
        <v>0</v>
      </c>
      <c r="DJ8" s="30">
        <v>0</v>
      </c>
      <c r="DK8" s="30">
        <v>0</v>
      </c>
      <c r="DL8" s="30">
        <v>0</v>
      </c>
      <c r="DM8" s="30">
        <v>0</v>
      </c>
      <c r="DN8" s="30">
        <v>0</v>
      </c>
      <c r="DO8" s="30">
        <v>0</v>
      </c>
      <c r="DP8" s="30">
        <v>0</v>
      </c>
      <c r="DQ8" s="30">
        <v>0</v>
      </c>
      <c r="DR8" s="30">
        <v>0</v>
      </c>
      <c r="DS8" s="30">
        <v>0</v>
      </c>
      <c r="DT8" s="30">
        <v>0</v>
      </c>
      <c r="DU8" s="30">
        <v>0</v>
      </c>
      <c r="DV8" s="30">
        <v>0</v>
      </c>
      <c r="DW8" s="30">
        <v>0</v>
      </c>
      <c r="DX8" s="30">
        <v>0</v>
      </c>
      <c r="DY8" s="30">
        <v>0</v>
      </c>
      <c r="DZ8" s="30">
        <v>0</v>
      </c>
      <c r="EA8" s="31">
        <f>SUM(DC8:DZ8)</f>
        <v>0</v>
      </c>
    </row>
    <row r="9" spans="1:131" x14ac:dyDescent="0.25">
      <c r="A9" s="25" t="s">
        <v>137</v>
      </c>
      <c r="B9" s="26">
        <v>2025</v>
      </c>
      <c r="C9" s="26">
        <v>5</v>
      </c>
      <c r="D9" s="27">
        <v>7</v>
      </c>
      <c r="E9" s="28">
        <v>45784</v>
      </c>
      <c r="F9" s="27" t="str">
        <f>IF(E9="","",TEXT(E9,"DDDD"))</f>
        <v>miércoles</v>
      </c>
      <c r="G9" s="29">
        <v>3.4402499999999998</v>
      </c>
      <c r="H9" s="30">
        <v>3.1680000000000001</v>
      </c>
      <c r="I9" s="30">
        <v>138.56700000000001</v>
      </c>
      <c r="J9" s="30">
        <v>252.1035</v>
      </c>
      <c r="K9" s="30">
        <v>253.46475000000001</v>
      </c>
      <c r="L9" s="30">
        <v>253.52249999999998</v>
      </c>
      <c r="M9" s="30">
        <v>252.99450000000002</v>
      </c>
      <c r="N9" s="30">
        <v>253.28325000000001</v>
      </c>
      <c r="O9" s="30">
        <v>247.797</v>
      </c>
      <c r="P9" s="30">
        <v>243.10275000000001</v>
      </c>
      <c r="Q9" s="30">
        <v>250.46175000000002</v>
      </c>
      <c r="R9" s="30">
        <v>219.01275000000001</v>
      </c>
      <c r="S9" s="30">
        <v>220.27499999999998</v>
      </c>
      <c r="T9" s="30">
        <v>253.72050000000002</v>
      </c>
      <c r="U9" s="30">
        <v>252.37575000000001</v>
      </c>
      <c r="V9" s="30">
        <v>251.96325000000002</v>
      </c>
      <c r="W9" s="30">
        <v>251.17950000000002</v>
      </c>
      <c r="X9" s="30">
        <v>251.88899999999998</v>
      </c>
      <c r="Y9" s="30">
        <v>252.12</v>
      </c>
      <c r="Z9" s="30">
        <v>253.43174999999999</v>
      </c>
      <c r="AA9" s="30">
        <v>249.71100000000001</v>
      </c>
      <c r="AB9" s="30">
        <v>245.77574999999999</v>
      </c>
      <c r="AC9" s="30">
        <v>245.52825000000001</v>
      </c>
      <c r="AD9" s="30">
        <v>245.42925</v>
      </c>
      <c r="AE9" s="31">
        <f>SUM(G9:AD9)</f>
        <v>5344.3170000000009</v>
      </c>
      <c r="AF9" s="30">
        <v>0</v>
      </c>
      <c r="AG9" s="30">
        <v>0</v>
      </c>
      <c r="AH9" s="30">
        <v>62.279250000000005</v>
      </c>
      <c r="AI9" s="30">
        <v>117.678</v>
      </c>
      <c r="AJ9" s="30">
        <v>117.70275000000001</v>
      </c>
      <c r="AK9" s="30">
        <v>117.15</v>
      </c>
      <c r="AL9" s="30">
        <v>116.67974999999998</v>
      </c>
      <c r="AM9" s="30">
        <v>116.91074999999999</v>
      </c>
      <c r="AN9" s="30">
        <v>114.68325000000002</v>
      </c>
      <c r="AO9" s="30">
        <v>112.15875</v>
      </c>
      <c r="AP9" s="30">
        <v>114.72449999999999</v>
      </c>
      <c r="AQ9" s="30">
        <v>99.99</v>
      </c>
      <c r="AR9" s="30">
        <v>101.8215</v>
      </c>
      <c r="AS9" s="30">
        <v>115.48349999999999</v>
      </c>
      <c r="AT9" s="30">
        <v>116.74575</v>
      </c>
      <c r="AU9" s="30">
        <v>116.74575</v>
      </c>
      <c r="AV9" s="30">
        <v>117.018</v>
      </c>
      <c r="AW9" s="30">
        <v>116.58074999999999</v>
      </c>
      <c r="AX9" s="30">
        <v>116.1435</v>
      </c>
      <c r="AY9" s="30">
        <v>116.12700000000001</v>
      </c>
      <c r="AZ9" s="30">
        <v>114.84824999999999</v>
      </c>
      <c r="BA9" s="30">
        <v>112.893</v>
      </c>
      <c r="BB9" s="30">
        <v>113.45399999999999</v>
      </c>
      <c r="BC9" s="30">
        <v>114.03975</v>
      </c>
      <c r="BD9" s="31">
        <f>SUM(AF9:BC9)</f>
        <v>2461.8577500000001</v>
      </c>
      <c r="BE9" s="30">
        <f t="shared" si="0"/>
        <v>0</v>
      </c>
      <c r="BF9" s="30">
        <f t="shared" si="0"/>
        <v>0</v>
      </c>
      <c r="BG9" s="30">
        <f t="shared" si="0"/>
        <v>0</v>
      </c>
      <c r="BH9" s="30">
        <f t="shared" si="0"/>
        <v>0</v>
      </c>
      <c r="BI9" s="30">
        <f t="shared" si="0"/>
        <v>0</v>
      </c>
      <c r="BJ9" s="30">
        <f t="shared" si="0"/>
        <v>0</v>
      </c>
      <c r="BK9" s="30">
        <f t="shared" si="0"/>
        <v>0</v>
      </c>
      <c r="BL9" s="30">
        <f t="shared" si="0"/>
        <v>0</v>
      </c>
      <c r="BM9" s="30">
        <f t="shared" si="0"/>
        <v>0</v>
      </c>
      <c r="BN9" s="30">
        <f t="shared" si="0"/>
        <v>0</v>
      </c>
      <c r="BO9" s="30">
        <f t="shared" si="0"/>
        <v>0</v>
      </c>
      <c r="BP9" s="30">
        <f t="shared" si="0"/>
        <v>0</v>
      </c>
      <c r="BQ9" s="30">
        <f t="shared" si="0"/>
        <v>0</v>
      </c>
      <c r="BR9" s="30">
        <f t="shared" si="0"/>
        <v>0</v>
      </c>
      <c r="BS9" s="30">
        <f t="shared" si="0"/>
        <v>0</v>
      </c>
      <c r="BT9" s="30">
        <f t="shared" si="0"/>
        <v>0</v>
      </c>
      <c r="BU9" s="30">
        <f t="shared" si="1"/>
        <v>0</v>
      </c>
      <c r="BV9" s="30">
        <f t="shared" si="1"/>
        <v>0</v>
      </c>
      <c r="BW9" s="30">
        <f t="shared" si="1"/>
        <v>0</v>
      </c>
      <c r="BX9" s="30">
        <f t="shared" si="1"/>
        <v>0</v>
      </c>
      <c r="BY9" s="30">
        <f t="shared" si="1"/>
        <v>0</v>
      </c>
      <c r="BZ9" s="30">
        <f t="shared" si="1"/>
        <v>0</v>
      </c>
      <c r="CA9" s="30">
        <f t="shared" si="1"/>
        <v>0</v>
      </c>
      <c r="CB9" s="30">
        <f t="shared" si="1"/>
        <v>0</v>
      </c>
      <c r="CC9" s="31">
        <f>SUM(BE9:CB9)</f>
        <v>0</v>
      </c>
      <c r="CD9" s="30">
        <v>26.787750000000003</v>
      </c>
      <c r="CE9" s="30">
        <v>26.8125</v>
      </c>
      <c r="CF9" s="30">
        <v>8.0107499999999998</v>
      </c>
      <c r="CG9" s="30">
        <v>0</v>
      </c>
      <c r="CH9" s="30">
        <v>0</v>
      </c>
      <c r="CI9" s="30">
        <v>0</v>
      </c>
      <c r="CJ9" s="30">
        <v>0</v>
      </c>
      <c r="CK9" s="30">
        <v>0</v>
      </c>
      <c r="CL9" s="30">
        <v>0</v>
      </c>
      <c r="CM9" s="30">
        <v>0</v>
      </c>
      <c r="CN9" s="30">
        <v>0</v>
      </c>
      <c r="CO9" s="30">
        <v>0</v>
      </c>
      <c r="CP9" s="30">
        <v>1.8314999999999999</v>
      </c>
      <c r="CQ9" s="30">
        <v>0</v>
      </c>
      <c r="CR9" s="30">
        <v>0</v>
      </c>
      <c r="CS9" s="30">
        <v>0</v>
      </c>
      <c r="CT9" s="30">
        <v>0</v>
      </c>
      <c r="CU9" s="30">
        <v>0</v>
      </c>
      <c r="CV9" s="30">
        <v>0</v>
      </c>
      <c r="CW9" s="30">
        <v>0</v>
      </c>
      <c r="CX9" s="30">
        <v>0</v>
      </c>
      <c r="CY9" s="30">
        <v>0</v>
      </c>
      <c r="CZ9" s="30">
        <v>0</v>
      </c>
      <c r="DA9" s="30">
        <v>0</v>
      </c>
      <c r="DB9" s="31">
        <f>SUM(CD9:DA9)</f>
        <v>63.442500000000003</v>
      </c>
      <c r="DC9" s="30">
        <v>0</v>
      </c>
      <c r="DD9" s="30">
        <v>0</v>
      </c>
      <c r="DE9" s="30">
        <v>0</v>
      </c>
      <c r="DF9" s="30">
        <v>0</v>
      </c>
      <c r="DG9" s="30">
        <v>0</v>
      </c>
      <c r="DH9" s="30">
        <v>0</v>
      </c>
      <c r="DI9" s="30">
        <v>0</v>
      </c>
      <c r="DJ9" s="30">
        <v>0</v>
      </c>
      <c r="DK9" s="30">
        <v>0</v>
      </c>
      <c r="DL9" s="30">
        <v>0</v>
      </c>
      <c r="DM9" s="30">
        <v>0</v>
      </c>
      <c r="DN9" s="30">
        <v>0</v>
      </c>
      <c r="DO9" s="30">
        <v>0</v>
      </c>
      <c r="DP9" s="30">
        <v>0</v>
      </c>
      <c r="DQ9" s="30">
        <v>0</v>
      </c>
      <c r="DR9" s="30">
        <v>0</v>
      </c>
      <c r="DS9" s="30">
        <v>0</v>
      </c>
      <c r="DT9" s="30">
        <v>0</v>
      </c>
      <c r="DU9" s="30">
        <v>0</v>
      </c>
      <c r="DV9" s="30">
        <v>0</v>
      </c>
      <c r="DW9" s="30">
        <v>0</v>
      </c>
      <c r="DX9" s="30">
        <v>0</v>
      </c>
      <c r="DY9" s="30">
        <v>0</v>
      </c>
      <c r="DZ9" s="30">
        <v>0</v>
      </c>
      <c r="EA9" s="31">
        <f>SUM(DC9:DZ9)</f>
        <v>0</v>
      </c>
    </row>
    <row r="10" spans="1:131" x14ac:dyDescent="0.25">
      <c r="A10" s="25" t="s">
        <v>137</v>
      </c>
      <c r="B10" s="26">
        <v>2025</v>
      </c>
      <c r="C10" s="26">
        <v>5</v>
      </c>
      <c r="D10" s="27">
        <v>8</v>
      </c>
      <c r="E10" s="28">
        <v>45785</v>
      </c>
      <c r="F10" s="27" t="str">
        <f t="shared" ref="F10:F11" si="8">IF(E10="","",TEXT(E10,"DDDD"))</f>
        <v>jueves</v>
      </c>
      <c r="G10" s="29">
        <v>245.37975</v>
      </c>
      <c r="H10" s="30">
        <v>245.37975000000003</v>
      </c>
      <c r="I10" s="30">
        <v>245.30550000000002</v>
      </c>
      <c r="J10" s="30">
        <v>245.33025000000001</v>
      </c>
      <c r="K10" s="30">
        <v>245.42099999999999</v>
      </c>
      <c r="L10" s="30">
        <v>245.66849999999999</v>
      </c>
      <c r="M10" s="30">
        <v>245.48699999999999</v>
      </c>
      <c r="N10" s="30">
        <v>245.28899999999999</v>
      </c>
      <c r="O10" s="30">
        <v>244.101</v>
      </c>
      <c r="P10" s="30">
        <v>243.53174999999999</v>
      </c>
      <c r="Q10" s="30">
        <v>243.65550000000002</v>
      </c>
      <c r="R10" s="30">
        <v>244.05975000000001</v>
      </c>
      <c r="S10" s="30">
        <v>243.89474999999999</v>
      </c>
      <c r="T10" s="30">
        <v>243.82050000000001</v>
      </c>
      <c r="U10" s="30">
        <v>248.4735</v>
      </c>
      <c r="V10" s="30">
        <v>249.65324999999999</v>
      </c>
      <c r="W10" s="30">
        <v>249.62025</v>
      </c>
      <c r="X10" s="30">
        <v>251.35274999999999</v>
      </c>
      <c r="Y10" s="30">
        <v>253.14300000000003</v>
      </c>
      <c r="Z10" s="30">
        <v>252.67275000000001</v>
      </c>
      <c r="AA10" s="30">
        <v>252.29325</v>
      </c>
      <c r="AB10" s="30">
        <v>251.78174999999999</v>
      </c>
      <c r="AC10" s="30">
        <v>250.46174999999999</v>
      </c>
      <c r="AD10" s="30">
        <v>110.69024999999999</v>
      </c>
      <c r="AE10" s="31">
        <f>SUM(G10:AD10)</f>
        <v>5796.4664999999995</v>
      </c>
      <c r="AF10" s="30">
        <v>113.56949999999999</v>
      </c>
      <c r="AG10" s="30">
        <v>114.18825</v>
      </c>
      <c r="AH10" s="30">
        <v>114.0975</v>
      </c>
      <c r="AI10" s="30">
        <v>114.2625</v>
      </c>
      <c r="AJ10" s="30">
        <v>113.99025</v>
      </c>
      <c r="AK10" s="30">
        <v>113.79225</v>
      </c>
      <c r="AL10" s="30">
        <v>113.82524999999998</v>
      </c>
      <c r="AM10" s="30">
        <v>114.114</v>
      </c>
      <c r="AN10" s="30">
        <v>113.8005</v>
      </c>
      <c r="AO10" s="30">
        <v>112.9425</v>
      </c>
      <c r="AP10" s="30">
        <v>112.44749999999999</v>
      </c>
      <c r="AQ10" s="30">
        <v>112.86000000000001</v>
      </c>
      <c r="AR10" s="30">
        <v>112.85175000000001</v>
      </c>
      <c r="AS10" s="30">
        <v>112.57125000000001</v>
      </c>
      <c r="AT10" s="30">
        <v>114.279</v>
      </c>
      <c r="AU10" s="30">
        <v>115.3515</v>
      </c>
      <c r="AV10" s="30">
        <v>115.84649999999999</v>
      </c>
      <c r="AW10" s="30">
        <v>116.12700000000001</v>
      </c>
      <c r="AX10" s="30">
        <v>115.90425</v>
      </c>
      <c r="AY10" s="30">
        <v>115.85475</v>
      </c>
      <c r="AZ10" s="30">
        <v>115.6155</v>
      </c>
      <c r="BA10" s="30">
        <v>115.14525</v>
      </c>
      <c r="BB10" s="30">
        <v>115.434</v>
      </c>
      <c r="BC10" s="30">
        <v>51.117000000000004</v>
      </c>
      <c r="BD10" s="31">
        <f>SUM(AF10:BC10)</f>
        <v>2679.9877500000002</v>
      </c>
      <c r="BE10" s="30">
        <f t="shared" si="0"/>
        <v>0</v>
      </c>
      <c r="BF10" s="30">
        <f t="shared" si="0"/>
        <v>0</v>
      </c>
      <c r="BG10" s="30">
        <f t="shared" si="0"/>
        <v>0</v>
      </c>
      <c r="BH10" s="30">
        <f t="shared" si="0"/>
        <v>0</v>
      </c>
      <c r="BI10" s="30">
        <f t="shared" si="0"/>
        <v>0</v>
      </c>
      <c r="BJ10" s="30">
        <f t="shared" si="0"/>
        <v>0</v>
      </c>
      <c r="BK10" s="30">
        <f t="shared" si="0"/>
        <v>0</v>
      </c>
      <c r="BL10" s="30">
        <f t="shared" si="0"/>
        <v>0</v>
      </c>
      <c r="BM10" s="30">
        <f t="shared" si="0"/>
        <v>0</v>
      </c>
      <c r="BN10" s="30">
        <f t="shared" si="0"/>
        <v>0</v>
      </c>
      <c r="BO10" s="30">
        <f t="shared" si="0"/>
        <v>0</v>
      </c>
      <c r="BP10" s="30">
        <f t="shared" si="0"/>
        <v>0</v>
      </c>
      <c r="BQ10" s="30">
        <f t="shared" si="0"/>
        <v>0</v>
      </c>
      <c r="BR10" s="30">
        <f t="shared" si="0"/>
        <v>0</v>
      </c>
      <c r="BS10" s="30">
        <f t="shared" si="0"/>
        <v>0</v>
      </c>
      <c r="BT10" s="30">
        <f t="shared" si="0"/>
        <v>0</v>
      </c>
      <c r="BU10" s="30">
        <f t="shared" si="1"/>
        <v>0</v>
      </c>
      <c r="BV10" s="30">
        <f t="shared" si="1"/>
        <v>0</v>
      </c>
      <c r="BW10" s="30">
        <f t="shared" si="1"/>
        <v>0</v>
      </c>
      <c r="BX10" s="30">
        <f t="shared" si="1"/>
        <v>0</v>
      </c>
      <c r="BY10" s="30">
        <f t="shared" si="1"/>
        <v>0</v>
      </c>
      <c r="BZ10" s="30">
        <f t="shared" si="1"/>
        <v>0</v>
      </c>
      <c r="CA10" s="30">
        <f t="shared" si="1"/>
        <v>0</v>
      </c>
      <c r="CB10" s="30">
        <f t="shared" si="1"/>
        <v>0</v>
      </c>
      <c r="CC10" s="31">
        <f>SUM(BE10:CB10)</f>
        <v>0</v>
      </c>
      <c r="CD10" s="30">
        <v>0</v>
      </c>
      <c r="CE10" s="30">
        <v>0</v>
      </c>
      <c r="CF10" s="30">
        <v>0</v>
      </c>
      <c r="CG10" s="30">
        <v>0</v>
      </c>
      <c r="CH10" s="30">
        <v>0</v>
      </c>
      <c r="CI10" s="30">
        <v>0</v>
      </c>
      <c r="CJ10" s="30">
        <v>0</v>
      </c>
      <c r="CK10" s="30">
        <v>0</v>
      </c>
      <c r="CL10" s="30">
        <v>0</v>
      </c>
      <c r="CM10" s="30">
        <v>0</v>
      </c>
      <c r="CN10" s="30">
        <v>0</v>
      </c>
      <c r="CO10" s="30">
        <v>0</v>
      </c>
      <c r="CP10" s="30">
        <v>0</v>
      </c>
      <c r="CQ10" s="30">
        <v>0</v>
      </c>
      <c r="CR10" s="30">
        <v>0</v>
      </c>
      <c r="CS10" s="30">
        <v>0</v>
      </c>
      <c r="CT10" s="30">
        <v>0</v>
      </c>
      <c r="CU10" s="30">
        <v>0</v>
      </c>
      <c r="CV10" s="30">
        <v>0</v>
      </c>
      <c r="CW10" s="30">
        <v>0</v>
      </c>
      <c r="CX10" s="30">
        <v>0</v>
      </c>
      <c r="CY10" s="30">
        <v>0</v>
      </c>
      <c r="CZ10" s="30">
        <v>0</v>
      </c>
      <c r="DA10" s="30">
        <v>0</v>
      </c>
      <c r="DB10" s="31">
        <f>SUM(CD10:DA10)</f>
        <v>0</v>
      </c>
      <c r="DC10" s="30">
        <v>0</v>
      </c>
      <c r="DD10" s="30">
        <v>0</v>
      </c>
      <c r="DE10" s="30">
        <v>0</v>
      </c>
      <c r="DF10" s="30">
        <v>0</v>
      </c>
      <c r="DG10" s="30">
        <v>0</v>
      </c>
      <c r="DH10" s="30">
        <v>0</v>
      </c>
      <c r="DI10" s="30">
        <v>0</v>
      </c>
      <c r="DJ10" s="30">
        <v>0</v>
      </c>
      <c r="DK10" s="30">
        <v>0</v>
      </c>
      <c r="DL10" s="30">
        <v>0</v>
      </c>
      <c r="DM10" s="30">
        <v>0</v>
      </c>
      <c r="DN10" s="30">
        <v>0</v>
      </c>
      <c r="DO10" s="30">
        <v>0</v>
      </c>
      <c r="DP10" s="30">
        <v>0</v>
      </c>
      <c r="DQ10" s="30">
        <v>0</v>
      </c>
      <c r="DR10" s="30">
        <v>0</v>
      </c>
      <c r="DS10" s="30">
        <v>0</v>
      </c>
      <c r="DT10" s="30">
        <v>0</v>
      </c>
      <c r="DU10" s="30">
        <v>0</v>
      </c>
      <c r="DV10" s="30">
        <v>0</v>
      </c>
      <c r="DW10" s="30">
        <v>0</v>
      </c>
      <c r="DX10" s="30">
        <v>0</v>
      </c>
      <c r="DY10" s="30">
        <v>0</v>
      </c>
      <c r="DZ10" s="30">
        <v>0</v>
      </c>
      <c r="EA10" s="31">
        <f>SUM(DC10:DZ10)</f>
        <v>0</v>
      </c>
    </row>
    <row r="11" spans="1:131" x14ac:dyDescent="0.25">
      <c r="A11" s="25" t="s">
        <v>137</v>
      </c>
      <c r="B11" s="26">
        <v>2025</v>
      </c>
      <c r="C11" s="26">
        <v>5</v>
      </c>
      <c r="D11" s="27">
        <v>9</v>
      </c>
      <c r="E11" s="28">
        <v>45786</v>
      </c>
      <c r="F11" s="27" t="str">
        <f t="shared" si="8"/>
        <v>viernes</v>
      </c>
      <c r="G11" s="29">
        <v>48.7575</v>
      </c>
      <c r="H11" s="30">
        <v>251.90549999999999</v>
      </c>
      <c r="I11" s="30">
        <v>252.1695</v>
      </c>
      <c r="J11" s="30">
        <v>252.1035</v>
      </c>
      <c r="K11" s="30">
        <v>252.33449999999999</v>
      </c>
      <c r="L11" s="30">
        <v>253.2585</v>
      </c>
      <c r="M11" s="30">
        <v>254.23200000000003</v>
      </c>
      <c r="N11" s="30">
        <v>253.98450000000003</v>
      </c>
      <c r="O11" s="30">
        <v>241.89000000000001</v>
      </c>
      <c r="P11" s="30">
        <v>250.91550000000001</v>
      </c>
      <c r="Q11" s="30">
        <v>251.09699999999998</v>
      </c>
      <c r="R11" s="30">
        <v>249.81</v>
      </c>
      <c r="S11" s="30">
        <v>250.61025000000001</v>
      </c>
      <c r="T11" s="30">
        <v>252.37574999999998</v>
      </c>
      <c r="U11" s="30">
        <v>252.40875</v>
      </c>
      <c r="V11" s="30">
        <v>252.05400000000003</v>
      </c>
      <c r="W11" s="30">
        <v>252.07050000000001</v>
      </c>
      <c r="X11" s="30">
        <v>252.20250000000001</v>
      </c>
      <c r="Y11" s="30">
        <v>252.54900000000001</v>
      </c>
      <c r="Z11" s="30">
        <v>252.846</v>
      </c>
      <c r="AA11" s="30">
        <v>252.69749999999999</v>
      </c>
      <c r="AB11" s="30">
        <v>252.68925000000002</v>
      </c>
      <c r="AC11" s="30">
        <v>153.21899999999999</v>
      </c>
      <c r="AD11" s="30">
        <v>1.8067500000000001</v>
      </c>
      <c r="AE11" s="31">
        <f t="shared" ref="AE11" si="9">SUM(G11:AD11)</f>
        <v>5489.9872500000001</v>
      </c>
      <c r="AF11" s="30">
        <v>23.925000000000001</v>
      </c>
      <c r="AG11" s="30">
        <v>116.3415</v>
      </c>
      <c r="AH11" s="30">
        <v>116.60550000000001</v>
      </c>
      <c r="AI11" s="30">
        <v>116.91075000000001</v>
      </c>
      <c r="AJ11" s="30">
        <v>116.1765</v>
      </c>
      <c r="AK11" s="30">
        <v>116.76224999999999</v>
      </c>
      <c r="AL11" s="30">
        <v>116.919</v>
      </c>
      <c r="AM11" s="30">
        <v>117.05924999999999</v>
      </c>
      <c r="AN11" s="30">
        <v>112.24124999999999</v>
      </c>
      <c r="AO11" s="30">
        <v>115.4175</v>
      </c>
      <c r="AP11" s="30">
        <v>115.64024999999999</v>
      </c>
      <c r="AQ11" s="30">
        <v>115.37625000000001</v>
      </c>
      <c r="AR11" s="30">
        <v>115.467</v>
      </c>
      <c r="AS11" s="30">
        <v>115.87125</v>
      </c>
      <c r="AT11" s="30">
        <v>116.42400000000001</v>
      </c>
      <c r="AU11" s="30">
        <v>116.37450000000001</v>
      </c>
      <c r="AV11" s="30">
        <v>116.48175000000001</v>
      </c>
      <c r="AW11" s="30">
        <v>116.49825</v>
      </c>
      <c r="AX11" s="30">
        <v>115.64850000000001</v>
      </c>
      <c r="AY11" s="30">
        <v>115.896</v>
      </c>
      <c r="AZ11" s="30">
        <v>116.00325000000001</v>
      </c>
      <c r="BA11" s="30">
        <v>115.64025000000001</v>
      </c>
      <c r="BB11" s="30">
        <v>70.479749999999996</v>
      </c>
      <c r="BC11" s="30">
        <v>0</v>
      </c>
      <c r="BD11" s="31">
        <f t="shared" ref="BD11" si="10">SUM(AF11:BC11)</f>
        <v>2530.1595000000007</v>
      </c>
      <c r="BE11" s="30">
        <f t="shared" si="0"/>
        <v>0</v>
      </c>
      <c r="BF11" s="30">
        <f t="shared" si="0"/>
        <v>0</v>
      </c>
      <c r="BG11" s="30">
        <f t="shared" si="0"/>
        <v>0</v>
      </c>
      <c r="BH11" s="30">
        <f t="shared" si="0"/>
        <v>0</v>
      </c>
      <c r="BI11" s="30">
        <f t="shared" si="0"/>
        <v>0</v>
      </c>
      <c r="BJ11" s="30">
        <f t="shared" si="0"/>
        <v>0</v>
      </c>
      <c r="BK11" s="30">
        <f t="shared" si="0"/>
        <v>0</v>
      </c>
      <c r="BL11" s="30">
        <f t="shared" si="0"/>
        <v>0</v>
      </c>
      <c r="BM11" s="30">
        <f t="shared" si="0"/>
        <v>0</v>
      </c>
      <c r="BN11" s="30">
        <f t="shared" si="0"/>
        <v>0</v>
      </c>
      <c r="BO11" s="30">
        <f t="shared" si="0"/>
        <v>0</v>
      </c>
      <c r="BP11" s="30">
        <f t="shared" si="0"/>
        <v>0</v>
      </c>
      <c r="BQ11" s="30">
        <f t="shared" si="0"/>
        <v>0</v>
      </c>
      <c r="BR11" s="30">
        <f t="shared" si="0"/>
        <v>0</v>
      </c>
      <c r="BS11" s="30">
        <f t="shared" si="0"/>
        <v>0</v>
      </c>
      <c r="BT11" s="30">
        <f t="shared" si="0"/>
        <v>0</v>
      </c>
      <c r="BU11" s="30">
        <f t="shared" si="1"/>
        <v>0</v>
      </c>
      <c r="BV11" s="30">
        <f t="shared" si="1"/>
        <v>0</v>
      </c>
      <c r="BW11" s="30">
        <f t="shared" si="1"/>
        <v>0</v>
      </c>
      <c r="BX11" s="30">
        <f t="shared" si="1"/>
        <v>0</v>
      </c>
      <c r="BY11" s="30">
        <f t="shared" si="1"/>
        <v>0</v>
      </c>
      <c r="BZ11" s="30">
        <f t="shared" si="1"/>
        <v>0</v>
      </c>
      <c r="CA11" s="30">
        <f t="shared" si="1"/>
        <v>0</v>
      </c>
      <c r="CB11" s="30">
        <f t="shared" si="1"/>
        <v>0</v>
      </c>
      <c r="CC11" s="31">
        <f t="shared" ref="CC11" si="11">SUM(BE11:CB11)</f>
        <v>0</v>
      </c>
      <c r="CD11" s="30">
        <v>2.5905</v>
      </c>
      <c r="CE11" s="30">
        <v>0</v>
      </c>
      <c r="CF11" s="30">
        <v>0</v>
      </c>
      <c r="CG11" s="30">
        <v>0</v>
      </c>
      <c r="CH11" s="30">
        <v>0</v>
      </c>
      <c r="CI11" s="30">
        <v>0</v>
      </c>
      <c r="CJ11" s="30">
        <v>0</v>
      </c>
      <c r="CK11" s="30">
        <v>0</v>
      </c>
      <c r="CL11" s="30">
        <v>0</v>
      </c>
      <c r="CM11" s="30">
        <v>0</v>
      </c>
      <c r="CN11" s="30">
        <v>0</v>
      </c>
      <c r="CO11" s="30">
        <v>0</v>
      </c>
      <c r="CP11" s="30">
        <v>0</v>
      </c>
      <c r="CQ11" s="30">
        <v>0</v>
      </c>
      <c r="CR11" s="30">
        <v>0</v>
      </c>
      <c r="CS11" s="30">
        <v>0</v>
      </c>
      <c r="CT11" s="30">
        <v>0</v>
      </c>
      <c r="CU11" s="30">
        <v>0</v>
      </c>
      <c r="CV11" s="30">
        <v>0</v>
      </c>
      <c r="CW11" s="30">
        <v>0</v>
      </c>
      <c r="CX11" s="30">
        <v>0</v>
      </c>
      <c r="CY11" s="30">
        <v>0</v>
      </c>
      <c r="CZ11" s="30">
        <v>0</v>
      </c>
      <c r="DA11" s="30">
        <v>14.173500000000001</v>
      </c>
      <c r="DB11" s="31">
        <f t="shared" ref="DB11" si="12">SUM(CD11:DA11)</f>
        <v>16.763999999999999</v>
      </c>
      <c r="DC11" s="30">
        <v>0</v>
      </c>
      <c r="DD11" s="30">
        <v>0</v>
      </c>
      <c r="DE11" s="30">
        <v>0</v>
      </c>
      <c r="DF11" s="30">
        <v>0</v>
      </c>
      <c r="DG11" s="30">
        <v>0</v>
      </c>
      <c r="DH11" s="30">
        <v>0</v>
      </c>
      <c r="DI11" s="30">
        <v>0</v>
      </c>
      <c r="DJ11" s="30">
        <v>0</v>
      </c>
      <c r="DK11" s="30">
        <v>0</v>
      </c>
      <c r="DL11" s="30">
        <v>0</v>
      </c>
      <c r="DM11" s="30">
        <v>0</v>
      </c>
      <c r="DN11" s="30">
        <v>0</v>
      </c>
      <c r="DO11" s="30">
        <v>0</v>
      </c>
      <c r="DP11" s="30">
        <v>0</v>
      </c>
      <c r="DQ11" s="30">
        <v>0</v>
      </c>
      <c r="DR11" s="30">
        <v>0</v>
      </c>
      <c r="DS11" s="30">
        <v>0</v>
      </c>
      <c r="DT11" s="30">
        <v>0</v>
      </c>
      <c r="DU11" s="30">
        <v>0</v>
      </c>
      <c r="DV11" s="30">
        <v>0</v>
      </c>
      <c r="DW11" s="30">
        <v>0</v>
      </c>
      <c r="DX11" s="30">
        <v>0</v>
      </c>
      <c r="DY11" s="30">
        <v>0</v>
      </c>
      <c r="DZ11" s="30">
        <v>0</v>
      </c>
      <c r="EA11" s="31">
        <f t="shared" ref="EA11" si="13">SUM(DC11:DZ11)</f>
        <v>0</v>
      </c>
    </row>
    <row r="12" spans="1:131" x14ac:dyDescent="0.25">
      <c r="A12" s="25" t="s">
        <v>137</v>
      </c>
      <c r="B12" s="26">
        <v>2025</v>
      </c>
      <c r="C12" s="26">
        <v>5</v>
      </c>
      <c r="D12" s="27">
        <v>10</v>
      </c>
      <c r="E12" s="28">
        <v>45787</v>
      </c>
      <c r="F12" s="27" t="str">
        <f>IF(E12="","",TEXT(E12,"DDDD"))</f>
        <v>sábado</v>
      </c>
      <c r="G12" s="29">
        <v>225.36525</v>
      </c>
      <c r="H12" s="30">
        <v>251.88900000000001</v>
      </c>
      <c r="I12" s="30">
        <v>252.06225000000001</v>
      </c>
      <c r="J12" s="30">
        <v>251.38575</v>
      </c>
      <c r="K12" s="30">
        <v>251.69925000000001</v>
      </c>
      <c r="L12" s="30">
        <v>252.49950000000001</v>
      </c>
      <c r="M12" s="30">
        <v>253.53900000000002</v>
      </c>
      <c r="N12" s="30">
        <v>244.398</v>
      </c>
      <c r="O12" s="30">
        <v>222.74175</v>
      </c>
      <c r="P12" s="30">
        <v>235.76850000000002</v>
      </c>
      <c r="Q12" s="30">
        <v>246.01499999999999</v>
      </c>
      <c r="R12" s="30">
        <v>244.43925000000002</v>
      </c>
      <c r="S12" s="30">
        <v>244.32375000000002</v>
      </c>
      <c r="T12" s="30">
        <v>244.22475</v>
      </c>
      <c r="U12" s="30">
        <v>244.24950000000001</v>
      </c>
      <c r="V12" s="30">
        <v>244.50524999999999</v>
      </c>
      <c r="W12" s="30">
        <v>248.30850000000001</v>
      </c>
      <c r="X12" s="30">
        <v>249.71100000000001</v>
      </c>
      <c r="Y12" s="30">
        <v>250.24725000000001</v>
      </c>
      <c r="Z12" s="30">
        <v>250.65975</v>
      </c>
      <c r="AA12" s="30">
        <v>250.36275000000001</v>
      </c>
      <c r="AB12" s="30">
        <v>247.08750000000001</v>
      </c>
      <c r="AC12" s="30">
        <v>249.38925</v>
      </c>
      <c r="AD12" s="30">
        <v>252.60675000000003</v>
      </c>
      <c r="AE12" s="31">
        <f>SUM(G12:AD12)</f>
        <v>5907.4785000000002</v>
      </c>
      <c r="AF12" s="30">
        <v>104.93175000000001</v>
      </c>
      <c r="AG12" s="30">
        <v>116.17649999999999</v>
      </c>
      <c r="AH12" s="30">
        <v>116.18475000000001</v>
      </c>
      <c r="AI12" s="30">
        <v>116.08574999999999</v>
      </c>
      <c r="AJ12" s="30">
        <v>116.06925000000001</v>
      </c>
      <c r="AK12" s="30">
        <v>116.96850000000001</v>
      </c>
      <c r="AL12" s="30">
        <v>117.018</v>
      </c>
      <c r="AM12" s="30">
        <v>113.18175000000001</v>
      </c>
      <c r="AN12" s="30">
        <v>99.585750000000004</v>
      </c>
      <c r="AO12" s="30">
        <v>107.28299999999999</v>
      </c>
      <c r="AP12" s="30">
        <v>113.56125</v>
      </c>
      <c r="AQ12" s="30">
        <v>112.38149999999999</v>
      </c>
      <c r="AR12" s="30">
        <v>112.2825</v>
      </c>
      <c r="AS12" s="30">
        <v>112.24125000000001</v>
      </c>
      <c r="AT12" s="30">
        <v>112.68675</v>
      </c>
      <c r="AU12" s="30">
        <v>112.37325000000001</v>
      </c>
      <c r="AV12" s="30">
        <v>114.2955</v>
      </c>
      <c r="AW12" s="30">
        <v>114.53475</v>
      </c>
      <c r="AX12" s="30">
        <v>114.03149999999999</v>
      </c>
      <c r="AY12" s="30">
        <v>114.345</v>
      </c>
      <c r="AZ12" s="30">
        <v>113.70975000000001</v>
      </c>
      <c r="BA12" s="30">
        <v>112.51349999999999</v>
      </c>
      <c r="BB12" s="30">
        <v>113.46225</v>
      </c>
      <c r="BC12" s="30">
        <v>115.12049999999999</v>
      </c>
      <c r="BD12" s="31">
        <f>SUM(AF12:BC12)</f>
        <v>2711.0242499999999</v>
      </c>
      <c r="BE12" s="30">
        <f t="shared" si="0"/>
        <v>0</v>
      </c>
      <c r="BF12" s="30">
        <f t="shared" si="0"/>
        <v>0</v>
      </c>
      <c r="BG12" s="30">
        <f t="shared" si="0"/>
        <v>0</v>
      </c>
      <c r="BH12" s="30">
        <f t="shared" si="0"/>
        <v>0</v>
      </c>
      <c r="BI12" s="30">
        <f t="shared" si="0"/>
        <v>0</v>
      </c>
      <c r="BJ12" s="30">
        <f t="shared" si="0"/>
        <v>0</v>
      </c>
      <c r="BK12" s="30">
        <f t="shared" si="0"/>
        <v>0</v>
      </c>
      <c r="BL12" s="30">
        <f t="shared" si="0"/>
        <v>0</v>
      </c>
      <c r="BM12" s="30">
        <f t="shared" si="0"/>
        <v>0</v>
      </c>
      <c r="BN12" s="30">
        <f t="shared" si="0"/>
        <v>0</v>
      </c>
      <c r="BO12" s="30">
        <f t="shared" si="0"/>
        <v>0</v>
      </c>
      <c r="BP12" s="30">
        <f t="shared" si="0"/>
        <v>0</v>
      </c>
      <c r="BQ12" s="30">
        <f t="shared" si="0"/>
        <v>0</v>
      </c>
      <c r="BR12" s="30">
        <f t="shared" si="0"/>
        <v>0</v>
      </c>
      <c r="BS12" s="30">
        <f t="shared" si="0"/>
        <v>0</v>
      </c>
      <c r="BT12" s="30">
        <f t="shared" si="0"/>
        <v>0</v>
      </c>
      <c r="BU12" s="30">
        <f t="shared" si="1"/>
        <v>0</v>
      </c>
      <c r="BV12" s="30">
        <f t="shared" si="1"/>
        <v>0</v>
      </c>
      <c r="BW12" s="30">
        <f t="shared" si="1"/>
        <v>0</v>
      </c>
      <c r="BX12" s="30">
        <f t="shared" si="1"/>
        <v>0</v>
      </c>
      <c r="BY12" s="30">
        <f t="shared" si="1"/>
        <v>0</v>
      </c>
      <c r="BZ12" s="30">
        <f t="shared" si="1"/>
        <v>0</v>
      </c>
      <c r="CA12" s="30">
        <f t="shared" si="1"/>
        <v>0</v>
      </c>
      <c r="CB12" s="30">
        <f t="shared" si="1"/>
        <v>0</v>
      </c>
      <c r="CC12" s="31">
        <f>SUM(BE12:CB12)</f>
        <v>0</v>
      </c>
      <c r="CD12" s="30">
        <v>2.0954999999999999</v>
      </c>
      <c r="CE12" s="30">
        <v>0</v>
      </c>
      <c r="CF12" s="30">
        <v>0</v>
      </c>
      <c r="CG12" s="30">
        <v>0</v>
      </c>
      <c r="CH12" s="30">
        <v>0</v>
      </c>
      <c r="CI12" s="30">
        <v>0</v>
      </c>
      <c r="CJ12" s="30">
        <v>0</v>
      </c>
      <c r="CK12" s="30">
        <v>0</v>
      </c>
      <c r="CL12" s="30">
        <v>0</v>
      </c>
      <c r="CM12" s="30">
        <v>0</v>
      </c>
      <c r="CN12" s="30">
        <v>0</v>
      </c>
      <c r="CO12" s="30">
        <v>0</v>
      </c>
      <c r="CP12" s="30">
        <v>0</v>
      </c>
      <c r="CQ12" s="30">
        <v>0</v>
      </c>
      <c r="CR12" s="30">
        <v>0</v>
      </c>
      <c r="CS12" s="30">
        <v>0</v>
      </c>
      <c r="CT12" s="30">
        <v>0</v>
      </c>
      <c r="CU12" s="30">
        <v>0</v>
      </c>
      <c r="CV12" s="30">
        <v>0</v>
      </c>
      <c r="CW12" s="30">
        <v>0</v>
      </c>
      <c r="CX12" s="30">
        <v>0</v>
      </c>
      <c r="CY12" s="30">
        <v>0</v>
      </c>
      <c r="CZ12" s="30">
        <v>0</v>
      </c>
      <c r="DA12" s="30">
        <v>0</v>
      </c>
      <c r="DB12" s="31">
        <f>SUM(CD12:DA12)</f>
        <v>2.0954999999999999</v>
      </c>
      <c r="DC12" s="30">
        <v>0</v>
      </c>
      <c r="DD12" s="30">
        <v>0</v>
      </c>
      <c r="DE12" s="30">
        <v>0</v>
      </c>
      <c r="DF12" s="30">
        <v>0</v>
      </c>
      <c r="DG12" s="30">
        <v>0</v>
      </c>
      <c r="DH12" s="30">
        <v>0</v>
      </c>
      <c r="DI12" s="30">
        <v>0</v>
      </c>
      <c r="DJ12" s="30">
        <v>0</v>
      </c>
      <c r="DK12" s="30">
        <v>0</v>
      </c>
      <c r="DL12" s="30">
        <v>0</v>
      </c>
      <c r="DM12" s="30">
        <v>0</v>
      </c>
      <c r="DN12" s="30">
        <v>0</v>
      </c>
      <c r="DO12" s="30">
        <v>0</v>
      </c>
      <c r="DP12" s="30">
        <v>0</v>
      </c>
      <c r="DQ12" s="30">
        <v>0</v>
      </c>
      <c r="DR12" s="30">
        <v>0</v>
      </c>
      <c r="DS12" s="30">
        <v>0</v>
      </c>
      <c r="DT12" s="30">
        <v>0</v>
      </c>
      <c r="DU12" s="30">
        <v>0</v>
      </c>
      <c r="DV12" s="30">
        <v>0</v>
      </c>
      <c r="DW12" s="30">
        <v>0</v>
      </c>
      <c r="DX12" s="30">
        <v>0</v>
      </c>
      <c r="DY12" s="30">
        <v>0</v>
      </c>
      <c r="DZ12" s="30">
        <v>0</v>
      </c>
      <c r="EA12" s="31">
        <f>SUM(DC12:DZ12)</f>
        <v>0</v>
      </c>
    </row>
    <row r="13" spans="1:131" x14ac:dyDescent="0.25">
      <c r="A13" s="25" t="s">
        <v>137</v>
      </c>
      <c r="B13" s="26">
        <v>2025</v>
      </c>
      <c r="C13" s="26">
        <v>5</v>
      </c>
      <c r="D13" s="27">
        <v>11</v>
      </c>
      <c r="E13" s="28">
        <v>45788</v>
      </c>
      <c r="F13" s="27" t="str">
        <f>IF(E13="","",TEXT(E13,"DDDD"))</f>
        <v>domingo</v>
      </c>
      <c r="G13" s="29">
        <v>252.351</v>
      </c>
      <c r="H13" s="30">
        <v>252.49124999999998</v>
      </c>
      <c r="I13" s="30">
        <v>252.51599999999996</v>
      </c>
      <c r="J13" s="30">
        <v>252.35099999999997</v>
      </c>
      <c r="K13" s="30">
        <v>252.77175</v>
      </c>
      <c r="L13" s="30">
        <v>251.90550000000002</v>
      </c>
      <c r="M13" s="30">
        <v>252.35925</v>
      </c>
      <c r="N13" s="30">
        <v>251.23724999999999</v>
      </c>
      <c r="O13" s="30">
        <v>250.77525</v>
      </c>
      <c r="P13" s="30">
        <v>252.33449999999999</v>
      </c>
      <c r="Q13" s="30">
        <v>251.96325000000002</v>
      </c>
      <c r="R13" s="30">
        <v>251.24550000000002</v>
      </c>
      <c r="S13" s="30">
        <v>250.47825</v>
      </c>
      <c r="T13" s="30">
        <v>250.09049999999999</v>
      </c>
      <c r="U13" s="30">
        <v>250.7175</v>
      </c>
      <c r="V13" s="30">
        <v>251.76524999999998</v>
      </c>
      <c r="W13" s="30">
        <v>251.13825</v>
      </c>
      <c r="X13" s="30">
        <v>251.328</v>
      </c>
      <c r="Y13" s="30">
        <v>251.11349999999999</v>
      </c>
      <c r="Z13" s="30">
        <v>251.559</v>
      </c>
      <c r="AA13" s="30">
        <v>251.40224999999998</v>
      </c>
      <c r="AB13" s="30">
        <v>251.17124999999999</v>
      </c>
      <c r="AC13" s="30">
        <v>252.85424999999998</v>
      </c>
      <c r="AD13" s="30">
        <v>252.96975</v>
      </c>
      <c r="AE13" s="31">
        <f>SUM(G13:AD13)</f>
        <v>6040.889250000002</v>
      </c>
      <c r="AF13" s="30">
        <v>115.42575000000001</v>
      </c>
      <c r="AG13" s="30">
        <v>115.66499999999999</v>
      </c>
      <c r="AH13" s="30">
        <v>115.71449999999999</v>
      </c>
      <c r="AI13" s="30">
        <v>116.06925000000001</v>
      </c>
      <c r="AJ13" s="30">
        <v>116.226</v>
      </c>
      <c r="AK13" s="30">
        <v>115.467</v>
      </c>
      <c r="AL13" s="30">
        <v>115.87950000000001</v>
      </c>
      <c r="AM13" s="30">
        <v>115.26899999999999</v>
      </c>
      <c r="AN13" s="30">
        <v>115.6155</v>
      </c>
      <c r="AO13" s="30">
        <v>115.58249999999998</v>
      </c>
      <c r="AP13" s="30">
        <v>115.63200000000001</v>
      </c>
      <c r="AQ13" s="30">
        <v>115.37624999999998</v>
      </c>
      <c r="AR13" s="30">
        <v>114.93075</v>
      </c>
      <c r="AS13" s="30">
        <v>115.071</v>
      </c>
      <c r="AT13" s="30">
        <v>115.32674999999999</v>
      </c>
      <c r="AU13" s="30">
        <v>115.98675</v>
      </c>
      <c r="AV13" s="30">
        <v>115.84649999999999</v>
      </c>
      <c r="AW13" s="30">
        <v>115.6485</v>
      </c>
      <c r="AX13" s="30">
        <v>115.15350000000001</v>
      </c>
      <c r="AY13" s="30">
        <v>114.83174999999999</v>
      </c>
      <c r="AZ13" s="30">
        <v>114.72450000000001</v>
      </c>
      <c r="BA13" s="30">
        <v>114.94725</v>
      </c>
      <c r="BB13" s="30">
        <v>115.49175</v>
      </c>
      <c r="BC13" s="30">
        <v>116.08574999999999</v>
      </c>
      <c r="BD13" s="31">
        <f>SUM(AF13:BC13)</f>
        <v>2771.9669999999996</v>
      </c>
      <c r="BE13" s="30">
        <f t="shared" si="0"/>
        <v>0</v>
      </c>
      <c r="BF13" s="30">
        <f t="shared" si="0"/>
        <v>0</v>
      </c>
      <c r="BG13" s="30">
        <f t="shared" si="0"/>
        <v>0</v>
      </c>
      <c r="BH13" s="30">
        <f t="shared" si="0"/>
        <v>0</v>
      </c>
      <c r="BI13" s="30">
        <f t="shared" si="0"/>
        <v>0</v>
      </c>
      <c r="BJ13" s="30">
        <f t="shared" si="0"/>
        <v>0</v>
      </c>
      <c r="BK13" s="30">
        <f t="shared" si="0"/>
        <v>0</v>
      </c>
      <c r="BL13" s="30">
        <f t="shared" si="0"/>
        <v>0</v>
      </c>
      <c r="BM13" s="30">
        <f t="shared" si="0"/>
        <v>0</v>
      </c>
      <c r="BN13" s="30">
        <f t="shared" si="0"/>
        <v>0</v>
      </c>
      <c r="BO13" s="30">
        <f t="shared" si="0"/>
        <v>0</v>
      </c>
      <c r="BP13" s="30">
        <f t="shared" si="0"/>
        <v>0</v>
      </c>
      <c r="BQ13" s="30">
        <f t="shared" si="0"/>
        <v>0</v>
      </c>
      <c r="BR13" s="30">
        <f t="shared" si="0"/>
        <v>0</v>
      </c>
      <c r="BS13" s="30">
        <f t="shared" si="0"/>
        <v>0</v>
      </c>
      <c r="BT13" s="30">
        <f t="shared" si="0"/>
        <v>0</v>
      </c>
      <c r="BU13" s="30">
        <f t="shared" si="1"/>
        <v>0</v>
      </c>
      <c r="BV13" s="30">
        <f t="shared" si="1"/>
        <v>0</v>
      </c>
      <c r="BW13" s="30">
        <f t="shared" si="1"/>
        <v>0</v>
      </c>
      <c r="BX13" s="30">
        <f t="shared" si="1"/>
        <v>0</v>
      </c>
      <c r="BY13" s="30">
        <f t="shared" si="1"/>
        <v>0</v>
      </c>
      <c r="BZ13" s="30">
        <f t="shared" si="1"/>
        <v>0</v>
      </c>
      <c r="CA13" s="30">
        <f t="shared" si="1"/>
        <v>0</v>
      </c>
      <c r="CB13" s="30">
        <f t="shared" si="1"/>
        <v>0</v>
      </c>
      <c r="CC13" s="31">
        <f>SUM(BE13:CB13)</f>
        <v>0</v>
      </c>
      <c r="CD13" s="30">
        <v>0</v>
      </c>
      <c r="CE13" s="30">
        <v>0</v>
      </c>
      <c r="CF13" s="30">
        <v>0</v>
      </c>
      <c r="CG13" s="30">
        <v>0</v>
      </c>
      <c r="CH13" s="30">
        <v>0</v>
      </c>
      <c r="CI13" s="30">
        <v>0</v>
      </c>
      <c r="CJ13" s="30">
        <v>0</v>
      </c>
      <c r="CK13" s="30">
        <v>0</v>
      </c>
      <c r="CL13" s="30">
        <v>0</v>
      </c>
      <c r="CM13" s="30">
        <v>0</v>
      </c>
      <c r="CN13" s="30">
        <v>0</v>
      </c>
      <c r="CO13" s="30">
        <v>0</v>
      </c>
      <c r="CP13" s="30">
        <v>0</v>
      </c>
      <c r="CQ13" s="30">
        <v>0</v>
      </c>
      <c r="CR13" s="30">
        <v>0</v>
      </c>
      <c r="CS13" s="30">
        <v>0</v>
      </c>
      <c r="CT13" s="30">
        <v>0</v>
      </c>
      <c r="CU13" s="30">
        <v>0</v>
      </c>
      <c r="CV13" s="30">
        <v>0</v>
      </c>
      <c r="CW13" s="30">
        <v>0</v>
      </c>
      <c r="CX13" s="30">
        <v>0</v>
      </c>
      <c r="CY13" s="30">
        <v>0</v>
      </c>
      <c r="CZ13" s="30">
        <v>0</v>
      </c>
      <c r="DA13" s="30">
        <v>0</v>
      </c>
      <c r="DB13" s="31">
        <f>SUM(CD13:DA13)</f>
        <v>0</v>
      </c>
      <c r="DC13" s="30">
        <v>0</v>
      </c>
      <c r="DD13" s="30">
        <v>0</v>
      </c>
      <c r="DE13" s="30">
        <v>0</v>
      </c>
      <c r="DF13" s="30">
        <v>0</v>
      </c>
      <c r="DG13" s="30">
        <v>0</v>
      </c>
      <c r="DH13" s="30">
        <v>0</v>
      </c>
      <c r="DI13" s="30">
        <v>0</v>
      </c>
      <c r="DJ13" s="30">
        <v>0</v>
      </c>
      <c r="DK13" s="30">
        <v>0</v>
      </c>
      <c r="DL13" s="30">
        <v>0</v>
      </c>
      <c r="DM13" s="30">
        <v>0</v>
      </c>
      <c r="DN13" s="30">
        <v>0</v>
      </c>
      <c r="DO13" s="30">
        <v>0</v>
      </c>
      <c r="DP13" s="30">
        <v>0</v>
      </c>
      <c r="DQ13" s="30">
        <v>0</v>
      </c>
      <c r="DR13" s="30">
        <v>0</v>
      </c>
      <c r="DS13" s="30">
        <v>0</v>
      </c>
      <c r="DT13" s="30">
        <v>0</v>
      </c>
      <c r="DU13" s="30">
        <v>0</v>
      </c>
      <c r="DV13" s="30">
        <v>0</v>
      </c>
      <c r="DW13" s="30">
        <v>0</v>
      </c>
      <c r="DX13" s="30">
        <v>0</v>
      </c>
      <c r="DY13" s="30">
        <v>0</v>
      </c>
      <c r="DZ13" s="30">
        <v>0</v>
      </c>
      <c r="EA13" s="31">
        <f>SUM(DC13:DZ13)</f>
        <v>0</v>
      </c>
    </row>
    <row r="14" spans="1:131" x14ac:dyDescent="0.25">
      <c r="A14" s="25" t="s">
        <v>137</v>
      </c>
      <c r="B14" s="26">
        <v>2025</v>
      </c>
      <c r="C14" s="26">
        <v>5</v>
      </c>
      <c r="D14" s="27">
        <v>12</v>
      </c>
      <c r="E14" s="28">
        <v>45789</v>
      </c>
      <c r="F14" s="27" t="str">
        <f t="shared" ref="F14:F15" si="14">IF(E14="","",TEXT(E14,"DDDD"))</f>
        <v>lunes</v>
      </c>
      <c r="G14" s="29">
        <v>252.18600000000001</v>
      </c>
      <c r="H14" s="30">
        <v>249.57074999999998</v>
      </c>
      <c r="I14" s="30">
        <v>250.09049999999999</v>
      </c>
      <c r="J14" s="30">
        <v>252.81299999999999</v>
      </c>
      <c r="K14" s="30">
        <v>253.16774999999998</v>
      </c>
      <c r="L14" s="30">
        <v>253.35749999999999</v>
      </c>
      <c r="M14" s="30">
        <v>250.88249999999999</v>
      </c>
      <c r="N14" s="30">
        <v>242.72325000000001</v>
      </c>
      <c r="O14" s="30">
        <v>243.03675000000001</v>
      </c>
      <c r="P14" s="30">
        <v>247.96200000000002</v>
      </c>
      <c r="Q14" s="30">
        <v>244.13400000000001</v>
      </c>
      <c r="R14" s="30">
        <v>244.22475</v>
      </c>
      <c r="S14" s="30">
        <v>244.09275</v>
      </c>
      <c r="T14" s="30">
        <v>246.91425000000001</v>
      </c>
      <c r="U14" s="30">
        <v>247.2525</v>
      </c>
      <c r="V14" s="30">
        <v>249.76875000000001</v>
      </c>
      <c r="W14" s="30">
        <v>250.20599999999999</v>
      </c>
      <c r="X14" s="30">
        <v>249.5625</v>
      </c>
      <c r="Y14" s="30">
        <v>249.57899999999998</v>
      </c>
      <c r="Z14" s="30">
        <v>251.5095</v>
      </c>
      <c r="AA14" s="30">
        <v>251.91374999999999</v>
      </c>
      <c r="AB14" s="30">
        <v>251.67449999999999</v>
      </c>
      <c r="AC14" s="30">
        <v>252.24375000000001</v>
      </c>
      <c r="AD14" s="30">
        <v>252.09525000000002</v>
      </c>
      <c r="AE14" s="31">
        <f t="shared" ref="AE14:AE15" si="15">SUM(G14:AD14)</f>
        <v>5980.9612499999994</v>
      </c>
      <c r="AF14" s="30">
        <v>115.80525</v>
      </c>
      <c r="AG14" s="30">
        <v>114.72450000000001</v>
      </c>
      <c r="AH14" s="30">
        <v>114.79050000000001</v>
      </c>
      <c r="AI14" s="30">
        <v>115.7475</v>
      </c>
      <c r="AJ14" s="30">
        <v>116.33324999999999</v>
      </c>
      <c r="AK14" s="30">
        <v>116.28375000000001</v>
      </c>
      <c r="AL14" s="30">
        <v>115.53300000000002</v>
      </c>
      <c r="AM14" s="30">
        <v>112.58775</v>
      </c>
      <c r="AN14" s="30">
        <v>113.04975</v>
      </c>
      <c r="AO14" s="30">
        <v>114.41924999999999</v>
      </c>
      <c r="AP14" s="30">
        <v>112.86</v>
      </c>
      <c r="AQ14" s="30">
        <v>112.80224999999999</v>
      </c>
      <c r="AR14" s="30">
        <v>112.71975</v>
      </c>
      <c r="AS14" s="30">
        <v>113.92425</v>
      </c>
      <c r="AT14" s="30">
        <v>114.43575</v>
      </c>
      <c r="AU14" s="30">
        <v>115.18650000000001</v>
      </c>
      <c r="AV14" s="30">
        <v>115.863</v>
      </c>
      <c r="AW14" s="30">
        <v>115.69800000000001</v>
      </c>
      <c r="AX14" s="30">
        <v>114.675</v>
      </c>
      <c r="AY14" s="30">
        <v>114.9225</v>
      </c>
      <c r="AZ14" s="30">
        <v>115.08750000000001</v>
      </c>
      <c r="BA14" s="30">
        <v>115.35149999999999</v>
      </c>
      <c r="BB14" s="30">
        <v>115.87949999999999</v>
      </c>
      <c r="BC14" s="30">
        <v>115.929</v>
      </c>
      <c r="BD14" s="31">
        <f t="shared" ref="BD14:BD15" si="16">SUM(AF14:BC14)</f>
        <v>2754.6090000000004</v>
      </c>
      <c r="BE14" s="30">
        <f t="shared" si="0"/>
        <v>0</v>
      </c>
      <c r="BF14" s="30">
        <f t="shared" si="0"/>
        <v>0</v>
      </c>
      <c r="BG14" s="30">
        <f t="shared" si="0"/>
        <v>0</v>
      </c>
      <c r="BH14" s="30">
        <f t="shared" si="0"/>
        <v>0</v>
      </c>
      <c r="BI14" s="30">
        <f t="shared" si="0"/>
        <v>0</v>
      </c>
      <c r="BJ14" s="30">
        <f t="shared" si="0"/>
        <v>0</v>
      </c>
      <c r="BK14" s="30">
        <f t="shared" si="0"/>
        <v>0</v>
      </c>
      <c r="BL14" s="30">
        <f t="shared" si="0"/>
        <v>0</v>
      </c>
      <c r="BM14" s="30">
        <f t="shared" si="0"/>
        <v>0</v>
      </c>
      <c r="BN14" s="30">
        <f t="shared" si="0"/>
        <v>0</v>
      </c>
      <c r="BO14" s="30">
        <f t="shared" si="0"/>
        <v>0</v>
      </c>
      <c r="BP14" s="30">
        <f t="shared" si="0"/>
        <v>0</v>
      </c>
      <c r="BQ14" s="30">
        <f t="shared" si="0"/>
        <v>0</v>
      </c>
      <c r="BR14" s="30">
        <f t="shared" si="0"/>
        <v>0</v>
      </c>
      <c r="BS14" s="30">
        <f t="shared" si="0"/>
        <v>0</v>
      </c>
      <c r="BT14" s="30">
        <f t="shared" si="0"/>
        <v>0</v>
      </c>
      <c r="BU14" s="30">
        <f t="shared" si="1"/>
        <v>0</v>
      </c>
      <c r="BV14" s="30">
        <f t="shared" si="1"/>
        <v>0</v>
      </c>
      <c r="BW14" s="30">
        <f t="shared" si="1"/>
        <v>0</v>
      </c>
      <c r="BX14" s="30">
        <f t="shared" si="1"/>
        <v>0</v>
      </c>
      <c r="BY14" s="30">
        <f t="shared" si="1"/>
        <v>0</v>
      </c>
      <c r="BZ14" s="30">
        <f t="shared" si="1"/>
        <v>0</v>
      </c>
      <c r="CA14" s="30">
        <f t="shared" si="1"/>
        <v>0</v>
      </c>
      <c r="CB14" s="30">
        <f t="shared" si="1"/>
        <v>0</v>
      </c>
      <c r="CC14" s="31">
        <f t="shared" ref="CC14:CC15" si="17">SUM(BE14:CB14)</f>
        <v>0</v>
      </c>
      <c r="CD14" s="30">
        <v>0</v>
      </c>
      <c r="CE14" s="30">
        <v>0</v>
      </c>
      <c r="CF14" s="30">
        <v>0</v>
      </c>
      <c r="CG14" s="30">
        <v>0</v>
      </c>
      <c r="CH14" s="30">
        <v>0</v>
      </c>
      <c r="CI14" s="30">
        <v>0</v>
      </c>
      <c r="CJ14" s="30">
        <v>0</v>
      </c>
      <c r="CK14" s="30">
        <v>0</v>
      </c>
      <c r="CL14" s="30">
        <v>0</v>
      </c>
      <c r="CM14" s="30">
        <v>0</v>
      </c>
      <c r="CN14" s="30">
        <v>0</v>
      </c>
      <c r="CO14" s="30">
        <v>0</v>
      </c>
      <c r="CP14" s="30">
        <v>0</v>
      </c>
      <c r="CQ14" s="30">
        <v>0</v>
      </c>
      <c r="CR14" s="30">
        <v>0</v>
      </c>
      <c r="CS14" s="30">
        <v>0</v>
      </c>
      <c r="CT14" s="30">
        <v>0</v>
      </c>
      <c r="CU14" s="30">
        <v>0</v>
      </c>
      <c r="CV14" s="30">
        <v>0</v>
      </c>
      <c r="CW14" s="30">
        <v>0</v>
      </c>
      <c r="CX14" s="30">
        <v>0</v>
      </c>
      <c r="CY14" s="30">
        <v>0</v>
      </c>
      <c r="CZ14" s="30">
        <v>0</v>
      </c>
      <c r="DA14" s="30">
        <v>0</v>
      </c>
      <c r="DB14" s="31">
        <f t="shared" ref="DB14:DB15" si="18">SUM(CD14:DA14)</f>
        <v>0</v>
      </c>
      <c r="DC14" s="30">
        <v>0</v>
      </c>
      <c r="DD14" s="30">
        <v>0</v>
      </c>
      <c r="DE14" s="30">
        <v>0</v>
      </c>
      <c r="DF14" s="30">
        <v>0</v>
      </c>
      <c r="DG14" s="30">
        <v>0</v>
      </c>
      <c r="DH14" s="30">
        <v>0</v>
      </c>
      <c r="DI14" s="30">
        <v>0</v>
      </c>
      <c r="DJ14" s="30">
        <v>0</v>
      </c>
      <c r="DK14" s="30">
        <v>0</v>
      </c>
      <c r="DL14" s="30">
        <v>0</v>
      </c>
      <c r="DM14" s="30">
        <v>0</v>
      </c>
      <c r="DN14" s="30">
        <v>0</v>
      </c>
      <c r="DO14" s="30">
        <v>0</v>
      </c>
      <c r="DP14" s="30">
        <v>0</v>
      </c>
      <c r="DQ14" s="30">
        <v>0</v>
      </c>
      <c r="DR14" s="30">
        <v>0</v>
      </c>
      <c r="DS14" s="30">
        <v>0</v>
      </c>
      <c r="DT14" s="30">
        <v>0</v>
      </c>
      <c r="DU14" s="30">
        <v>0</v>
      </c>
      <c r="DV14" s="30">
        <v>0</v>
      </c>
      <c r="DW14" s="30">
        <v>0</v>
      </c>
      <c r="DX14" s="30">
        <v>0</v>
      </c>
      <c r="DY14" s="30">
        <v>0</v>
      </c>
      <c r="DZ14" s="30">
        <v>0</v>
      </c>
      <c r="EA14" s="31">
        <f t="shared" ref="EA14:EA15" si="19">SUM(DC14:DZ14)</f>
        <v>0</v>
      </c>
    </row>
    <row r="15" spans="1:131" x14ac:dyDescent="0.25">
      <c r="A15" s="25" t="s">
        <v>137</v>
      </c>
      <c r="B15" s="26">
        <v>2025</v>
      </c>
      <c r="C15" s="26">
        <v>5</v>
      </c>
      <c r="D15" s="27">
        <v>13</v>
      </c>
      <c r="E15" s="28">
        <v>45790</v>
      </c>
      <c r="F15" s="27" t="str">
        <f t="shared" si="14"/>
        <v>martes</v>
      </c>
      <c r="G15" s="29">
        <v>252.3015</v>
      </c>
      <c r="H15" s="30">
        <v>252.25200000000001</v>
      </c>
      <c r="I15" s="30">
        <v>252.24374999999998</v>
      </c>
      <c r="J15" s="30">
        <v>252.54075</v>
      </c>
      <c r="K15" s="30">
        <v>253.36575000000002</v>
      </c>
      <c r="L15" s="30">
        <v>250.59375</v>
      </c>
      <c r="M15" s="30">
        <v>250.69274999999999</v>
      </c>
      <c r="N15" s="30">
        <v>250.59375</v>
      </c>
      <c r="O15" s="30">
        <v>250.49475000000001</v>
      </c>
      <c r="P15" s="30">
        <v>240.86700000000002</v>
      </c>
      <c r="Q15" s="30">
        <v>243.79575000000003</v>
      </c>
      <c r="R15" s="30">
        <v>243.72150000000002</v>
      </c>
      <c r="S15" s="30">
        <v>243.55650000000003</v>
      </c>
      <c r="T15" s="30">
        <v>244.91774999999998</v>
      </c>
      <c r="U15" s="30">
        <v>243.68025</v>
      </c>
      <c r="V15" s="30">
        <v>246.85649999999998</v>
      </c>
      <c r="W15" s="30">
        <v>245.81699999999998</v>
      </c>
      <c r="X15" s="30">
        <v>247.69800000000001</v>
      </c>
      <c r="Y15" s="30">
        <v>249.39749999999998</v>
      </c>
      <c r="Z15" s="30">
        <v>249.90075000000002</v>
      </c>
      <c r="AA15" s="30">
        <v>249.81825000000001</v>
      </c>
      <c r="AB15" s="30">
        <v>249.95850000000002</v>
      </c>
      <c r="AC15" s="30">
        <v>250.47</v>
      </c>
      <c r="AD15" s="30">
        <v>251.08875</v>
      </c>
      <c r="AE15" s="31">
        <f t="shared" si="15"/>
        <v>5966.6227500000005</v>
      </c>
      <c r="AF15" s="30">
        <v>116.31675</v>
      </c>
      <c r="AG15" s="30">
        <v>116.1765</v>
      </c>
      <c r="AH15" s="30">
        <v>116.32499999999999</v>
      </c>
      <c r="AI15" s="30">
        <v>116.67149999999999</v>
      </c>
      <c r="AJ15" s="30">
        <v>117.20775</v>
      </c>
      <c r="AK15" s="30">
        <v>115.3515</v>
      </c>
      <c r="AL15" s="30">
        <v>116.06925</v>
      </c>
      <c r="AM15" s="30">
        <v>115.44225</v>
      </c>
      <c r="AN15" s="30">
        <v>115.566</v>
      </c>
      <c r="AO15" s="30">
        <v>112.19175000000001</v>
      </c>
      <c r="AP15" s="30">
        <v>113.62724999999999</v>
      </c>
      <c r="AQ15" s="30">
        <v>113.08275</v>
      </c>
      <c r="AR15" s="30">
        <v>113.04150000000001</v>
      </c>
      <c r="AS15" s="30">
        <v>112.959</v>
      </c>
      <c r="AT15" s="30">
        <v>113.23125</v>
      </c>
      <c r="AU15" s="30">
        <v>114.444</v>
      </c>
      <c r="AV15" s="30">
        <v>114.43575</v>
      </c>
      <c r="AW15" s="30">
        <v>115.203</v>
      </c>
      <c r="AX15" s="30">
        <v>114.71625</v>
      </c>
      <c r="AY15" s="30">
        <v>114.708</v>
      </c>
      <c r="AZ15" s="30">
        <v>114.741</v>
      </c>
      <c r="BA15" s="30">
        <v>115.12875</v>
      </c>
      <c r="BB15" s="30">
        <v>114.81524999999999</v>
      </c>
      <c r="BC15" s="30">
        <v>115.40100000000001</v>
      </c>
      <c r="BD15" s="31">
        <f t="shared" si="16"/>
        <v>2756.8530000000001</v>
      </c>
      <c r="BE15" s="30">
        <f t="shared" si="0"/>
        <v>0</v>
      </c>
      <c r="BF15" s="30">
        <f t="shared" si="0"/>
        <v>0</v>
      </c>
      <c r="BG15" s="30">
        <f t="shared" si="0"/>
        <v>0</v>
      </c>
      <c r="BH15" s="30">
        <f t="shared" si="0"/>
        <v>0</v>
      </c>
      <c r="BI15" s="30">
        <f t="shared" si="0"/>
        <v>0</v>
      </c>
      <c r="BJ15" s="30">
        <f t="shared" si="0"/>
        <v>0</v>
      </c>
      <c r="BK15" s="30">
        <f t="shared" si="0"/>
        <v>0</v>
      </c>
      <c r="BL15" s="30">
        <f t="shared" si="0"/>
        <v>0</v>
      </c>
      <c r="BM15" s="30">
        <f t="shared" si="0"/>
        <v>0</v>
      </c>
      <c r="BN15" s="30">
        <f t="shared" si="0"/>
        <v>0</v>
      </c>
      <c r="BO15" s="30">
        <f t="shared" si="0"/>
        <v>0</v>
      </c>
      <c r="BP15" s="30">
        <f t="shared" si="0"/>
        <v>0</v>
      </c>
      <c r="BQ15" s="30">
        <f t="shared" si="0"/>
        <v>0</v>
      </c>
      <c r="BR15" s="30">
        <f t="shared" si="0"/>
        <v>0</v>
      </c>
      <c r="BS15" s="30">
        <f t="shared" si="0"/>
        <v>0</v>
      </c>
      <c r="BT15" s="30">
        <f t="shared" si="0"/>
        <v>0</v>
      </c>
      <c r="BU15" s="30">
        <f t="shared" si="1"/>
        <v>0</v>
      </c>
      <c r="BV15" s="30">
        <f t="shared" si="1"/>
        <v>0</v>
      </c>
      <c r="BW15" s="30">
        <f t="shared" si="1"/>
        <v>0</v>
      </c>
      <c r="BX15" s="30">
        <f t="shared" si="1"/>
        <v>0</v>
      </c>
      <c r="BY15" s="30">
        <f t="shared" si="1"/>
        <v>0</v>
      </c>
      <c r="BZ15" s="30">
        <f t="shared" si="1"/>
        <v>0</v>
      </c>
      <c r="CA15" s="30">
        <f t="shared" si="1"/>
        <v>0</v>
      </c>
      <c r="CB15" s="30">
        <f t="shared" si="1"/>
        <v>0</v>
      </c>
      <c r="CC15" s="31">
        <f t="shared" si="17"/>
        <v>0</v>
      </c>
      <c r="CD15" s="30">
        <v>0</v>
      </c>
      <c r="CE15" s="30">
        <v>0</v>
      </c>
      <c r="CF15" s="30">
        <v>0</v>
      </c>
      <c r="CG15" s="30">
        <v>0</v>
      </c>
      <c r="CH15" s="30">
        <v>0</v>
      </c>
      <c r="CI15" s="30">
        <v>0</v>
      </c>
      <c r="CJ15" s="30">
        <v>0</v>
      </c>
      <c r="CK15" s="30">
        <v>0</v>
      </c>
      <c r="CL15" s="30">
        <v>0</v>
      </c>
      <c r="CM15" s="30">
        <v>0</v>
      </c>
      <c r="CN15" s="30">
        <v>0</v>
      </c>
      <c r="CO15" s="30">
        <v>0</v>
      </c>
      <c r="CP15" s="30">
        <v>0</v>
      </c>
      <c r="CQ15" s="30">
        <v>0</v>
      </c>
      <c r="CR15" s="30">
        <v>0</v>
      </c>
      <c r="CS15" s="30">
        <v>0</v>
      </c>
      <c r="CT15" s="30">
        <v>0</v>
      </c>
      <c r="CU15" s="30">
        <v>0</v>
      </c>
      <c r="CV15" s="30">
        <v>0</v>
      </c>
      <c r="CW15" s="30">
        <v>0</v>
      </c>
      <c r="CX15" s="30">
        <v>0</v>
      </c>
      <c r="CY15" s="30">
        <v>0</v>
      </c>
      <c r="CZ15" s="30">
        <v>0</v>
      </c>
      <c r="DA15" s="30">
        <v>0</v>
      </c>
      <c r="DB15" s="31">
        <f t="shared" si="18"/>
        <v>0</v>
      </c>
      <c r="DC15" s="30">
        <v>0</v>
      </c>
      <c r="DD15" s="30">
        <v>0</v>
      </c>
      <c r="DE15" s="30">
        <v>0</v>
      </c>
      <c r="DF15" s="30">
        <v>0</v>
      </c>
      <c r="DG15" s="30">
        <v>0</v>
      </c>
      <c r="DH15" s="30">
        <v>0</v>
      </c>
      <c r="DI15" s="30">
        <v>0</v>
      </c>
      <c r="DJ15" s="30">
        <v>0</v>
      </c>
      <c r="DK15" s="30">
        <v>0</v>
      </c>
      <c r="DL15" s="30">
        <v>0</v>
      </c>
      <c r="DM15" s="30">
        <v>0</v>
      </c>
      <c r="DN15" s="30">
        <v>0</v>
      </c>
      <c r="DO15" s="30">
        <v>0</v>
      </c>
      <c r="DP15" s="30">
        <v>0</v>
      </c>
      <c r="DQ15" s="30">
        <v>0</v>
      </c>
      <c r="DR15" s="30">
        <v>0</v>
      </c>
      <c r="DS15" s="30">
        <v>0</v>
      </c>
      <c r="DT15" s="30">
        <v>0</v>
      </c>
      <c r="DU15" s="30">
        <v>0</v>
      </c>
      <c r="DV15" s="30">
        <v>0</v>
      </c>
      <c r="DW15" s="30">
        <v>0</v>
      </c>
      <c r="DX15" s="30">
        <v>0</v>
      </c>
      <c r="DY15" s="30">
        <v>0</v>
      </c>
      <c r="DZ15" s="30">
        <v>0</v>
      </c>
      <c r="EA15" s="31">
        <f t="shared" si="19"/>
        <v>0</v>
      </c>
    </row>
    <row r="16" spans="1:131" x14ac:dyDescent="0.25">
      <c r="A16" s="25" t="s">
        <v>137</v>
      </c>
      <c r="B16" s="26">
        <v>2025</v>
      </c>
      <c r="C16" s="26">
        <v>5</v>
      </c>
      <c r="D16" s="27">
        <v>14</v>
      </c>
      <c r="E16" s="28">
        <v>45791</v>
      </c>
      <c r="F16" s="27" t="str">
        <f>IF(E16="","",TEXT(E16,"DDDD"))</f>
        <v>miércoles</v>
      </c>
      <c r="G16" s="29">
        <v>252.22725000000003</v>
      </c>
      <c r="H16" s="30">
        <v>252.25199999999998</v>
      </c>
      <c r="I16" s="30">
        <v>252.25200000000001</v>
      </c>
      <c r="J16" s="30">
        <v>252.26850000000002</v>
      </c>
      <c r="K16" s="30">
        <v>252.42525000000001</v>
      </c>
      <c r="L16" s="30">
        <v>250.68449999999999</v>
      </c>
      <c r="M16" s="30">
        <v>242.12924999999998</v>
      </c>
      <c r="N16" s="30">
        <v>243.29250000000002</v>
      </c>
      <c r="O16" s="30">
        <v>247.06274999999999</v>
      </c>
      <c r="P16" s="30">
        <v>252.70574999999999</v>
      </c>
      <c r="Q16" s="30">
        <v>249.47175000000001</v>
      </c>
      <c r="R16" s="30">
        <v>247.3185</v>
      </c>
      <c r="S16" s="30">
        <v>244.53825000000003</v>
      </c>
      <c r="T16" s="30">
        <v>249.57900000000001</v>
      </c>
      <c r="U16" s="30">
        <v>250.61025000000001</v>
      </c>
      <c r="V16" s="30">
        <v>250.8</v>
      </c>
      <c r="W16" s="30">
        <v>250.93200000000002</v>
      </c>
      <c r="X16" s="30">
        <v>251.51775000000001</v>
      </c>
      <c r="Y16" s="30">
        <v>247.78874999999999</v>
      </c>
      <c r="Z16" s="30">
        <v>249.25725</v>
      </c>
      <c r="AA16" s="30">
        <v>249.36450000000002</v>
      </c>
      <c r="AB16" s="30">
        <v>249.40575000000001</v>
      </c>
      <c r="AC16" s="30">
        <v>251.29500000000002</v>
      </c>
      <c r="AD16" s="30">
        <v>247.995</v>
      </c>
      <c r="AE16" s="31">
        <f>SUM(G16:AD16)</f>
        <v>5987.1734999999999</v>
      </c>
      <c r="AF16" s="30">
        <v>115.65675</v>
      </c>
      <c r="AG16" s="30">
        <v>116.20950000000001</v>
      </c>
      <c r="AH16" s="30">
        <v>115.8135</v>
      </c>
      <c r="AI16" s="30">
        <v>115.84650000000001</v>
      </c>
      <c r="AJ16" s="30">
        <v>116.60550000000001</v>
      </c>
      <c r="AK16" s="30">
        <v>115.73925</v>
      </c>
      <c r="AL16" s="30">
        <v>112.38975000000001</v>
      </c>
      <c r="AM16" s="30">
        <v>112.83525</v>
      </c>
      <c r="AN16" s="30">
        <v>114.17175</v>
      </c>
      <c r="AO16" s="30">
        <v>116.39924999999999</v>
      </c>
      <c r="AP16" s="30">
        <v>114.68325</v>
      </c>
      <c r="AQ16" s="30">
        <v>113.99025</v>
      </c>
      <c r="AR16" s="30">
        <v>112.58775</v>
      </c>
      <c r="AS16" s="30">
        <v>114.43575</v>
      </c>
      <c r="AT16" s="30">
        <v>114.73275</v>
      </c>
      <c r="AU16" s="30">
        <v>115.34325</v>
      </c>
      <c r="AV16" s="30">
        <v>115.98675</v>
      </c>
      <c r="AW16" s="30">
        <v>116.68800000000002</v>
      </c>
      <c r="AX16" s="30">
        <v>114.03149999999999</v>
      </c>
      <c r="AY16" s="30">
        <v>114.0975</v>
      </c>
      <c r="AZ16" s="30">
        <v>114.36149999999999</v>
      </c>
      <c r="BA16" s="30">
        <v>114.71625</v>
      </c>
      <c r="BB16" s="30">
        <v>115.5825</v>
      </c>
      <c r="BC16" s="30">
        <v>113.99850000000001</v>
      </c>
      <c r="BD16" s="31">
        <f>SUM(AF16:BC16)</f>
        <v>2756.9024999999997</v>
      </c>
      <c r="BE16" s="30">
        <f t="shared" si="0"/>
        <v>0</v>
      </c>
      <c r="BF16" s="30">
        <f t="shared" si="0"/>
        <v>0</v>
      </c>
      <c r="BG16" s="30">
        <f t="shared" si="0"/>
        <v>0</v>
      </c>
      <c r="BH16" s="30">
        <f t="shared" si="0"/>
        <v>0</v>
      </c>
      <c r="BI16" s="30">
        <f t="shared" si="0"/>
        <v>0</v>
      </c>
      <c r="BJ16" s="30">
        <f t="shared" si="0"/>
        <v>0</v>
      </c>
      <c r="BK16" s="30">
        <f t="shared" si="0"/>
        <v>0</v>
      </c>
      <c r="BL16" s="30">
        <f t="shared" si="0"/>
        <v>0</v>
      </c>
      <c r="BM16" s="30">
        <f t="shared" si="0"/>
        <v>0</v>
      </c>
      <c r="BN16" s="30">
        <f t="shared" si="0"/>
        <v>0</v>
      </c>
      <c r="BO16" s="30">
        <f t="shared" si="0"/>
        <v>0</v>
      </c>
      <c r="BP16" s="30">
        <f t="shared" si="0"/>
        <v>0</v>
      </c>
      <c r="BQ16" s="30">
        <f t="shared" si="0"/>
        <v>0</v>
      </c>
      <c r="BR16" s="30">
        <f t="shared" si="0"/>
        <v>0</v>
      </c>
      <c r="BS16" s="30">
        <f t="shared" si="0"/>
        <v>0</v>
      </c>
      <c r="BT16" s="30">
        <f t="shared" si="0"/>
        <v>0</v>
      </c>
      <c r="BU16" s="30">
        <f t="shared" si="1"/>
        <v>0</v>
      </c>
      <c r="BV16" s="30">
        <f t="shared" si="1"/>
        <v>0</v>
      </c>
      <c r="BW16" s="30">
        <f t="shared" si="1"/>
        <v>0</v>
      </c>
      <c r="BX16" s="30">
        <f t="shared" si="1"/>
        <v>0</v>
      </c>
      <c r="BY16" s="30">
        <f t="shared" si="1"/>
        <v>0</v>
      </c>
      <c r="BZ16" s="30">
        <f t="shared" si="1"/>
        <v>0</v>
      </c>
      <c r="CA16" s="30">
        <f t="shared" si="1"/>
        <v>0</v>
      </c>
      <c r="CB16" s="30">
        <f t="shared" si="1"/>
        <v>0</v>
      </c>
      <c r="CC16" s="31">
        <f>SUM(BE16:CB16)</f>
        <v>0</v>
      </c>
      <c r="CD16" s="30">
        <v>0</v>
      </c>
      <c r="CE16" s="30">
        <v>0</v>
      </c>
      <c r="CF16" s="30">
        <v>0</v>
      </c>
      <c r="CG16" s="30">
        <v>0</v>
      </c>
      <c r="CH16" s="30">
        <v>0</v>
      </c>
      <c r="CI16" s="30">
        <v>0</v>
      </c>
      <c r="CJ16" s="30">
        <v>0</v>
      </c>
      <c r="CK16" s="30">
        <v>0</v>
      </c>
      <c r="CL16" s="30">
        <v>0</v>
      </c>
      <c r="CM16" s="30">
        <v>0</v>
      </c>
      <c r="CN16" s="30">
        <v>0</v>
      </c>
      <c r="CO16" s="30">
        <v>0</v>
      </c>
      <c r="CP16" s="30">
        <v>0</v>
      </c>
      <c r="CQ16" s="30">
        <v>0</v>
      </c>
      <c r="CR16" s="30">
        <v>0</v>
      </c>
      <c r="CS16" s="30">
        <v>0</v>
      </c>
      <c r="CT16" s="30">
        <v>0</v>
      </c>
      <c r="CU16" s="30">
        <v>0</v>
      </c>
      <c r="CV16" s="30">
        <v>0</v>
      </c>
      <c r="CW16" s="30">
        <v>0</v>
      </c>
      <c r="CX16" s="30">
        <v>0</v>
      </c>
      <c r="CY16" s="30">
        <v>0</v>
      </c>
      <c r="CZ16" s="30">
        <v>0</v>
      </c>
      <c r="DA16" s="30">
        <v>0</v>
      </c>
      <c r="DB16" s="31">
        <f>SUM(CD16:DA16)</f>
        <v>0</v>
      </c>
      <c r="DC16" s="30">
        <v>0</v>
      </c>
      <c r="DD16" s="30">
        <v>0</v>
      </c>
      <c r="DE16" s="30">
        <v>0</v>
      </c>
      <c r="DF16" s="30">
        <v>0</v>
      </c>
      <c r="DG16" s="30">
        <v>0</v>
      </c>
      <c r="DH16" s="30">
        <v>0</v>
      </c>
      <c r="DI16" s="30">
        <v>0</v>
      </c>
      <c r="DJ16" s="30">
        <v>0</v>
      </c>
      <c r="DK16" s="30">
        <v>0</v>
      </c>
      <c r="DL16" s="30">
        <v>0</v>
      </c>
      <c r="DM16" s="30">
        <v>0</v>
      </c>
      <c r="DN16" s="30">
        <v>0</v>
      </c>
      <c r="DO16" s="30">
        <v>0</v>
      </c>
      <c r="DP16" s="30">
        <v>0</v>
      </c>
      <c r="DQ16" s="30">
        <v>0</v>
      </c>
      <c r="DR16" s="30">
        <v>0</v>
      </c>
      <c r="DS16" s="30">
        <v>0</v>
      </c>
      <c r="DT16" s="30">
        <v>0</v>
      </c>
      <c r="DU16" s="30">
        <v>0</v>
      </c>
      <c r="DV16" s="30">
        <v>0</v>
      </c>
      <c r="DW16" s="30">
        <v>0</v>
      </c>
      <c r="DX16" s="30">
        <v>0</v>
      </c>
      <c r="DY16" s="30">
        <v>0</v>
      </c>
      <c r="DZ16" s="30">
        <v>0</v>
      </c>
      <c r="EA16" s="31">
        <f>SUM(DC16:DZ16)</f>
        <v>0</v>
      </c>
    </row>
    <row r="17" spans="1:131" x14ac:dyDescent="0.25">
      <c r="A17" s="25" t="s">
        <v>137</v>
      </c>
      <c r="B17" s="26">
        <v>2025</v>
      </c>
      <c r="C17" s="26">
        <v>5</v>
      </c>
      <c r="D17" s="27">
        <v>15</v>
      </c>
      <c r="E17" s="28">
        <v>45792</v>
      </c>
      <c r="F17" s="27" t="str">
        <f t="shared" ref="F17:F18" si="20">IF(E17="","",TEXT(E17,"DDDD"))</f>
        <v>jueves</v>
      </c>
      <c r="G17" s="29">
        <v>247.49175</v>
      </c>
      <c r="H17" s="30">
        <v>250.93200000000002</v>
      </c>
      <c r="I17" s="30">
        <v>251.69925000000001</v>
      </c>
      <c r="J17" s="30">
        <v>251.9385</v>
      </c>
      <c r="K17" s="30">
        <v>252.54899999999998</v>
      </c>
      <c r="L17" s="30">
        <v>253.21724999999998</v>
      </c>
      <c r="M17" s="30">
        <v>246.17175</v>
      </c>
      <c r="N17" s="30">
        <v>243.11924999999999</v>
      </c>
      <c r="O17" s="30">
        <v>250.52775</v>
      </c>
      <c r="P17" s="30">
        <v>247.97024999999999</v>
      </c>
      <c r="Q17" s="30">
        <v>245.56950000000001</v>
      </c>
      <c r="R17" s="30">
        <v>245.47049999999999</v>
      </c>
      <c r="S17" s="30">
        <v>244.9425</v>
      </c>
      <c r="T17" s="30">
        <v>244.2825</v>
      </c>
      <c r="U17" s="30">
        <v>244.37324999999998</v>
      </c>
      <c r="V17" s="30">
        <v>244.61250000000001</v>
      </c>
      <c r="W17" s="30">
        <v>244.12575000000001</v>
      </c>
      <c r="X17" s="30">
        <v>244.00200000000001</v>
      </c>
      <c r="Y17" s="30">
        <v>244.09275</v>
      </c>
      <c r="Z17" s="30">
        <v>246.45224999999999</v>
      </c>
      <c r="AA17" s="30">
        <v>244.14224999999999</v>
      </c>
      <c r="AB17" s="30">
        <v>250.44525000000002</v>
      </c>
      <c r="AC17" s="30">
        <v>247.98675</v>
      </c>
      <c r="AD17" s="30">
        <v>215.42399999999998</v>
      </c>
      <c r="AE17" s="31">
        <f t="shared" ref="AE17:AE18" si="21">SUM(G17:AD17)</f>
        <v>5901.5384999999997</v>
      </c>
      <c r="AF17" s="30">
        <v>114.2295</v>
      </c>
      <c r="AG17" s="30">
        <v>115.59899999999999</v>
      </c>
      <c r="AH17" s="30">
        <v>115.7475</v>
      </c>
      <c r="AI17" s="30">
        <v>115.7805</v>
      </c>
      <c r="AJ17" s="30">
        <v>116.1435</v>
      </c>
      <c r="AK17" s="30">
        <v>116.292</v>
      </c>
      <c r="AL17" s="30">
        <v>113.685</v>
      </c>
      <c r="AM17" s="30">
        <v>112.45574999999999</v>
      </c>
      <c r="AN17" s="30">
        <v>116.09400000000001</v>
      </c>
      <c r="AO17" s="30">
        <v>114.4605</v>
      </c>
      <c r="AP17" s="30">
        <v>113.42925</v>
      </c>
      <c r="AQ17" s="30">
        <v>113.12400000000001</v>
      </c>
      <c r="AR17" s="30">
        <v>113.70974999999999</v>
      </c>
      <c r="AS17" s="30">
        <v>113.63550000000001</v>
      </c>
      <c r="AT17" s="30">
        <v>113.42100000000001</v>
      </c>
      <c r="AU17" s="30">
        <v>113.97375</v>
      </c>
      <c r="AV17" s="30">
        <v>114.40275</v>
      </c>
      <c r="AW17" s="30">
        <v>113.79225</v>
      </c>
      <c r="AX17" s="30">
        <v>112.94250000000001</v>
      </c>
      <c r="AY17" s="30">
        <v>113.31375</v>
      </c>
      <c r="AZ17" s="30">
        <v>112.55475000000001</v>
      </c>
      <c r="BA17" s="30">
        <v>115.73925</v>
      </c>
      <c r="BB17" s="30">
        <v>114.83175</v>
      </c>
      <c r="BC17" s="30">
        <v>102.16799999999999</v>
      </c>
      <c r="BD17" s="31">
        <f t="shared" ref="BD17:BD18" si="22">SUM(AF17:BC17)</f>
        <v>2731.5255000000002</v>
      </c>
      <c r="BE17" s="30">
        <f t="shared" si="0"/>
        <v>0</v>
      </c>
      <c r="BF17" s="30">
        <f t="shared" si="0"/>
        <v>0</v>
      </c>
      <c r="BG17" s="30">
        <f t="shared" si="0"/>
        <v>0</v>
      </c>
      <c r="BH17" s="30">
        <f t="shared" si="0"/>
        <v>0</v>
      </c>
      <c r="BI17" s="30">
        <f t="shared" si="0"/>
        <v>0</v>
      </c>
      <c r="BJ17" s="30">
        <f t="shared" si="0"/>
        <v>0</v>
      </c>
      <c r="BK17" s="30">
        <f t="shared" si="0"/>
        <v>0</v>
      </c>
      <c r="BL17" s="30">
        <f t="shared" si="0"/>
        <v>0</v>
      </c>
      <c r="BM17" s="30">
        <f t="shared" si="0"/>
        <v>0</v>
      </c>
      <c r="BN17" s="30">
        <f t="shared" si="0"/>
        <v>0</v>
      </c>
      <c r="BO17" s="30">
        <f t="shared" si="0"/>
        <v>0</v>
      </c>
      <c r="BP17" s="30">
        <f t="shared" si="0"/>
        <v>0</v>
      </c>
      <c r="BQ17" s="30">
        <f t="shared" si="0"/>
        <v>0</v>
      </c>
      <c r="BR17" s="30">
        <f t="shared" si="0"/>
        <v>0</v>
      </c>
      <c r="BS17" s="30">
        <f t="shared" si="0"/>
        <v>0</v>
      </c>
      <c r="BT17" s="30">
        <f t="shared" si="0"/>
        <v>0</v>
      </c>
      <c r="BU17" s="30">
        <f t="shared" si="1"/>
        <v>0</v>
      </c>
      <c r="BV17" s="30">
        <f t="shared" si="1"/>
        <v>0</v>
      </c>
      <c r="BW17" s="30">
        <f t="shared" si="1"/>
        <v>0</v>
      </c>
      <c r="BX17" s="30">
        <f t="shared" si="1"/>
        <v>0</v>
      </c>
      <c r="BY17" s="30">
        <f t="shared" si="1"/>
        <v>0</v>
      </c>
      <c r="BZ17" s="30">
        <f t="shared" si="1"/>
        <v>0</v>
      </c>
      <c r="CA17" s="30">
        <f t="shared" si="1"/>
        <v>0</v>
      </c>
      <c r="CB17" s="30">
        <f t="shared" si="1"/>
        <v>0</v>
      </c>
      <c r="CC17" s="31">
        <f t="shared" ref="CC17:CC18" si="23">SUM(BE17:CB17)</f>
        <v>0</v>
      </c>
      <c r="CD17" s="30">
        <v>0</v>
      </c>
      <c r="CE17" s="30">
        <v>0</v>
      </c>
      <c r="CF17" s="30">
        <v>0</v>
      </c>
      <c r="CG17" s="30">
        <v>0</v>
      </c>
      <c r="CH17" s="30">
        <v>0</v>
      </c>
      <c r="CI17" s="30">
        <v>0</v>
      </c>
      <c r="CJ17" s="30">
        <v>0</v>
      </c>
      <c r="CK17" s="30">
        <v>0</v>
      </c>
      <c r="CL17" s="30">
        <v>0</v>
      </c>
      <c r="CM17" s="30">
        <v>0</v>
      </c>
      <c r="CN17" s="30">
        <v>0</v>
      </c>
      <c r="CO17" s="30">
        <v>0</v>
      </c>
      <c r="CP17" s="30">
        <v>0</v>
      </c>
      <c r="CQ17" s="30">
        <v>0</v>
      </c>
      <c r="CR17" s="30">
        <v>0</v>
      </c>
      <c r="CS17" s="30">
        <v>0</v>
      </c>
      <c r="CT17" s="30">
        <v>0</v>
      </c>
      <c r="CU17" s="30">
        <v>0</v>
      </c>
      <c r="CV17" s="30">
        <v>0</v>
      </c>
      <c r="CW17" s="30">
        <v>0</v>
      </c>
      <c r="CX17" s="30">
        <v>0</v>
      </c>
      <c r="CY17" s="30">
        <v>0</v>
      </c>
      <c r="CZ17" s="30">
        <v>0</v>
      </c>
      <c r="DA17" s="30">
        <v>0.89924999999999999</v>
      </c>
      <c r="DB17" s="31">
        <f t="shared" ref="DB17:DB18" si="24">SUM(CD17:DA17)</f>
        <v>0.89924999999999999</v>
      </c>
      <c r="DC17" s="30">
        <v>0</v>
      </c>
      <c r="DD17" s="30">
        <v>0</v>
      </c>
      <c r="DE17" s="30">
        <v>0</v>
      </c>
      <c r="DF17" s="30">
        <v>0</v>
      </c>
      <c r="DG17" s="30">
        <v>0</v>
      </c>
      <c r="DH17" s="30">
        <v>0</v>
      </c>
      <c r="DI17" s="30">
        <v>0</v>
      </c>
      <c r="DJ17" s="30">
        <v>0</v>
      </c>
      <c r="DK17" s="30">
        <v>0</v>
      </c>
      <c r="DL17" s="30">
        <v>0</v>
      </c>
      <c r="DM17" s="30">
        <v>0</v>
      </c>
      <c r="DN17" s="30">
        <v>0</v>
      </c>
      <c r="DO17" s="30">
        <v>0</v>
      </c>
      <c r="DP17" s="30">
        <v>0</v>
      </c>
      <c r="DQ17" s="30">
        <v>0</v>
      </c>
      <c r="DR17" s="30">
        <v>0</v>
      </c>
      <c r="DS17" s="30">
        <v>0</v>
      </c>
      <c r="DT17" s="30">
        <v>0</v>
      </c>
      <c r="DU17" s="30">
        <v>0</v>
      </c>
      <c r="DV17" s="30">
        <v>0</v>
      </c>
      <c r="DW17" s="30">
        <v>0</v>
      </c>
      <c r="DX17" s="30">
        <v>0</v>
      </c>
      <c r="DY17" s="30">
        <v>0</v>
      </c>
      <c r="DZ17" s="30">
        <v>0</v>
      </c>
      <c r="EA17" s="31">
        <f t="shared" ref="EA17:EA18" si="25">SUM(DC17:DZ17)</f>
        <v>0</v>
      </c>
    </row>
    <row r="18" spans="1:131" x14ac:dyDescent="0.25">
      <c r="A18" s="25" t="s">
        <v>137</v>
      </c>
      <c r="B18" s="26">
        <v>2025</v>
      </c>
      <c r="C18" s="26">
        <v>5</v>
      </c>
      <c r="D18" s="27">
        <v>16</v>
      </c>
      <c r="E18" s="28">
        <v>45793</v>
      </c>
      <c r="F18" s="27" t="str">
        <f t="shared" si="20"/>
        <v>viernes</v>
      </c>
      <c r="G18" s="29">
        <v>252.08700000000002</v>
      </c>
      <c r="H18" s="30">
        <v>252.351</v>
      </c>
      <c r="I18" s="30">
        <v>253.05224999999999</v>
      </c>
      <c r="J18" s="30">
        <v>253.17599999999999</v>
      </c>
      <c r="K18" s="30">
        <v>253.49775</v>
      </c>
      <c r="L18" s="30">
        <v>253.38225</v>
      </c>
      <c r="M18" s="30">
        <v>247.55775</v>
      </c>
      <c r="N18" s="30">
        <v>243.39150000000001</v>
      </c>
      <c r="O18" s="30">
        <v>245.18175000000002</v>
      </c>
      <c r="P18" s="30">
        <v>243.35025000000002</v>
      </c>
      <c r="Q18" s="30">
        <v>246.90600000000001</v>
      </c>
      <c r="R18" s="30">
        <v>247.83</v>
      </c>
      <c r="S18" s="30">
        <v>246.20475000000002</v>
      </c>
      <c r="T18" s="30">
        <v>245.99025</v>
      </c>
      <c r="U18" s="30">
        <v>245.82524999999998</v>
      </c>
      <c r="V18" s="30">
        <v>246.18825000000001</v>
      </c>
      <c r="W18" s="30">
        <v>248.92724999999999</v>
      </c>
      <c r="X18" s="30">
        <v>249.97499999999999</v>
      </c>
      <c r="Y18" s="30">
        <v>250.3545</v>
      </c>
      <c r="Z18" s="30">
        <v>250.14000000000001</v>
      </c>
      <c r="AA18" s="30">
        <v>249.90074999999999</v>
      </c>
      <c r="AB18" s="30">
        <v>250.00799999999998</v>
      </c>
      <c r="AC18" s="30">
        <v>251.33624999999998</v>
      </c>
      <c r="AD18" s="30">
        <v>251.23725000000002</v>
      </c>
      <c r="AE18" s="31">
        <f t="shared" si="21"/>
        <v>5977.8510000000006</v>
      </c>
      <c r="AF18" s="30">
        <v>116.94375000000001</v>
      </c>
      <c r="AG18" s="30">
        <v>116.80350000000001</v>
      </c>
      <c r="AH18" s="30">
        <v>117.29025</v>
      </c>
      <c r="AI18" s="30">
        <v>116.98499999999999</v>
      </c>
      <c r="AJ18" s="30">
        <v>116.84475</v>
      </c>
      <c r="AK18" s="30">
        <v>117.30675000000001</v>
      </c>
      <c r="AL18" s="30">
        <v>114.51</v>
      </c>
      <c r="AM18" s="30">
        <v>113.60250000000001</v>
      </c>
      <c r="AN18" s="30">
        <v>114.10575</v>
      </c>
      <c r="AO18" s="30">
        <v>112.7445</v>
      </c>
      <c r="AP18" s="30">
        <v>114.15525000000001</v>
      </c>
      <c r="AQ18" s="30">
        <v>114.52650000000001</v>
      </c>
      <c r="AR18" s="30">
        <v>113.8005</v>
      </c>
      <c r="AS18" s="30">
        <v>113.54474999999999</v>
      </c>
      <c r="AT18" s="30">
        <v>113.45400000000001</v>
      </c>
      <c r="AU18" s="30">
        <v>114.55125</v>
      </c>
      <c r="AV18" s="30">
        <v>115.50825</v>
      </c>
      <c r="AW18" s="30">
        <v>115.3845</v>
      </c>
      <c r="AX18" s="30">
        <v>114.62549999999999</v>
      </c>
      <c r="AY18" s="30">
        <v>114.0645</v>
      </c>
      <c r="AZ18" s="30">
        <v>114.53475</v>
      </c>
      <c r="BA18" s="30">
        <v>114.73275000000001</v>
      </c>
      <c r="BB18" s="30">
        <v>115.2195</v>
      </c>
      <c r="BC18" s="30">
        <v>115.2855</v>
      </c>
      <c r="BD18" s="31">
        <f t="shared" si="22"/>
        <v>2760.5242499999999</v>
      </c>
      <c r="BE18" s="30">
        <f t="shared" si="0"/>
        <v>0</v>
      </c>
      <c r="BF18" s="30">
        <f t="shared" si="0"/>
        <v>0</v>
      </c>
      <c r="BG18" s="30">
        <f t="shared" si="0"/>
        <v>0</v>
      </c>
      <c r="BH18" s="30">
        <f t="shared" si="0"/>
        <v>0</v>
      </c>
      <c r="BI18" s="30">
        <f t="shared" si="0"/>
        <v>0</v>
      </c>
      <c r="BJ18" s="30">
        <f t="shared" si="0"/>
        <v>0</v>
      </c>
      <c r="BK18" s="30">
        <f t="shared" si="0"/>
        <v>0</v>
      </c>
      <c r="BL18" s="30">
        <f t="shared" si="0"/>
        <v>0</v>
      </c>
      <c r="BM18" s="30">
        <f t="shared" si="0"/>
        <v>0</v>
      </c>
      <c r="BN18" s="30">
        <f t="shared" si="0"/>
        <v>0</v>
      </c>
      <c r="BO18" s="30">
        <f t="shared" si="0"/>
        <v>0</v>
      </c>
      <c r="BP18" s="30">
        <f t="shared" si="0"/>
        <v>0</v>
      </c>
      <c r="BQ18" s="30">
        <f t="shared" si="0"/>
        <v>0</v>
      </c>
      <c r="BR18" s="30">
        <f t="shared" si="0"/>
        <v>0</v>
      </c>
      <c r="BS18" s="30">
        <f t="shared" si="0"/>
        <v>0</v>
      </c>
      <c r="BT18" s="30">
        <f t="shared" ref="BT18:BT33" si="26">IF(AU18="","",IF((AU18&gt;(V18/2)),(AU18-(V18/2)),0))</f>
        <v>0</v>
      </c>
      <c r="BU18" s="30">
        <f t="shared" si="1"/>
        <v>0</v>
      </c>
      <c r="BV18" s="30">
        <f t="shared" si="1"/>
        <v>0</v>
      </c>
      <c r="BW18" s="30">
        <f t="shared" si="1"/>
        <v>0</v>
      </c>
      <c r="BX18" s="30">
        <f t="shared" si="1"/>
        <v>0</v>
      </c>
      <c r="BY18" s="30">
        <f t="shared" si="1"/>
        <v>0</v>
      </c>
      <c r="BZ18" s="30">
        <f t="shared" si="1"/>
        <v>0</v>
      </c>
      <c r="CA18" s="30">
        <f t="shared" si="1"/>
        <v>0</v>
      </c>
      <c r="CB18" s="30">
        <f t="shared" si="1"/>
        <v>0</v>
      </c>
      <c r="CC18" s="31">
        <f t="shared" si="23"/>
        <v>0</v>
      </c>
      <c r="CD18" s="30">
        <v>0</v>
      </c>
      <c r="CE18" s="30">
        <v>0</v>
      </c>
      <c r="CF18" s="30">
        <v>0</v>
      </c>
      <c r="CG18" s="30">
        <v>0</v>
      </c>
      <c r="CH18" s="30">
        <v>0</v>
      </c>
      <c r="CI18" s="30">
        <v>0</v>
      </c>
      <c r="CJ18" s="30">
        <v>0</v>
      </c>
      <c r="CK18" s="30">
        <v>0</v>
      </c>
      <c r="CL18" s="30">
        <v>0</v>
      </c>
      <c r="CM18" s="30">
        <v>0</v>
      </c>
      <c r="CN18" s="30">
        <v>0</v>
      </c>
      <c r="CO18" s="30">
        <v>0</v>
      </c>
      <c r="CP18" s="30">
        <v>0</v>
      </c>
      <c r="CQ18" s="30">
        <v>0</v>
      </c>
      <c r="CR18" s="30">
        <v>0</v>
      </c>
      <c r="CS18" s="30">
        <v>0</v>
      </c>
      <c r="CT18" s="30">
        <v>0</v>
      </c>
      <c r="CU18" s="30">
        <v>0</v>
      </c>
      <c r="CV18" s="30">
        <v>0</v>
      </c>
      <c r="CW18" s="30">
        <v>0</v>
      </c>
      <c r="CX18" s="30">
        <v>0</v>
      </c>
      <c r="CY18" s="30">
        <v>0</v>
      </c>
      <c r="CZ18" s="30">
        <v>0</v>
      </c>
      <c r="DA18" s="30">
        <v>0</v>
      </c>
      <c r="DB18" s="31">
        <f t="shared" si="24"/>
        <v>0</v>
      </c>
      <c r="DC18" s="30">
        <v>0</v>
      </c>
      <c r="DD18" s="30">
        <v>0</v>
      </c>
      <c r="DE18" s="30">
        <v>0</v>
      </c>
      <c r="DF18" s="30">
        <v>0</v>
      </c>
      <c r="DG18" s="30">
        <v>0</v>
      </c>
      <c r="DH18" s="30">
        <v>0</v>
      </c>
      <c r="DI18" s="30">
        <v>0</v>
      </c>
      <c r="DJ18" s="30">
        <v>0</v>
      </c>
      <c r="DK18" s="30">
        <v>0</v>
      </c>
      <c r="DL18" s="30">
        <v>0</v>
      </c>
      <c r="DM18" s="30">
        <v>0</v>
      </c>
      <c r="DN18" s="30">
        <v>0</v>
      </c>
      <c r="DO18" s="30">
        <v>0</v>
      </c>
      <c r="DP18" s="30">
        <v>0</v>
      </c>
      <c r="DQ18" s="30">
        <v>0</v>
      </c>
      <c r="DR18" s="30">
        <v>0</v>
      </c>
      <c r="DS18" s="30">
        <v>0</v>
      </c>
      <c r="DT18" s="30">
        <v>0</v>
      </c>
      <c r="DU18" s="30">
        <v>0</v>
      </c>
      <c r="DV18" s="30">
        <v>0</v>
      </c>
      <c r="DW18" s="30">
        <v>0</v>
      </c>
      <c r="DX18" s="30">
        <v>0</v>
      </c>
      <c r="DY18" s="30">
        <v>0</v>
      </c>
      <c r="DZ18" s="30">
        <v>0</v>
      </c>
      <c r="EA18" s="31">
        <f t="shared" si="25"/>
        <v>0</v>
      </c>
    </row>
    <row r="19" spans="1:131" x14ac:dyDescent="0.25">
      <c r="A19" s="25" t="s">
        <v>137</v>
      </c>
      <c r="B19" s="26">
        <v>2025</v>
      </c>
      <c r="C19" s="26">
        <v>5</v>
      </c>
      <c r="D19" s="27">
        <v>17</v>
      </c>
      <c r="E19" s="28">
        <v>45794</v>
      </c>
      <c r="F19" s="27" t="str">
        <f>IF(E19="","",TEXT(E19,"DDDD"))</f>
        <v>sábado</v>
      </c>
      <c r="G19" s="29">
        <v>251.0805</v>
      </c>
      <c r="H19" s="30">
        <v>250.77525</v>
      </c>
      <c r="I19" s="30">
        <v>250.6515</v>
      </c>
      <c r="J19" s="30">
        <v>250.66799999999998</v>
      </c>
      <c r="K19" s="30">
        <v>250.81649999999996</v>
      </c>
      <c r="L19" s="30">
        <v>251.02274999999997</v>
      </c>
      <c r="M19" s="30">
        <v>251.22899999999998</v>
      </c>
      <c r="N19" s="30">
        <v>250.33799999999999</v>
      </c>
      <c r="O19" s="30">
        <v>249.5625</v>
      </c>
      <c r="P19" s="30">
        <v>249.0675</v>
      </c>
      <c r="Q19" s="30">
        <v>248.358</v>
      </c>
      <c r="R19" s="30">
        <v>248.01974999999999</v>
      </c>
      <c r="S19" s="30">
        <v>246.57600000000002</v>
      </c>
      <c r="T19" s="30">
        <v>240.95774999999998</v>
      </c>
      <c r="U19" s="30">
        <v>249.38099999999997</v>
      </c>
      <c r="V19" s="30">
        <v>250.61849999999998</v>
      </c>
      <c r="W19" s="30">
        <v>250.56074999999998</v>
      </c>
      <c r="X19" s="30">
        <v>251.13824999999997</v>
      </c>
      <c r="Y19" s="30">
        <v>251.64150000000001</v>
      </c>
      <c r="Z19" s="30">
        <v>251.41049999999998</v>
      </c>
      <c r="AA19" s="30">
        <v>251.15474999999998</v>
      </c>
      <c r="AB19" s="30">
        <v>251.06400000000002</v>
      </c>
      <c r="AC19" s="30">
        <v>250.94849999999997</v>
      </c>
      <c r="AD19" s="30">
        <v>251.12175000000002</v>
      </c>
      <c r="AE19" s="31">
        <f>SUM(G19:AD19)</f>
        <v>5998.1625000000004</v>
      </c>
      <c r="AF19" s="30">
        <v>115.533</v>
      </c>
      <c r="AG19" s="30">
        <v>115.60725000000001</v>
      </c>
      <c r="AH19" s="30">
        <v>115.16999999999999</v>
      </c>
      <c r="AI19" s="30">
        <v>115.83</v>
      </c>
      <c r="AJ19" s="30">
        <v>115.7805</v>
      </c>
      <c r="AK19" s="30">
        <v>116.18475000000001</v>
      </c>
      <c r="AL19" s="30">
        <v>115.97025000000001</v>
      </c>
      <c r="AM19" s="30">
        <v>115.33500000000001</v>
      </c>
      <c r="AN19" s="30">
        <v>115.1865</v>
      </c>
      <c r="AO19" s="30">
        <v>114.774</v>
      </c>
      <c r="AP19" s="30">
        <v>115.01325</v>
      </c>
      <c r="AQ19" s="30">
        <v>115.01325</v>
      </c>
      <c r="AR19" s="30">
        <v>114.63374999999999</v>
      </c>
      <c r="AS19" s="30">
        <v>112.00200000000001</v>
      </c>
      <c r="AT19" s="30">
        <v>114.64200000000001</v>
      </c>
      <c r="AU19" s="30">
        <v>115.3845</v>
      </c>
      <c r="AV19" s="30">
        <v>115.12049999999999</v>
      </c>
      <c r="AW19" s="30">
        <v>115.2525</v>
      </c>
      <c r="AX19" s="30">
        <v>114.66675000000001</v>
      </c>
      <c r="AY19" s="30">
        <v>114.42749999999999</v>
      </c>
      <c r="AZ19" s="30">
        <v>114.56774999999999</v>
      </c>
      <c r="BA19" s="30">
        <v>114.89775</v>
      </c>
      <c r="BB19" s="30">
        <v>114.85650000000001</v>
      </c>
      <c r="BC19" s="30">
        <v>115.03799999999998</v>
      </c>
      <c r="BD19" s="31">
        <f>SUM(AF19:BC19)</f>
        <v>2760.8872499999998</v>
      </c>
      <c r="BE19" s="30">
        <f t="shared" ref="BE19:BS33" si="27">IF(AF19="","",IF((AF19&gt;(G19/2)),(AF19-(G19/2)),0))</f>
        <v>0</v>
      </c>
      <c r="BF19" s="30">
        <f t="shared" si="27"/>
        <v>0</v>
      </c>
      <c r="BG19" s="30">
        <f t="shared" si="27"/>
        <v>0</v>
      </c>
      <c r="BH19" s="30">
        <f t="shared" si="27"/>
        <v>0</v>
      </c>
      <c r="BI19" s="30">
        <f t="shared" si="27"/>
        <v>0</v>
      </c>
      <c r="BJ19" s="30">
        <f t="shared" si="27"/>
        <v>0</v>
      </c>
      <c r="BK19" s="30">
        <f t="shared" si="27"/>
        <v>0</v>
      </c>
      <c r="BL19" s="30">
        <f t="shared" si="27"/>
        <v>0</v>
      </c>
      <c r="BM19" s="30">
        <f t="shared" si="27"/>
        <v>0</v>
      </c>
      <c r="BN19" s="30">
        <f t="shared" si="27"/>
        <v>0</v>
      </c>
      <c r="BO19" s="30">
        <f t="shared" si="27"/>
        <v>0</v>
      </c>
      <c r="BP19" s="30">
        <f t="shared" si="27"/>
        <v>0</v>
      </c>
      <c r="BQ19" s="30">
        <f t="shared" si="27"/>
        <v>0</v>
      </c>
      <c r="BR19" s="30">
        <f t="shared" si="27"/>
        <v>0</v>
      </c>
      <c r="BS19" s="30">
        <f t="shared" si="27"/>
        <v>0</v>
      </c>
      <c r="BT19" s="30">
        <f t="shared" si="26"/>
        <v>0</v>
      </c>
      <c r="BU19" s="30">
        <f t="shared" si="1"/>
        <v>0</v>
      </c>
      <c r="BV19" s="30">
        <f t="shared" si="1"/>
        <v>0</v>
      </c>
      <c r="BW19" s="30">
        <f t="shared" si="1"/>
        <v>0</v>
      </c>
      <c r="BX19" s="30">
        <f t="shared" si="1"/>
        <v>0</v>
      </c>
      <c r="BY19" s="30">
        <f t="shared" si="1"/>
        <v>0</v>
      </c>
      <c r="BZ19" s="30">
        <f t="shared" si="1"/>
        <v>0</v>
      </c>
      <c r="CA19" s="30">
        <f t="shared" si="1"/>
        <v>0</v>
      </c>
      <c r="CB19" s="30">
        <f t="shared" si="1"/>
        <v>0</v>
      </c>
      <c r="CC19" s="31">
        <f>SUM(BE19:CB19)</f>
        <v>0</v>
      </c>
      <c r="CD19" s="30">
        <v>0</v>
      </c>
      <c r="CE19" s="30">
        <v>0</v>
      </c>
      <c r="CF19" s="30">
        <v>0</v>
      </c>
      <c r="CG19" s="30">
        <v>0</v>
      </c>
      <c r="CH19" s="30">
        <v>0</v>
      </c>
      <c r="CI19" s="30">
        <v>0</v>
      </c>
      <c r="CJ19" s="30">
        <v>0</v>
      </c>
      <c r="CK19" s="30">
        <v>0</v>
      </c>
      <c r="CL19" s="30">
        <v>0</v>
      </c>
      <c r="CM19" s="30">
        <v>0</v>
      </c>
      <c r="CN19" s="30">
        <v>0</v>
      </c>
      <c r="CO19" s="30">
        <v>0</v>
      </c>
      <c r="CP19" s="30">
        <v>0</v>
      </c>
      <c r="CQ19" s="30">
        <v>0</v>
      </c>
      <c r="CR19" s="30">
        <v>0</v>
      </c>
      <c r="CS19" s="30">
        <v>0</v>
      </c>
      <c r="CT19" s="30">
        <v>0</v>
      </c>
      <c r="CU19" s="30">
        <v>0</v>
      </c>
      <c r="CV19" s="30">
        <v>0</v>
      </c>
      <c r="CW19" s="30">
        <v>0</v>
      </c>
      <c r="CX19" s="30">
        <v>0</v>
      </c>
      <c r="CY19" s="30">
        <v>0</v>
      </c>
      <c r="CZ19" s="30">
        <v>0</v>
      </c>
      <c r="DA19" s="30">
        <v>0</v>
      </c>
      <c r="DB19" s="31">
        <f>SUM(CD19:DA19)</f>
        <v>0</v>
      </c>
      <c r="DC19" s="30">
        <v>0</v>
      </c>
      <c r="DD19" s="30">
        <v>0</v>
      </c>
      <c r="DE19" s="30">
        <v>0</v>
      </c>
      <c r="DF19" s="30">
        <v>0</v>
      </c>
      <c r="DG19" s="30">
        <v>0</v>
      </c>
      <c r="DH19" s="30">
        <v>0</v>
      </c>
      <c r="DI19" s="30">
        <v>0</v>
      </c>
      <c r="DJ19" s="30">
        <v>0</v>
      </c>
      <c r="DK19" s="30">
        <v>0</v>
      </c>
      <c r="DL19" s="30">
        <v>0</v>
      </c>
      <c r="DM19" s="30">
        <v>0</v>
      </c>
      <c r="DN19" s="30">
        <v>0</v>
      </c>
      <c r="DO19" s="30">
        <v>0</v>
      </c>
      <c r="DP19" s="30">
        <v>0</v>
      </c>
      <c r="DQ19" s="30">
        <v>0</v>
      </c>
      <c r="DR19" s="30">
        <v>0</v>
      </c>
      <c r="DS19" s="30">
        <v>0</v>
      </c>
      <c r="DT19" s="30">
        <v>0</v>
      </c>
      <c r="DU19" s="30">
        <v>0</v>
      </c>
      <c r="DV19" s="30">
        <v>0</v>
      </c>
      <c r="DW19" s="30">
        <v>0</v>
      </c>
      <c r="DX19" s="30">
        <v>0</v>
      </c>
      <c r="DY19" s="30">
        <v>0</v>
      </c>
      <c r="DZ19" s="30">
        <v>0</v>
      </c>
      <c r="EA19" s="31">
        <f>SUM(DC19:DZ19)</f>
        <v>0</v>
      </c>
    </row>
    <row r="20" spans="1:131" x14ac:dyDescent="0.25">
      <c r="A20" s="25" t="s">
        <v>137</v>
      </c>
      <c r="B20" s="26">
        <v>2025</v>
      </c>
      <c r="C20" s="26">
        <v>5</v>
      </c>
      <c r="D20" s="27">
        <v>18</v>
      </c>
      <c r="E20" s="28">
        <v>45795</v>
      </c>
      <c r="F20" s="27" t="str">
        <f>IF(E20="","",TEXT(E20,"DDDD"))</f>
        <v>domingo</v>
      </c>
      <c r="G20" s="29">
        <v>250.97325000000001</v>
      </c>
      <c r="H20" s="30">
        <v>250.98975000000002</v>
      </c>
      <c r="I20" s="30">
        <v>250.47825</v>
      </c>
      <c r="J20" s="30">
        <v>250.18949999999998</v>
      </c>
      <c r="K20" s="30">
        <v>250.37924999999998</v>
      </c>
      <c r="L20" s="30">
        <v>250.98974999999999</v>
      </c>
      <c r="M20" s="30">
        <v>251.29499999999999</v>
      </c>
      <c r="N20" s="30">
        <v>251.28675000000001</v>
      </c>
      <c r="O20" s="30">
        <v>246.79050000000001</v>
      </c>
      <c r="P20" s="30">
        <v>244.37324999999998</v>
      </c>
      <c r="Q20" s="30">
        <v>244.59600000000003</v>
      </c>
      <c r="R20" s="30">
        <v>244.62074999999999</v>
      </c>
      <c r="S20" s="30">
        <v>246.42750000000001</v>
      </c>
      <c r="T20" s="30">
        <v>248.30850000000001</v>
      </c>
      <c r="U20" s="30">
        <v>248.952</v>
      </c>
      <c r="V20" s="30">
        <v>249.43049999999999</v>
      </c>
      <c r="W20" s="30">
        <v>249.89249999999998</v>
      </c>
      <c r="X20" s="30">
        <v>249.90899999999999</v>
      </c>
      <c r="Y20" s="30">
        <v>250.65974999999997</v>
      </c>
      <c r="Z20" s="30">
        <v>251.46825000000001</v>
      </c>
      <c r="AA20" s="30">
        <v>251.10525000000001</v>
      </c>
      <c r="AB20" s="30">
        <v>250.75875000000002</v>
      </c>
      <c r="AC20" s="30">
        <v>250.77525</v>
      </c>
      <c r="AD20" s="30">
        <v>251.65799999999999</v>
      </c>
      <c r="AE20" s="31">
        <f>SUM(G20:AD20)</f>
        <v>5986.3072499999998</v>
      </c>
      <c r="AF20" s="30">
        <v>114.78225</v>
      </c>
      <c r="AG20" s="30">
        <v>115.17000000000002</v>
      </c>
      <c r="AH20" s="30">
        <v>115.104</v>
      </c>
      <c r="AI20" s="30">
        <v>115.2195</v>
      </c>
      <c r="AJ20" s="30">
        <v>115.63200000000001</v>
      </c>
      <c r="AK20" s="30">
        <v>115.467</v>
      </c>
      <c r="AL20" s="30">
        <v>115.67325</v>
      </c>
      <c r="AM20" s="30">
        <v>115.98675</v>
      </c>
      <c r="AN20" s="30">
        <v>114.26249999999999</v>
      </c>
      <c r="AO20" s="30">
        <v>112.70325</v>
      </c>
      <c r="AP20" s="30">
        <v>112.72800000000001</v>
      </c>
      <c r="AQ20" s="30">
        <v>113.47874999999999</v>
      </c>
      <c r="AR20" s="30">
        <v>113.982</v>
      </c>
      <c r="AS20" s="30">
        <v>114.015</v>
      </c>
      <c r="AT20" s="30">
        <v>114.58425</v>
      </c>
      <c r="AU20" s="30">
        <v>115.44225</v>
      </c>
      <c r="AV20" s="30">
        <v>115.54949999999999</v>
      </c>
      <c r="AW20" s="30">
        <v>115.12875</v>
      </c>
      <c r="AX20" s="30">
        <v>114.75750000000001</v>
      </c>
      <c r="AY20" s="30">
        <v>115.14525</v>
      </c>
      <c r="AZ20" s="30">
        <v>114.4935</v>
      </c>
      <c r="BA20" s="30">
        <v>114.89775</v>
      </c>
      <c r="BB20" s="30">
        <v>115.06275000000001</v>
      </c>
      <c r="BC20" s="30">
        <v>115.7475</v>
      </c>
      <c r="BD20" s="31">
        <f>SUM(AF20:BC20)</f>
        <v>2755.0132500000004</v>
      </c>
      <c r="BE20" s="30">
        <f t="shared" si="27"/>
        <v>0</v>
      </c>
      <c r="BF20" s="30">
        <f t="shared" si="27"/>
        <v>0</v>
      </c>
      <c r="BG20" s="30">
        <f t="shared" si="27"/>
        <v>0</v>
      </c>
      <c r="BH20" s="30">
        <f t="shared" si="27"/>
        <v>0</v>
      </c>
      <c r="BI20" s="30">
        <f t="shared" si="27"/>
        <v>0</v>
      </c>
      <c r="BJ20" s="30">
        <f t="shared" si="27"/>
        <v>0</v>
      </c>
      <c r="BK20" s="30">
        <f t="shared" si="27"/>
        <v>0</v>
      </c>
      <c r="BL20" s="30">
        <f t="shared" si="27"/>
        <v>0</v>
      </c>
      <c r="BM20" s="30">
        <f t="shared" si="27"/>
        <v>0</v>
      </c>
      <c r="BN20" s="30">
        <f t="shared" si="27"/>
        <v>0</v>
      </c>
      <c r="BO20" s="30">
        <f t="shared" si="27"/>
        <v>0</v>
      </c>
      <c r="BP20" s="30">
        <f t="shared" si="27"/>
        <v>0</v>
      </c>
      <c r="BQ20" s="30">
        <f t="shared" si="27"/>
        <v>0</v>
      </c>
      <c r="BR20" s="30">
        <f t="shared" si="27"/>
        <v>0</v>
      </c>
      <c r="BS20" s="30">
        <f t="shared" si="27"/>
        <v>0</v>
      </c>
      <c r="BT20" s="30">
        <f t="shared" si="26"/>
        <v>0</v>
      </c>
      <c r="BU20" s="30">
        <f t="shared" si="1"/>
        <v>0</v>
      </c>
      <c r="BV20" s="30">
        <f t="shared" si="1"/>
        <v>0</v>
      </c>
      <c r="BW20" s="30">
        <f t="shared" si="1"/>
        <v>0</v>
      </c>
      <c r="BX20" s="30">
        <f t="shared" si="1"/>
        <v>0</v>
      </c>
      <c r="BY20" s="30">
        <f t="shared" si="1"/>
        <v>0</v>
      </c>
      <c r="BZ20" s="30">
        <f t="shared" si="1"/>
        <v>0</v>
      </c>
      <c r="CA20" s="30">
        <f t="shared" si="1"/>
        <v>0</v>
      </c>
      <c r="CB20" s="30">
        <f t="shared" si="1"/>
        <v>0</v>
      </c>
      <c r="CC20" s="31">
        <f>SUM(BE20:CB20)</f>
        <v>0</v>
      </c>
      <c r="CD20" s="30">
        <v>0</v>
      </c>
      <c r="CE20" s="30">
        <v>0</v>
      </c>
      <c r="CF20" s="30">
        <v>0</v>
      </c>
      <c r="CG20" s="30">
        <v>0</v>
      </c>
      <c r="CH20" s="30">
        <v>0</v>
      </c>
      <c r="CI20" s="30">
        <v>0</v>
      </c>
      <c r="CJ20" s="30">
        <v>0</v>
      </c>
      <c r="CK20" s="30">
        <v>0</v>
      </c>
      <c r="CL20" s="30">
        <v>0</v>
      </c>
      <c r="CM20" s="30">
        <v>0</v>
      </c>
      <c r="CN20" s="30">
        <v>0</v>
      </c>
      <c r="CO20" s="30">
        <v>0</v>
      </c>
      <c r="CP20" s="30">
        <v>0</v>
      </c>
      <c r="CQ20" s="30">
        <v>0</v>
      </c>
      <c r="CR20" s="30">
        <v>0</v>
      </c>
      <c r="CS20" s="30">
        <v>0</v>
      </c>
      <c r="CT20" s="30">
        <v>0</v>
      </c>
      <c r="CU20" s="30">
        <v>0</v>
      </c>
      <c r="CV20" s="30">
        <v>0</v>
      </c>
      <c r="CW20" s="30">
        <v>0</v>
      </c>
      <c r="CX20" s="30">
        <v>0</v>
      </c>
      <c r="CY20" s="30">
        <v>0</v>
      </c>
      <c r="CZ20" s="30">
        <v>0</v>
      </c>
      <c r="DA20" s="30">
        <v>0</v>
      </c>
      <c r="DB20" s="31">
        <f>SUM(CD20:DA20)</f>
        <v>0</v>
      </c>
      <c r="DC20" s="30">
        <v>0</v>
      </c>
      <c r="DD20" s="30">
        <v>0</v>
      </c>
      <c r="DE20" s="30">
        <v>0</v>
      </c>
      <c r="DF20" s="30">
        <v>0</v>
      </c>
      <c r="DG20" s="30">
        <v>0</v>
      </c>
      <c r="DH20" s="30">
        <v>0</v>
      </c>
      <c r="DI20" s="30">
        <v>0</v>
      </c>
      <c r="DJ20" s="30">
        <v>0</v>
      </c>
      <c r="DK20" s="30">
        <v>0</v>
      </c>
      <c r="DL20" s="30">
        <v>0</v>
      </c>
      <c r="DM20" s="30">
        <v>0</v>
      </c>
      <c r="DN20" s="30">
        <v>0</v>
      </c>
      <c r="DO20" s="30">
        <v>0</v>
      </c>
      <c r="DP20" s="30">
        <v>0</v>
      </c>
      <c r="DQ20" s="30">
        <v>0</v>
      </c>
      <c r="DR20" s="30">
        <v>0</v>
      </c>
      <c r="DS20" s="30">
        <v>0</v>
      </c>
      <c r="DT20" s="30">
        <v>0</v>
      </c>
      <c r="DU20" s="30">
        <v>0</v>
      </c>
      <c r="DV20" s="30">
        <v>0</v>
      </c>
      <c r="DW20" s="30">
        <v>0</v>
      </c>
      <c r="DX20" s="30">
        <v>0</v>
      </c>
      <c r="DY20" s="30">
        <v>0</v>
      </c>
      <c r="DZ20" s="30">
        <v>0</v>
      </c>
      <c r="EA20" s="31">
        <f>SUM(DC20:DZ20)</f>
        <v>0</v>
      </c>
    </row>
    <row r="21" spans="1:131" x14ac:dyDescent="0.25">
      <c r="A21" s="25" t="s">
        <v>137</v>
      </c>
      <c r="B21" s="26">
        <v>2025</v>
      </c>
      <c r="C21" s="26">
        <v>5</v>
      </c>
      <c r="D21" s="27">
        <v>19</v>
      </c>
      <c r="E21" s="28">
        <v>45796</v>
      </c>
      <c r="F21" s="27" t="str">
        <f>IF(E21="","",TEXT(E21,"DDDD"))</f>
        <v>lunes</v>
      </c>
      <c r="G21" s="29">
        <v>251.691</v>
      </c>
      <c r="H21" s="30">
        <v>251.71574999999999</v>
      </c>
      <c r="I21" s="30">
        <v>251.54249999999996</v>
      </c>
      <c r="J21" s="30">
        <v>251.91374999999999</v>
      </c>
      <c r="K21" s="30">
        <v>252.483</v>
      </c>
      <c r="L21" s="30">
        <v>252.285</v>
      </c>
      <c r="M21" s="30">
        <v>250.56900000000002</v>
      </c>
      <c r="N21" s="30">
        <v>246.78225</v>
      </c>
      <c r="O21" s="30">
        <v>248.43224999999998</v>
      </c>
      <c r="P21" s="30">
        <v>247.40100000000001</v>
      </c>
      <c r="Q21" s="30">
        <v>247.19475</v>
      </c>
      <c r="R21" s="30">
        <v>247.0215</v>
      </c>
      <c r="S21" s="30">
        <v>247.87950000000001</v>
      </c>
      <c r="T21" s="30">
        <v>248.85300000000001</v>
      </c>
      <c r="U21" s="30">
        <v>248.91075000000001</v>
      </c>
      <c r="V21" s="30">
        <v>248.60550000000001</v>
      </c>
      <c r="W21" s="30">
        <v>249.37275</v>
      </c>
      <c r="X21" s="30">
        <v>250.37925000000001</v>
      </c>
      <c r="Y21" s="30">
        <v>252.22725000000003</v>
      </c>
      <c r="Z21" s="30">
        <v>250.14</v>
      </c>
      <c r="AA21" s="30">
        <v>249.35624999999999</v>
      </c>
      <c r="AB21" s="30">
        <v>249.678</v>
      </c>
      <c r="AC21" s="30">
        <v>252.53250000000003</v>
      </c>
      <c r="AD21" s="30">
        <v>252.38399999999999</v>
      </c>
      <c r="AE21" s="31">
        <f>SUM(G21:AD21)</f>
        <v>5999.3504999999996</v>
      </c>
      <c r="AF21" s="30">
        <v>115.40924999999999</v>
      </c>
      <c r="AG21" s="30">
        <v>115.87950000000001</v>
      </c>
      <c r="AH21" s="30">
        <v>115.82174999999999</v>
      </c>
      <c r="AI21" s="30">
        <v>116.05275</v>
      </c>
      <c r="AJ21" s="30">
        <v>116.69625000000001</v>
      </c>
      <c r="AK21" s="30">
        <v>116.3745</v>
      </c>
      <c r="AL21" s="30">
        <v>115.434</v>
      </c>
      <c r="AM21" s="30">
        <v>114.10575</v>
      </c>
      <c r="AN21" s="30">
        <v>114.91425</v>
      </c>
      <c r="AO21" s="30">
        <v>114.79050000000001</v>
      </c>
      <c r="AP21" s="30">
        <v>114.36150000000001</v>
      </c>
      <c r="AQ21" s="30">
        <v>114.2625</v>
      </c>
      <c r="AR21" s="30">
        <v>114.246</v>
      </c>
      <c r="AS21" s="30">
        <v>114.28725</v>
      </c>
      <c r="AT21" s="30">
        <v>114.30374999999999</v>
      </c>
      <c r="AU21" s="30">
        <v>115.30200000000001</v>
      </c>
      <c r="AV21" s="30">
        <v>116.07749999999999</v>
      </c>
      <c r="AW21" s="30">
        <v>116.4735</v>
      </c>
      <c r="AX21" s="30">
        <v>116.08574999999999</v>
      </c>
      <c r="AY21" s="30">
        <v>115.07925</v>
      </c>
      <c r="AZ21" s="30">
        <v>114.5265</v>
      </c>
      <c r="BA21" s="30">
        <v>114.42749999999999</v>
      </c>
      <c r="BB21" s="30">
        <v>116.03625</v>
      </c>
      <c r="BC21" s="30">
        <v>116.20950000000001</v>
      </c>
      <c r="BD21" s="31">
        <f>SUM(AF21:BC21)</f>
        <v>2767.1572500000002</v>
      </c>
      <c r="BE21" s="30">
        <f t="shared" si="27"/>
        <v>0</v>
      </c>
      <c r="BF21" s="30">
        <f t="shared" si="27"/>
        <v>0</v>
      </c>
      <c r="BG21" s="30">
        <f t="shared" si="27"/>
        <v>0</v>
      </c>
      <c r="BH21" s="30">
        <f t="shared" si="27"/>
        <v>0</v>
      </c>
      <c r="BI21" s="30">
        <f t="shared" si="27"/>
        <v>0</v>
      </c>
      <c r="BJ21" s="30">
        <f t="shared" si="27"/>
        <v>0</v>
      </c>
      <c r="BK21" s="30">
        <f t="shared" si="27"/>
        <v>0</v>
      </c>
      <c r="BL21" s="30">
        <f t="shared" si="27"/>
        <v>0</v>
      </c>
      <c r="BM21" s="30">
        <f t="shared" si="27"/>
        <v>0</v>
      </c>
      <c r="BN21" s="30">
        <f t="shared" si="27"/>
        <v>0</v>
      </c>
      <c r="BO21" s="30">
        <f t="shared" si="27"/>
        <v>0</v>
      </c>
      <c r="BP21" s="30">
        <f t="shared" si="27"/>
        <v>0</v>
      </c>
      <c r="BQ21" s="30">
        <f t="shared" si="27"/>
        <v>0</v>
      </c>
      <c r="BR21" s="30">
        <f t="shared" si="27"/>
        <v>0</v>
      </c>
      <c r="BS21" s="30">
        <f t="shared" si="27"/>
        <v>0</v>
      </c>
      <c r="BT21" s="30">
        <f t="shared" si="26"/>
        <v>0</v>
      </c>
      <c r="BU21" s="30">
        <f t="shared" si="1"/>
        <v>0</v>
      </c>
      <c r="BV21" s="30">
        <f t="shared" si="1"/>
        <v>0</v>
      </c>
      <c r="BW21" s="30">
        <f t="shared" si="1"/>
        <v>0</v>
      </c>
      <c r="BX21" s="30">
        <f t="shared" si="1"/>
        <v>0</v>
      </c>
      <c r="BY21" s="30">
        <f t="shared" si="1"/>
        <v>0</v>
      </c>
      <c r="BZ21" s="30">
        <f t="shared" si="1"/>
        <v>0</v>
      </c>
      <c r="CA21" s="30">
        <f t="shared" si="1"/>
        <v>0</v>
      </c>
      <c r="CB21" s="30">
        <f t="shared" si="1"/>
        <v>0</v>
      </c>
      <c r="CC21" s="31">
        <f>SUM(BE21:CB21)</f>
        <v>0</v>
      </c>
      <c r="CD21" s="30">
        <v>0</v>
      </c>
      <c r="CE21" s="30">
        <v>0</v>
      </c>
      <c r="CF21" s="30">
        <v>0</v>
      </c>
      <c r="CG21" s="30">
        <v>0</v>
      </c>
      <c r="CH21" s="30">
        <v>0</v>
      </c>
      <c r="CI21" s="30">
        <v>0</v>
      </c>
      <c r="CJ21" s="30">
        <v>0</v>
      </c>
      <c r="CK21" s="30">
        <v>0</v>
      </c>
      <c r="CL21" s="30">
        <v>0</v>
      </c>
      <c r="CM21" s="30">
        <v>0</v>
      </c>
      <c r="CN21" s="30">
        <v>0</v>
      </c>
      <c r="CO21" s="30">
        <v>0</v>
      </c>
      <c r="CP21" s="30">
        <v>0</v>
      </c>
      <c r="CQ21" s="30">
        <v>0</v>
      </c>
      <c r="CR21" s="30">
        <v>0</v>
      </c>
      <c r="CS21" s="30">
        <v>0</v>
      </c>
      <c r="CT21" s="30">
        <v>0</v>
      </c>
      <c r="CU21" s="30">
        <v>0</v>
      </c>
      <c r="CV21" s="30">
        <v>0</v>
      </c>
      <c r="CW21" s="30">
        <v>0</v>
      </c>
      <c r="CX21" s="30">
        <v>0</v>
      </c>
      <c r="CY21" s="30">
        <v>0</v>
      </c>
      <c r="CZ21" s="30">
        <v>0</v>
      </c>
      <c r="DA21" s="30">
        <v>0</v>
      </c>
      <c r="DB21" s="31">
        <f>SUM(CD21:DA21)</f>
        <v>0</v>
      </c>
      <c r="DC21" s="30">
        <v>0</v>
      </c>
      <c r="DD21" s="30">
        <v>0</v>
      </c>
      <c r="DE21" s="30">
        <v>0</v>
      </c>
      <c r="DF21" s="30">
        <v>0</v>
      </c>
      <c r="DG21" s="30">
        <v>0</v>
      </c>
      <c r="DH21" s="30">
        <v>0</v>
      </c>
      <c r="DI21" s="30">
        <v>0</v>
      </c>
      <c r="DJ21" s="30">
        <v>0</v>
      </c>
      <c r="DK21" s="30">
        <v>0</v>
      </c>
      <c r="DL21" s="30">
        <v>0</v>
      </c>
      <c r="DM21" s="30">
        <v>0</v>
      </c>
      <c r="DN21" s="30">
        <v>0</v>
      </c>
      <c r="DO21" s="30">
        <v>0</v>
      </c>
      <c r="DP21" s="30">
        <v>0</v>
      </c>
      <c r="DQ21" s="30">
        <v>0</v>
      </c>
      <c r="DR21" s="30">
        <v>0</v>
      </c>
      <c r="DS21" s="30">
        <v>0</v>
      </c>
      <c r="DT21" s="30">
        <v>0</v>
      </c>
      <c r="DU21" s="30">
        <v>0</v>
      </c>
      <c r="DV21" s="30">
        <v>0</v>
      </c>
      <c r="DW21" s="30">
        <v>0</v>
      </c>
      <c r="DX21" s="30">
        <v>0</v>
      </c>
      <c r="DY21" s="30">
        <v>0</v>
      </c>
      <c r="DZ21" s="30">
        <v>0</v>
      </c>
      <c r="EA21" s="31">
        <f>SUM(DC21:DZ21)</f>
        <v>0</v>
      </c>
    </row>
    <row r="22" spans="1:131" x14ac:dyDescent="0.25">
      <c r="A22" s="25" t="s">
        <v>137</v>
      </c>
      <c r="B22" s="26">
        <v>2025</v>
      </c>
      <c r="C22" s="26">
        <v>5</v>
      </c>
      <c r="D22" s="27">
        <v>20</v>
      </c>
      <c r="E22" s="28">
        <v>45797</v>
      </c>
      <c r="F22" s="27" t="str">
        <f t="shared" ref="F22:F33" si="28">IF(E22="","",TEXT(E22,"DDDD"))</f>
        <v>martes</v>
      </c>
      <c r="G22" s="29">
        <v>247.82175000000001</v>
      </c>
      <c r="H22" s="30">
        <v>246.62550000000002</v>
      </c>
      <c r="I22" s="30">
        <v>251.36099999999999</v>
      </c>
      <c r="J22" s="30">
        <v>251.22075000000001</v>
      </c>
      <c r="K22" s="30">
        <v>250.59375</v>
      </c>
      <c r="L22" s="30">
        <v>251.45175</v>
      </c>
      <c r="M22" s="30">
        <v>250.82474999999999</v>
      </c>
      <c r="N22" s="30">
        <v>249.80174999999997</v>
      </c>
      <c r="O22" s="30">
        <v>247.23599999999999</v>
      </c>
      <c r="P22" s="30">
        <v>248.10225</v>
      </c>
      <c r="Q22" s="30">
        <v>251.66624999999999</v>
      </c>
      <c r="R22" s="30">
        <v>246.56774999999999</v>
      </c>
      <c r="S22" s="30">
        <v>247.29375000000002</v>
      </c>
      <c r="T22" s="30">
        <v>252.40875</v>
      </c>
      <c r="U22" s="30">
        <v>251.03100000000001</v>
      </c>
      <c r="V22" s="30">
        <v>248.24249999999998</v>
      </c>
      <c r="W22" s="30">
        <v>251.88075000000001</v>
      </c>
      <c r="X22" s="30">
        <v>251.16300000000001</v>
      </c>
      <c r="Y22" s="30">
        <v>251.11349999999999</v>
      </c>
      <c r="Z22" s="30">
        <v>251.04750000000001</v>
      </c>
      <c r="AA22" s="30">
        <v>251.06399999999999</v>
      </c>
      <c r="AB22" s="30">
        <v>250.87425000000002</v>
      </c>
      <c r="AC22" s="30">
        <v>250.65975</v>
      </c>
      <c r="AD22" s="30">
        <v>250.52774999999997</v>
      </c>
      <c r="AE22" s="31">
        <f t="shared" ref="AE22:AE33" si="29">SUM(G22:AD22)</f>
        <v>6000.5797499999999</v>
      </c>
      <c r="AF22" s="30">
        <v>114.05624999999999</v>
      </c>
      <c r="AG22" s="30">
        <v>114.11399999999999</v>
      </c>
      <c r="AH22" s="30">
        <v>116.25075000000001</v>
      </c>
      <c r="AI22" s="30">
        <v>115.8135</v>
      </c>
      <c r="AJ22" s="30">
        <v>115.45874999999999</v>
      </c>
      <c r="AK22" s="30">
        <v>115.929</v>
      </c>
      <c r="AL22" s="30">
        <v>115.63200000000001</v>
      </c>
      <c r="AM22" s="30">
        <v>115.21125000000001</v>
      </c>
      <c r="AN22" s="30">
        <v>114.36150000000001</v>
      </c>
      <c r="AO22" s="30">
        <v>114.25425</v>
      </c>
      <c r="AP22" s="30">
        <v>115.50825</v>
      </c>
      <c r="AQ22" s="30">
        <v>113.9325</v>
      </c>
      <c r="AR22" s="30">
        <v>113.57774999999999</v>
      </c>
      <c r="AS22" s="30">
        <v>115.78049999999999</v>
      </c>
      <c r="AT22" s="30">
        <v>115.51650000000001</v>
      </c>
      <c r="AU22" s="30">
        <v>114.6915</v>
      </c>
      <c r="AV22" s="30">
        <v>116.556</v>
      </c>
      <c r="AW22" s="30">
        <v>116.7705</v>
      </c>
      <c r="AX22" s="30">
        <v>115.7145</v>
      </c>
      <c r="AY22" s="30">
        <v>114.93899999999999</v>
      </c>
      <c r="AZ22" s="30">
        <v>114.75750000000001</v>
      </c>
      <c r="BA22" s="30">
        <v>114.69149999999999</v>
      </c>
      <c r="BB22" s="30">
        <v>114.60075000000001</v>
      </c>
      <c r="BC22" s="30">
        <v>115.14525</v>
      </c>
      <c r="BD22" s="31">
        <f t="shared" ref="BD22:BD33" si="30">SUM(AF22:BC22)</f>
        <v>2763.26325</v>
      </c>
      <c r="BE22" s="30">
        <f t="shared" si="27"/>
        <v>0</v>
      </c>
      <c r="BF22" s="30">
        <f t="shared" si="27"/>
        <v>0</v>
      </c>
      <c r="BG22" s="30">
        <f t="shared" si="27"/>
        <v>0</v>
      </c>
      <c r="BH22" s="30">
        <f t="shared" si="27"/>
        <v>0</v>
      </c>
      <c r="BI22" s="30">
        <f t="shared" si="27"/>
        <v>0</v>
      </c>
      <c r="BJ22" s="30">
        <f t="shared" si="27"/>
        <v>0</v>
      </c>
      <c r="BK22" s="30">
        <f t="shared" si="27"/>
        <v>0</v>
      </c>
      <c r="BL22" s="30">
        <f t="shared" si="27"/>
        <v>0</v>
      </c>
      <c r="BM22" s="30">
        <f t="shared" si="27"/>
        <v>0</v>
      </c>
      <c r="BN22" s="30">
        <f t="shared" si="27"/>
        <v>0</v>
      </c>
      <c r="BO22" s="30">
        <f t="shared" si="27"/>
        <v>0</v>
      </c>
      <c r="BP22" s="30">
        <f t="shared" si="27"/>
        <v>0</v>
      </c>
      <c r="BQ22" s="30">
        <f t="shared" si="27"/>
        <v>0</v>
      </c>
      <c r="BR22" s="30">
        <f t="shared" si="27"/>
        <v>0</v>
      </c>
      <c r="BS22" s="30">
        <f t="shared" si="27"/>
        <v>0</v>
      </c>
      <c r="BT22" s="30">
        <f t="shared" si="26"/>
        <v>0</v>
      </c>
      <c r="BU22" s="30">
        <f t="shared" si="1"/>
        <v>0</v>
      </c>
      <c r="BV22" s="30">
        <f t="shared" si="1"/>
        <v>0</v>
      </c>
      <c r="BW22" s="30">
        <f t="shared" si="1"/>
        <v>0</v>
      </c>
      <c r="BX22" s="30">
        <f t="shared" si="1"/>
        <v>0</v>
      </c>
      <c r="BY22" s="30">
        <f t="shared" si="1"/>
        <v>0</v>
      </c>
      <c r="BZ22" s="30">
        <f t="shared" si="1"/>
        <v>0</v>
      </c>
      <c r="CA22" s="30">
        <f t="shared" si="1"/>
        <v>0</v>
      </c>
      <c r="CB22" s="30">
        <f t="shared" si="1"/>
        <v>0</v>
      </c>
      <c r="CC22" s="31">
        <f t="shared" ref="CC22:CC33" si="31">SUM(BE22:CB22)</f>
        <v>0</v>
      </c>
      <c r="CD22" s="30">
        <v>0</v>
      </c>
      <c r="CE22" s="30">
        <v>0</v>
      </c>
      <c r="CF22" s="30">
        <v>0</v>
      </c>
      <c r="CG22" s="30">
        <v>0</v>
      </c>
      <c r="CH22" s="30">
        <v>0</v>
      </c>
      <c r="CI22" s="30">
        <v>0</v>
      </c>
      <c r="CJ22" s="30">
        <v>0</v>
      </c>
      <c r="CK22" s="30">
        <v>0</v>
      </c>
      <c r="CL22" s="30">
        <v>0</v>
      </c>
      <c r="CM22" s="30">
        <v>0</v>
      </c>
      <c r="CN22" s="30">
        <v>0</v>
      </c>
      <c r="CO22" s="30">
        <v>0</v>
      </c>
      <c r="CP22" s="30">
        <v>0</v>
      </c>
      <c r="CQ22" s="30">
        <v>0</v>
      </c>
      <c r="CR22" s="30">
        <v>0</v>
      </c>
      <c r="CS22" s="30">
        <v>0</v>
      </c>
      <c r="CT22" s="30">
        <v>0</v>
      </c>
      <c r="CU22" s="30">
        <v>0</v>
      </c>
      <c r="CV22" s="30">
        <v>0</v>
      </c>
      <c r="CW22" s="30">
        <v>0</v>
      </c>
      <c r="CX22" s="30">
        <v>0</v>
      </c>
      <c r="CY22" s="30">
        <v>0</v>
      </c>
      <c r="CZ22" s="30">
        <v>0</v>
      </c>
      <c r="DA22" s="30">
        <v>0</v>
      </c>
      <c r="DB22" s="31">
        <f t="shared" ref="DB22:DB33" si="32">SUM(CD22:DA22)</f>
        <v>0</v>
      </c>
      <c r="DC22" s="30">
        <v>0</v>
      </c>
      <c r="DD22" s="30">
        <v>0</v>
      </c>
      <c r="DE22" s="30">
        <v>0</v>
      </c>
      <c r="DF22" s="30">
        <v>0</v>
      </c>
      <c r="DG22" s="30">
        <v>0</v>
      </c>
      <c r="DH22" s="30">
        <v>0</v>
      </c>
      <c r="DI22" s="30">
        <v>0</v>
      </c>
      <c r="DJ22" s="30">
        <v>0</v>
      </c>
      <c r="DK22" s="30">
        <v>0</v>
      </c>
      <c r="DL22" s="30">
        <v>0</v>
      </c>
      <c r="DM22" s="30">
        <v>0</v>
      </c>
      <c r="DN22" s="30">
        <v>0</v>
      </c>
      <c r="DO22" s="30">
        <v>0</v>
      </c>
      <c r="DP22" s="30">
        <v>0</v>
      </c>
      <c r="DQ22" s="30">
        <v>0</v>
      </c>
      <c r="DR22" s="30">
        <v>0</v>
      </c>
      <c r="DS22" s="30">
        <v>0</v>
      </c>
      <c r="DT22" s="30">
        <v>0</v>
      </c>
      <c r="DU22" s="30">
        <v>0</v>
      </c>
      <c r="DV22" s="30">
        <v>0</v>
      </c>
      <c r="DW22" s="30">
        <v>0</v>
      </c>
      <c r="DX22" s="30">
        <v>0</v>
      </c>
      <c r="DY22" s="30">
        <v>0</v>
      </c>
      <c r="DZ22" s="30">
        <v>0</v>
      </c>
      <c r="EA22" s="31">
        <f t="shared" ref="EA22:EA33" si="33">SUM(DC22:DZ22)</f>
        <v>0</v>
      </c>
    </row>
    <row r="23" spans="1:131" x14ac:dyDescent="0.25">
      <c r="A23" s="25" t="s">
        <v>137</v>
      </c>
      <c r="B23" s="26">
        <v>2025</v>
      </c>
      <c r="C23" s="26">
        <v>5</v>
      </c>
      <c r="D23" s="27">
        <v>21</v>
      </c>
      <c r="E23" s="28">
        <v>45798</v>
      </c>
      <c r="F23" s="27" t="str">
        <f t="shared" si="28"/>
        <v>miércoles</v>
      </c>
      <c r="G23" s="29">
        <v>250.54424999999998</v>
      </c>
      <c r="H23" s="30">
        <v>250.5855</v>
      </c>
      <c r="I23" s="30">
        <v>250.56074999999998</v>
      </c>
      <c r="J23" s="30">
        <v>250.54424999999998</v>
      </c>
      <c r="K23" s="30">
        <v>251.71575000000001</v>
      </c>
      <c r="L23" s="30">
        <v>252.8295</v>
      </c>
      <c r="M23" s="30">
        <v>247.49175</v>
      </c>
      <c r="N23" s="30">
        <v>244.35674999999998</v>
      </c>
      <c r="O23" s="30">
        <v>244.87649999999999</v>
      </c>
      <c r="P23" s="30">
        <v>244.56300000000002</v>
      </c>
      <c r="Q23" s="30">
        <v>244.43099999999998</v>
      </c>
      <c r="R23" s="30">
        <v>244.73624999999998</v>
      </c>
      <c r="S23" s="30">
        <v>246.55125000000001</v>
      </c>
      <c r="T23" s="30">
        <v>251.39399999999998</v>
      </c>
      <c r="U23" s="30">
        <v>251.75700000000001</v>
      </c>
      <c r="V23" s="30">
        <v>251.59199999999998</v>
      </c>
      <c r="W23" s="30">
        <v>251.17125000000001</v>
      </c>
      <c r="X23" s="30">
        <v>250.833</v>
      </c>
      <c r="Y23" s="30">
        <v>249.88425000000001</v>
      </c>
      <c r="Z23" s="30">
        <v>249.43050000000002</v>
      </c>
      <c r="AA23" s="30">
        <v>249.4965</v>
      </c>
      <c r="AB23" s="30">
        <v>252.21899999999999</v>
      </c>
      <c r="AC23" s="30">
        <v>252.38400000000001</v>
      </c>
      <c r="AD23" s="30">
        <v>252.54075</v>
      </c>
      <c r="AE23" s="31">
        <f t="shared" si="29"/>
        <v>5986.4887500000004</v>
      </c>
      <c r="AF23" s="30">
        <v>115.34325</v>
      </c>
      <c r="AG23" s="30">
        <v>115.72275</v>
      </c>
      <c r="AH23" s="30">
        <v>115.70625</v>
      </c>
      <c r="AI23" s="30">
        <v>115.93724999999999</v>
      </c>
      <c r="AJ23" s="30">
        <v>116.3085</v>
      </c>
      <c r="AK23" s="30">
        <v>116.1765</v>
      </c>
      <c r="AL23" s="30">
        <v>114.32025</v>
      </c>
      <c r="AM23" s="30">
        <v>113.0745</v>
      </c>
      <c r="AN23" s="30">
        <v>113.19825</v>
      </c>
      <c r="AO23" s="30">
        <v>112.83525</v>
      </c>
      <c r="AP23" s="30">
        <v>112.88475</v>
      </c>
      <c r="AQ23" s="30">
        <v>113.289</v>
      </c>
      <c r="AR23" s="30">
        <v>114.00675</v>
      </c>
      <c r="AS23" s="30">
        <v>114.9885</v>
      </c>
      <c r="AT23" s="30">
        <v>115.7475</v>
      </c>
      <c r="AU23" s="30">
        <v>116.16824999999999</v>
      </c>
      <c r="AV23" s="30">
        <v>116.15174999999999</v>
      </c>
      <c r="AW23" s="30">
        <v>116.20125</v>
      </c>
      <c r="AX23" s="30">
        <v>114.5265</v>
      </c>
      <c r="AY23" s="30">
        <v>114.01499999999999</v>
      </c>
      <c r="AZ23" s="30">
        <v>114.07275000000001</v>
      </c>
      <c r="BA23" s="30">
        <v>114.92249999999999</v>
      </c>
      <c r="BB23" s="30">
        <v>115.5825</v>
      </c>
      <c r="BC23" s="30">
        <v>116.0445</v>
      </c>
      <c r="BD23" s="31">
        <f t="shared" si="30"/>
        <v>2757.2242499999993</v>
      </c>
      <c r="BE23" s="30">
        <f t="shared" si="27"/>
        <v>0</v>
      </c>
      <c r="BF23" s="30">
        <f t="shared" si="27"/>
        <v>0</v>
      </c>
      <c r="BG23" s="30">
        <f t="shared" si="27"/>
        <v>0</v>
      </c>
      <c r="BH23" s="30">
        <f t="shared" si="27"/>
        <v>0</v>
      </c>
      <c r="BI23" s="30">
        <f t="shared" si="27"/>
        <v>0</v>
      </c>
      <c r="BJ23" s="30">
        <f t="shared" si="27"/>
        <v>0</v>
      </c>
      <c r="BK23" s="30">
        <f t="shared" si="27"/>
        <v>0</v>
      </c>
      <c r="BL23" s="30">
        <f t="shared" si="27"/>
        <v>0</v>
      </c>
      <c r="BM23" s="30">
        <f t="shared" si="27"/>
        <v>0</v>
      </c>
      <c r="BN23" s="30">
        <f t="shared" si="27"/>
        <v>0</v>
      </c>
      <c r="BO23" s="30">
        <f t="shared" si="27"/>
        <v>0</v>
      </c>
      <c r="BP23" s="30">
        <f t="shared" si="27"/>
        <v>0</v>
      </c>
      <c r="BQ23" s="30">
        <f t="shared" si="27"/>
        <v>0</v>
      </c>
      <c r="BR23" s="30">
        <f t="shared" si="27"/>
        <v>0</v>
      </c>
      <c r="BS23" s="30">
        <f t="shared" si="27"/>
        <v>0</v>
      </c>
      <c r="BT23" s="30">
        <f t="shared" si="26"/>
        <v>0</v>
      </c>
      <c r="BU23" s="30">
        <f t="shared" si="1"/>
        <v>0</v>
      </c>
      <c r="BV23" s="30">
        <f t="shared" si="1"/>
        <v>0</v>
      </c>
      <c r="BW23" s="30">
        <f t="shared" si="1"/>
        <v>0</v>
      </c>
      <c r="BX23" s="30">
        <f t="shared" si="1"/>
        <v>0</v>
      </c>
      <c r="BY23" s="30">
        <f t="shared" si="1"/>
        <v>0</v>
      </c>
      <c r="BZ23" s="30">
        <f t="shared" si="1"/>
        <v>0</v>
      </c>
      <c r="CA23" s="30">
        <f t="shared" si="1"/>
        <v>0</v>
      </c>
      <c r="CB23" s="30">
        <f t="shared" si="1"/>
        <v>0</v>
      </c>
      <c r="CC23" s="31">
        <f t="shared" si="31"/>
        <v>0</v>
      </c>
      <c r="CD23" s="30">
        <v>0</v>
      </c>
      <c r="CE23" s="30">
        <v>0</v>
      </c>
      <c r="CF23" s="30">
        <v>0</v>
      </c>
      <c r="CG23" s="30">
        <v>0</v>
      </c>
      <c r="CH23" s="30">
        <v>0</v>
      </c>
      <c r="CI23" s="30">
        <v>0</v>
      </c>
      <c r="CJ23" s="30">
        <v>0</v>
      </c>
      <c r="CK23" s="30">
        <v>0</v>
      </c>
      <c r="CL23" s="30">
        <v>0</v>
      </c>
      <c r="CM23" s="30">
        <v>0</v>
      </c>
      <c r="CN23" s="30">
        <v>0</v>
      </c>
      <c r="CO23" s="30">
        <v>0</v>
      </c>
      <c r="CP23" s="30">
        <v>0</v>
      </c>
      <c r="CQ23" s="30">
        <v>0</v>
      </c>
      <c r="CR23" s="30">
        <v>0</v>
      </c>
      <c r="CS23" s="30">
        <v>0</v>
      </c>
      <c r="CT23" s="30">
        <v>0</v>
      </c>
      <c r="CU23" s="30">
        <v>0</v>
      </c>
      <c r="CV23" s="30">
        <v>0</v>
      </c>
      <c r="CW23" s="30">
        <v>0</v>
      </c>
      <c r="CX23" s="30">
        <v>0</v>
      </c>
      <c r="CY23" s="30">
        <v>0</v>
      </c>
      <c r="CZ23" s="30">
        <v>0</v>
      </c>
      <c r="DA23" s="30">
        <v>0</v>
      </c>
      <c r="DB23" s="31">
        <f t="shared" si="32"/>
        <v>0</v>
      </c>
      <c r="DC23" s="30">
        <v>0</v>
      </c>
      <c r="DD23" s="30">
        <v>0</v>
      </c>
      <c r="DE23" s="30">
        <v>0</v>
      </c>
      <c r="DF23" s="30">
        <v>0</v>
      </c>
      <c r="DG23" s="30">
        <v>0</v>
      </c>
      <c r="DH23" s="30">
        <v>0</v>
      </c>
      <c r="DI23" s="30">
        <v>0</v>
      </c>
      <c r="DJ23" s="30">
        <v>0</v>
      </c>
      <c r="DK23" s="30">
        <v>0</v>
      </c>
      <c r="DL23" s="30">
        <v>0</v>
      </c>
      <c r="DM23" s="30">
        <v>0</v>
      </c>
      <c r="DN23" s="30">
        <v>0</v>
      </c>
      <c r="DO23" s="30">
        <v>0</v>
      </c>
      <c r="DP23" s="30">
        <v>0</v>
      </c>
      <c r="DQ23" s="30">
        <v>0</v>
      </c>
      <c r="DR23" s="30">
        <v>0</v>
      </c>
      <c r="DS23" s="30">
        <v>0</v>
      </c>
      <c r="DT23" s="30">
        <v>0</v>
      </c>
      <c r="DU23" s="30">
        <v>0</v>
      </c>
      <c r="DV23" s="30">
        <v>0</v>
      </c>
      <c r="DW23" s="30">
        <v>0</v>
      </c>
      <c r="DX23" s="30">
        <v>0</v>
      </c>
      <c r="DY23" s="30">
        <v>0</v>
      </c>
      <c r="DZ23" s="30">
        <v>0</v>
      </c>
      <c r="EA23" s="31">
        <f t="shared" si="33"/>
        <v>0</v>
      </c>
    </row>
    <row r="24" spans="1:131" x14ac:dyDescent="0.25">
      <c r="A24" s="25" t="s">
        <v>137</v>
      </c>
      <c r="B24" s="26">
        <v>2025</v>
      </c>
      <c r="C24" s="26">
        <v>5</v>
      </c>
      <c r="D24" s="27">
        <v>22</v>
      </c>
      <c r="E24" s="28">
        <v>45799</v>
      </c>
      <c r="F24" s="27" t="str">
        <f t="shared" si="28"/>
        <v>jueves</v>
      </c>
      <c r="G24" s="29">
        <v>252.59025000000003</v>
      </c>
      <c r="H24" s="30">
        <v>253.374</v>
      </c>
      <c r="I24" s="30">
        <v>252.39225000000002</v>
      </c>
      <c r="J24" s="30">
        <v>252.69749999999999</v>
      </c>
      <c r="K24" s="30">
        <v>253.39875000000001</v>
      </c>
      <c r="L24" s="30">
        <v>252.83775</v>
      </c>
      <c r="M24" s="30">
        <v>249.47174999999999</v>
      </c>
      <c r="N24" s="30">
        <v>249.58724999999998</v>
      </c>
      <c r="O24" s="30">
        <v>247.29375000000002</v>
      </c>
      <c r="P24" s="30">
        <v>249.32325</v>
      </c>
      <c r="Q24" s="30">
        <v>251.30324999999999</v>
      </c>
      <c r="R24" s="30">
        <v>250.81650000000002</v>
      </c>
      <c r="S24" s="30">
        <v>248.13525000000001</v>
      </c>
      <c r="T24" s="30">
        <v>243.13574999999997</v>
      </c>
      <c r="U24" s="30">
        <v>243.20174999999998</v>
      </c>
      <c r="V24" s="30">
        <v>243.92775</v>
      </c>
      <c r="W24" s="30">
        <v>248.82825000000003</v>
      </c>
      <c r="X24" s="30">
        <v>250.91550000000001</v>
      </c>
      <c r="Y24" s="30">
        <v>251.03925000000001</v>
      </c>
      <c r="Z24" s="30">
        <v>251.03099999999998</v>
      </c>
      <c r="AA24" s="30">
        <v>252.30975000000001</v>
      </c>
      <c r="AB24" s="30">
        <v>253.48949999999999</v>
      </c>
      <c r="AC24" s="30">
        <v>254.27325000000002</v>
      </c>
      <c r="AD24" s="30">
        <v>254.19900000000001</v>
      </c>
      <c r="AE24" s="31">
        <f t="shared" si="29"/>
        <v>6009.5722499999983</v>
      </c>
      <c r="AF24" s="30">
        <v>115.57425000000001</v>
      </c>
      <c r="AG24" s="30">
        <v>116.49825000000001</v>
      </c>
      <c r="AH24" s="30">
        <v>116.34974999999999</v>
      </c>
      <c r="AI24" s="30">
        <v>116.67975000000001</v>
      </c>
      <c r="AJ24" s="30">
        <v>116.30024999999999</v>
      </c>
      <c r="AK24" s="30">
        <v>116.721</v>
      </c>
      <c r="AL24" s="30">
        <v>115.06274999999999</v>
      </c>
      <c r="AM24" s="30">
        <v>115.11225</v>
      </c>
      <c r="AN24" s="30">
        <v>114.246</v>
      </c>
      <c r="AO24" s="30">
        <v>114.65849999999999</v>
      </c>
      <c r="AP24" s="30">
        <v>114.9225</v>
      </c>
      <c r="AQ24" s="30">
        <v>114.93899999999999</v>
      </c>
      <c r="AR24" s="30">
        <v>114.25424999999998</v>
      </c>
      <c r="AS24" s="30">
        <v>111.738</v>
      </c>
      <c r="AT24" s="30">
        <v>112.45574999999999</v>
      </c>
      <c r="AU24" s="30">
        <v>112.7775</v>
      </c>
      <c r="AV24" s="30">
        <v>115.4175</v>
      </c>
      <c r="AW24" s="30">
        <v>115.9455</v>
      </c>
      <c r="AX24" s="30">
        <v>115.21125000000001</v>
      </c>
      <c r="AY24" s="30">
        <v>114.38624999999999</v>
      </c>
      <c r="AZ24" s="30">
        <v>114.88124999999999</v>
      </c>
      <c r="BA24" s="30">
        <v>115.11225</v>
      </c>
      <c r="BB24" s="30">
        <v>115.48349999999999</v>
      </c>
      <c r="BC24" s="30">
        <v>116.05275</v>
      </c>
      <c r="BD24" s="31">
        <f t="shared" si="30"/>
        <v>2760.7799999999993</v>
      </c>
      <c r="BE24" s="30">
        <f t="shared" si="27"/>
        <v>0</v>
      </c>
      <c r="BF24" s="30">
        <f t="shared" si="27"/>
        <v>0</v>
      </c>
      <c r="BG24" s="30">
        <f t="shared" si="27"/>
        <v>0</v>
      </c>
      <c r="BH24" s="30">
        <f t="shared" si="27"/>
        <v>0</v>
      </c>
      <c r="BI24" s="30">
        <f t="shared" si="27"/>
        <v>0</v>
      </c>
      <c r="BJ24" s="30">
        <f t="shared" si="27"/>
        <v>0</v>
      </c>
      <c r="BK24" s="30">
        <f t="shared" si="27"/>
        <v>0</v>
      </c>
      <c r="BL24" s="30">
        <f t="shared" si="27"/>
        <v>0</v>
      </c>
      <c r="BM24" s="30">
        <f t="shared" si="27"/>
        <v>0</v>
      </c>
      <c r="BN24" s="30">
        <f t="shared" si="27"/>
        <v>0</v>
      </c>
      <c r="BO24" s="30">
        <f t="shared" si="27"/>
        <v>0</v>
      </c>
      <c r="BP24" s="30">
        <f t="shared" si="27"/>
        <v>0</v>
      </c>
      <c r="BQ24" s="30">
        <f t="shared" si="27"/>
        <v>0</v>
      </c>
      <c r="BR24" s="30">
        <f t="shared" si="27"/>
        <v>0</v>
      </c>
      <c r="BS24" s="30">
        <f t="shared" si="27"/>
        <v>0</v>
      </c>
      <c r="BT24" s="30">
        <f t="shared" si="26"/>
        <v>0</v>
      </c>
      <c r="BU24" s="30">
        <f t="shared" si="1"/>
        <v>0</v>
      </c>
      <c r="BV24" s="30">
        <f t="shared" si="1"/>
        <v>0</v>
      </c>
      <c r="BW24" s="30">
        <f t="shared" si="1"/>
        <v>0</v>
      </c>
      <c r="BX24" s="30">
        <f t="shared" si="1"/>
        <v>0</v>
      </c>
      <c r="BY24" s="30">
        <f t="shared" si="1"/>
        <v>0</v>
      </c>
      <c r="BZ24" s="30">
        <f t="shared" si="1"/>
        <v>0</v>
      </c>
      <c r="CA24" s="30">
        <f t="shared" si="1"/>
        <v>0</v>
      </c>
      <c r="CB24" s="30">
        <f t="shared" si="1"/>
        <v>0</v>
      </c>
      <c r="CC24" s="31">
        <f t="shared" si="31"/>
        <v>0</v>
      </c>
      <c r="CD24" s="30">
        <v>0</v>
      </c>
      <c r="CE24" s="30">
        <v>0</v>
      </c>
      <c r="CF24" s="30">
        <v>0</v>
      </c>
      <c r="CG24" s="30">
        <v>0</v>
      </c>
      <c r="CH24" s="30">
        <v>0</v>
      </c>
      <c r="CI24" s="30">
        <v>0</v>
      </c>
      <c r="CJ24" s="30">
        <v>0</v>
      </c>
      <c r="CK24" s="30">
        <v>0</v>
      </c>
      <c r="CL24" s="30">
        <v>0</v>
      </c>
      <c r="CM24" s="30">
        <v>0</v>
      </c>
      <c r="CN24" s="30">
        <v>0</v>
      </c>
      <c r="CO24" s="30">
        <v>0</v>
      </c>
      <c r="CP24" s="30">
        <v>0</v>
      </c>
      <c r="CQ24" s="30">
        <v>0</v>
      </c>
      <c r="CR24" s="30">
        <v>0</v>
      </c>
      <c r="CS24" s="30">
        <v>0</v>
      </c>
      <c r="CT24" s="30">
        <v>0</v>
      </c>
      <c r="CU24" s="30">
        <v>0</v>
      </c>
      <c r="CV24" s="30">
        <v>0</v>
      </c>
      <c r="CW24" s="30">
        <v>0</v>
      </c>
      <c r="CX24" s="30">
        <v>0</v>
      </c>
      <c r="CY24" s="30">
        <v>0</v>
      </c>
      <c r="CZ24" s="30">
        <v>0</v>
      </c>
      <c r="DA24" s="30">
        <v>0</v>
      </c>
      <c r="DB24" s="31">
        <f t="shared" si="32"/>
        <v>0</v>
      </c>
      <c r="DC24" s="30">
        <v>0</v>
      </c>
      <c r="DD24" s="30">
        <v>0</v>
      </c>
      <c r="DE24" s="30">
        <v>0</v>
      </c>
      <c r="DF24" s="30">
        <v>0</v>
      </c>
      <c r="DG24" s="30">
        <v>0</v>
      </c>
      <c r="DH24" s="30">
        <v>0</v>
      </c>
      <c r="DI24" s="30">
        <v>0</v>
      </c>
      <c r="DJ24" s="30">
        <v>0</v>
      </c>
      <c r="DK24" s="30">
        <v>0</v>
      </c>
      <c r="DL24" s="30">
        <v>0</v>
      </c>
      <c r="DM24" s="30">
        <v>0</v>
      </c>
      <c r="DN24" s="30">
        <v>0</v>
      </c>
      <c r="DO24" s="30">
        <v>0</v>
      </c>
      <c r="DP24" s="30">
        <v>0</v>
      </c>
      <c r="DQ24" s="30">
        <v>0</v>
      </c>
      <c r="DR24" s="30">
        <v>0</v>
      </c>
      <c r="DS24" s="30">
        <v>0</v>
      </c>
      <c r="DT24" s="30">
        <v>0</v>
      </c>
      <c r="DU24" s="30">
        <v>0</v>
      </c>
      <c r="DV24" s="30">
        <v>0</v>
      </c>
      <c r="DW24" s="30">
        <v>0</v>
      </c>
      <c r="DX24" s="30">
        <v>0</v>
      </c>
      <c r="DY24" s="30">
        <v>0</v>
      </c>
      <c r="DZ24" s="30">
        <v>0</v>
      </c>
      <c r="EA24" s="31">
        <f t="shared" si="33"/>
        <v>0</v>
      </c>
    </row>
    <row r="25" spans="1:131" x14ac:dyDescent="0.25">
      <c r="A25" s="25" t="s">
        <v>137</v>
      </c>
      <c r="B25" s="26">
        <v>2025</v>
      </c>
      <c r="C25" s="26">
        <v>5</v>
      </c>
      <c r="D25" s="27">
        <v>23</v>
      </c>
      <c r="E25" s="28">
        <v>45800</v>
      </c>
      <c r="F25" s="27" t="str">
        <f t="shared" si="28"/>
        <v>viernes</v>
      </c>
      <c r="G25" s="29">
        <v>253.95149999999998</v>
      </c>
      <c r="H25" s="30">
        <v>253.72874999999999</v>
      </c>
      <c r="I25" s="30">
        <v>253.67100000000002</v>
      </c>
      <c r="J25" s="30">
        <v>253.25850000000003</v>
      </c>
      <c r="K25" s="30">
        <v>245.94075000000001</v>
      </c>
      <c r="L25" s="30">
        <v>253.48124999999999</v>
      </c>
      <c r="M25" s="30">
        <v>252.285</v>
      </c>
      <c r="N25" s="30">
        <v>247.35150000000002</v>
      </c>
      <c r="O25" s="30">
        <v>246.83175</v>
      </c>
      <c r="P25" s="30">
        <v>247.0215</v>
      </c>
      <c r="Q25" s="30">
        <v>246.96375</v>
      </c>
      <c r="R25" s="30">
        <v>246.90600000000001</v>
      </c>
      <c r="S25" s="30">
        <v>246.80700000000002</v>
      </c>
      <c r="T25" s="30">
        <v>246.9555</v>
      </c>
      <c r="U25" s="30">
        <v>247.20299999999997</v>
      </c>
      <c r="V25" s="30">
        <v>250.63500000000002</v>
      </c>
      <c r="W25" s="30">
        <v>250.73399999999998</v>
      </c>
      <c r="X25" s="30">
        <v>251.48475000000002</v>
      </c>
      <c r="Y25" s="30">
        <v>252.41699999999997</v>
      </c>
      <c r="Z25" s="30">
        <v>252.40049999999999</v>
      </c>
      <c r="AA25" s="30">
        <v>252.21900000000002</v>
      </c>
      <c r="AB25" s="30">
        <v>252.13650000000001</v>
      </c>
      <c r="AC25" s="30">
        <v>252.09525000000002</v>
      </c>
      <c r="AD25" s="30">
        <v>252.81299999999999</v>
      </c>
      <c r="AE25" s="31">
        <f t="shared" si="29"/>
        <v>6009.2917499999994</v>
      </c>
      <c r="AF25" s="30">
        <v>116.58074999999999</v>
      </c>
      <c r="AG25" s="30">
        <v>116.48999999999998</v>
      </c>
      <c r="AH25" s="30">
        <v>116.25075</v>
      </c>
      <c r="AI25" s="30">
        <v>116.69624999999999</v>
      </c>
      <c r="AJ25" s="30">
        <v>114.4605</v>
      </c>
      <c r="AK25" s="30">
        <v>117.53775</v>
      </c>
      <c r="AL25" s="30">
        <v>116.7375</v>
      </c>
      <c r="AM25" s="30">
        <v>115.19475</v>
      </c>
      <c r="AN25" s="30">
        <v>113.74275</v>
      </c>
      <c r="AO25" s="30">
        <v>114.081</v>
      </c>
      <c r="AP25" s="30">
        <v>114.14700000000001</v>
      </c>
      <c r="AQ25" s="30">
        <v>114.5925</v>
      </c>
      <c r="AR25" s="30">
        <v>113.57774999999999</v>
      </c>
      <c r="AS25" s="30">
        <v>113.322</v>
      </c>
      <c r="AT25" s="30">
        <v>113.66849999999999</v>
      </c>
      <c r="AU25" s="30">
        <v>115.26900000000001</v>
      </c>
      <c r="AV25" s="30">
        <v>115.6155</v>
      </c>
      <c r="AW25" s="30">
        <v>115.49175</v>
      </c>
      <c r="AX25" s="30">
        <v>114.86474999999999</v>
      </c>
      <c r="AY25" s="30">
        <v>114.81524999999999</v>
      </c>
      <c r="AZ25" s="30">
        <v>114.4605</v>
      </c>
      <c r="BA25" s="30">
        <v>114.2625</v>
      </c>
      <c r="BB25" s="30">
        <v>114.83175</v>
      </c>
      <c r="BC25" s="30">
        <v>115.5</v>
      </c>
      <c r="BD25" s="31">
        <f t="shared" si="30"/>
        <v>2762.1907499999998</v>
      </c>
      <c r="BE25" s="30">
        <f t="shared" si="27"/>
        <v>0</v>
      </c>
      <c r="BF25" s="30">
        <f t="shared" si="27"/>
        <v>0</v>
      </c>
      <c r="BG25" s="30">
        <f t="shared" si="27"/>
        <v>0</v>
      </c>
      <c r="BH25" s="30">
        <f t="shared" si="27"/>
        <v>0</v>
      </c>
      <c r="BI25" s="30">
        <f t="shared" si="27"/>
        <v>0</v>
      </c>
      <c r="BJ25" s="30">
        <f t="shared" si="27"/>
        <v>0</v>
      </c>
      <c r="BK25" s="30">
        <f t="shared" si="27"/>
        <v>0</v>
      </c>
      <c r="BL25" s="30">
        <f t="shared" si="27"/>
        <v>0</v>
      </c>
      <c r="BM25" s="30">
        <f t="shared" si="27"/>
        <v>0</v>
      </c>
      <c r="BN25" s="30">
        <f t="shared" si="27"/>
        <v>0</v>
      </c>
      <c r="BO25" s="30">
        <f t="shared" si="27"/>
        <v>0</v>
      </c>
      <c r="BP25" s="30">
        <f t="shared" si="27"/>
        <v>0</v>
      </c>
      <c r="BQ25" s="30">
        <f t="shared" si="27"/>
        <v>0</v>
      </c>
      <c r="BR25" s="30">
        <f t="shared" si="27"/>
        <v>0</v>
      </c>
      <c r="BS25" s="30">
        <f t="shared" si="27"/>
        <v>0</v>
      </c>
      <c r="BT25" s="30">
        <f t="shared" si="26"/>
        <v>0</v>
      </c>
      <c r="BU25" s="30">
        <f t="shared" si="1"/>
        <v>0</v>
      </c>
      <c r="BV25" s="30">
        <f t="shared" si="1"/>
        <v>0</v>
      </c>
      <c r="BW25" s="30">
        <f t="shared" si="1"/>
        <v>0</v>
      </c>
      <c r="BX25" s="30">
        <f t="shared" si="1"/>
        <v>0</v>
      </c>
      <c r="BY25" s="30">
        <f t="shared" si="1"/>
        <v>0</v>
      </c>
      <c r="BZ25" s="30">
        <f t="shared" si="1"/>
        <v>0</v>
      </c>
      <c r="CA25" s="30">
        <f t="shared" si="1"/>
        <v>0</v>
      </c>
      <c r="CB25" s="30">
        <f t="shared" si="1"/>
        <v>0</v>
      </c>
      <c r="CC25" s="31">
        <f t="shared" si="31"/>
        <v>0</v>
      </c>
      <c r="CD25" s="30">
        <v>0</v>
      </c>
      <c r="CE25" s="30">
        <v>0</v>
      </c>
      <c r="CF25" s="30">
        <v>0</v>
      </c>
      <c r="CG25" s="30">
        <v>0</v>
      </c>
      <c r="CH25" s="30">
        <v>0</v>
      </c>
      <c r="CI25" s="30">
        <v>0</v>
      </c>
      <c r="CJ25" s="30">
        <v>0</v>
      </c>
      <c r="CK25" s="30">
        <v>0</v>
      </c>
      <c r="CL25" s="30">
        <v>0</v>
      </c>
      <c r="CM25" s="30">
        <v>0</v>
      </c>
      <c r="CN25" s="30">
        <v>0</v>
      </c>
      <c r="CO25" s="30">
        <v>0</v>
      </c>
      <c r="CP25" s="30">
        <v>0</v>
      </c>
      <c r="CQ25" s="30">
        <v>0</v>
      </c>
      <c r="CR25" s="30">
        <v>0</v>
      </c>
      <c r="CS25" s="30">
        <v>0</v>
      </c>
      <c r="CT25" s="30">
        <v>0</v>
      </c>
      <c r="CU25" s="30">
        <v>0</v>
      </c>
      <c r="CV25" s="30">
        <v>0</v>
      </c>
      <c r="CW25" s="30">
        <v>0</v>
      </c>
      <c r="CX25" s="30">
        <v>0</v>
      </c>
      <c r="CY25" s="30">
        <v>0</v>
      </c>
      <c r="CZ25" s="30">
        <v>0</v>
      </c>
      <c r="DA25" s="30">
        <v>0</v>
      </c>
      <c r="DB25" s="31">
        <f t="shared" si="32"/>
        <v>0</v>
      </c>
      <c r="DC25" s="30">
        <v>0</v>
      </c>
      <c r="DD25" s="30">
        <v>0</v>
      </c>
      <c r="DE25" s="30">
        <v>0</v>
      </c>
      <c r="DF25" s="30">
        <v>0</v>
      </c>
      <c r="DG25" s="30">
        <v>0</v>
      </c>
      <c r="DH25" s="30">
        <v>0</v>
      </c>
      <c r="DI25" s="30">
        <v>0</v>
      </c>
      <c r="DJ25" s="30">
        <v>0</v>
      </c>
      <c r="DK25" s="30">
        <v>0</v>
      </c>
      <c r="DL25" s="30">
        <v>0</v>
      </c>
      <c r="DM25" s="30">
        <v>0</v>
      </c>
      <c r="DN25" s="30">
        <v>0</v>
      </c>
      <c r="DO25" s="30">
        <v>0</v>
      </c>
      <c r="DP25" s="30">
        <v>0</v>
      </c>
      <c r="DQ25" s="30">
        <v>0</v>
      </c>
      <c r="DR25" s="30">
        <v>0</v>
      </c>
      <c r="DS25" s="30">
        <v>0</v>
      </c>
      <c r="DT25" s="30">
        <v>0</v>
      </c>
      <c r="DU25" s="30">
        <v>0</v>
      </c>
      <c r="DV25" s="30">
        <v>0</v>
      </c>
      <c r="DW25" s="30">
        <v>0</v>
      </c>
      <c r="DX25" s="30">
        <v>0</v>
      </c>
      <c r="DY25" s="30">
        <v>0</v>
      </c>
      <c r="DZ25" s="30">
        <v>0</v>
      </c>
      <c r="EA25" s="31">
        <f t="shared" si="33"/>
        <v>0</v>
      </c>
    </row>
    <row r="26" spans="1:131" x14ac:dyDescent="0.25">
      <c r="A26" s="25" t="s">
        <v>137</v>
      </c>
      <c r="B26" s="26">
        <v>2025</v>
      </c>
      <c r="C26" s="26">
        <v>5</v>
      </c>
      <c r="D26" s="27">
        <v>24</v>
      </c>
      <c r="E26" s="28">
        <v>45801</v>
      </c>
      <c r="F26" s="27" t="str">
        <f t="shared" si="28"/>
        <v>sábado</v>
      </c>
      <c r="G26" s="29">
        <v>252.24375000000001</v>
      </c>
      <c r="H26" s="30">
        <v>251.81475</v>
      </c>
      <c r="I26" s="30">
        <v>250.96499999999997</v>
      </c>
      <c r="J26" s="30">
        <v>250.50299999999999</v>
      </c>
      <c r="K26" s="30">
        <v>250.69275000000002</v>
      </c>
      <c r="L26" s="30">
        <v>252.648</v>
      </c>
      <c r="M26" s="30">
        <v>253.94325000000001</v>
      </c>
      <c r="N26" s="30">
        <v>245.0745</v>
      </c>
      <c r="O26" s="30">
        <v>240.96600000000001</v>
      </c>
      <c r="P26" s="30">
        <v>241.07325000000003</v>
      </c>
      <c r="Q26" s="30">
        <v>240.89175</v>
      </c>
      <c r="R26" s="30">
        <v>240.73500000000001</v>
      </c>
      <c r="S26" s="30">
        <v>240.66899999999998</v>
      </c>
      <c r="T26" s="30">
        <v>240.68549999999999</v>
      </c>
      <c r="U26" s="30">
        <v>242.286</v>
      </c>
      <c r="V26" s="30">
        <v>248.06925000000001</v>
      </c>
      <c r="W26" s="30">
        <v>244.87649999999999</v>
      </c>
      <c r="X26" s="30">
        <v>250.26374999999996</v>
      </c>
      <c r="Y26" s="30">
        <v>247.77225000000001</v>
      </c>
      <c r="Z26" s="30">
        <v>249.18299999999999</v>
      </c>
      <c r="AA26" s="30">
        <v>249.85124999999999</v>
      </c>
      <c r="AB26" s="30">
        <v>250.7175</v>
      </c>
      <c r="AC26" s="30">
        <v>251.22075000000001</v>
      </c>
      <c r="AD26" s="30">
        <v>251.13825</v>
      </c>
      <c r="AE26" s="31">
        <f t="shared" si="29"/>
        <v>5938.2839999999997</v>
      </c>
      <c r="AF26" s="30">
        <v>115.36799999999999</v>
      </c>
      <c r="AG26" s="30">
        <v>114.93074999999999</v>
      </c>
      <c r="AH26" s="30">
        <v>115.104</v>
      </c>
      <c r="AI26" s="30">
        <v>115.7475</v>
      </c>
      <c r="AJ26" s="30">
        <v>115.15350000000001</v>
      </c>
      <c r="AK26" s="30">
        <v>116.00324999999999</v>
      </c>
      <c r="AL26" s="30">
        <v>117.47175</v>
      </c>
      <c r="AM26" s="30">
        <v>113.652</v>
      </c>
      <c r="AN26" s="30">
        <v>112.3815</v>
      </c>
      <c r="AO26" s="30">
        <v>111.49875</v>
      </c>
      <c r="AP26" s="30">
        <v>111.49875</v>
      </c>
      <c r="AQ26" s="30">
        <v>111.56475</v>
      </c>
      <c r="AR26" s="30">
        <v>111.56475</v>
      </c>
      <c r="AS26" s="30">
        <v>111.02025</v>
      </c>
      <c r="AT26" s="30">
        <v>111.56475</v>
      </c>
      <c r="AU26" s="30">
        <v>113.46225</v>
      </c>
      <c r="AV26" s="30">
        <v>112.76925</v>
      </c>
      <c r="AW26" s="30">
        <v>115.01325</v>
      </c>
      <c r="AX26" s="30">
        <v>113.256</v>
      </c>
      <c r="AY26" s="30">
        <v>113.70975000000001</v>
      </c>
      <c r="AZ26" s="30">
        <v>114.03975</v>
      </c>
      <c r="BA26" s="30">
        <v>114.13050000000001</v>
      </c>
      <c r="BB26" s="30">
        <v>114.4605</v>
      </c>
      <c r="BC26" s="30">
        <v>114.84825000000001</v>
      </c>
      <c r="BD26" s="31">
        <f t="shared" si="30"/>
        <v>2730.2137500000003</v>
      </c>
      <c r="BE26" s="30">
        <f t="shared" si="27"/>
        <v>0</v>
      </c>
      <c r="BF26" s="30">
        <f t="shared" si="27"/>
        <v>0</v>
      </c>
      <c r="BG26" s="30">
        <f t="shared" si="27"/>
        <v>0</v>
      </c>
      <c r="BH26" s="30">
        <f t="shared" si="27"/>
        <v>0</v>
      </c>
      <c r="BI26" s="30">
        <f t="shared" si="27"/>
        <v>0</v>
      </c>
      <c r="BJ26" s="30">
        <f t="shared" si="27"/>
        <v>0</v>
      </c>
      <c r="BK26" s="30">
        <f t="shared" si="27"/>
        <v>0</v>
      </c>
      <c r="BL26" s="30">
        <f t="shared" si="27"/>
        <v>0</v>
      </c>
      <c r="BM26" s="30">
        <f t="shared" si="27"/>
        <v>0</v>
      </c>
      <c r="BN26" s="30">
        <f t="shared" si="27"/>
        <v>0</v>
      </c>
      <c r="BO26" s="30">
        <f t="shared" si="27"/>
        <v>0</v>
      </c>
      <c r="BP26" s="30">
        <f t="shared" si="27"/>
        <v>0</v>
      </c>
      <c r="BQ26" s="30">
        <f t="shared" si="27"/>
        <v>0</v>
      </c>
      <c r="BR26" s="30">
        <f t="shared" si="27"/>
        <v>0</v>
      </c>
      <c r="BS26" s="30">
        <f t="shared" si="27"/>
        <v>0</v>
      </c>
      <c r="BT26" s="30">
        <f t="shared" si="26"/>
        <v>0</v>
      </c>
      <c r="BU26" s="30">
        <f t="shared" si="1"/>
        <v>0</v>
      </c>
      <c r="BV26" s="30">
        <f t="shared" si="1"/>
        <v>0</v>
      </c>
      <c r="BW26" s="30">
        <f t="shared" si="1"/>
        <v>0</v>
      </c>
      <c r="BX26" s="30">
        <f t="shared" si="1"/>
        <v>0</v>
      </c>
      <c r="BY26" s="30">
        <f t="shared" si="1"/>
        <v>0</v>
      </c>
      <c r="BZ26" s="30">
        <f t="shared" si="1"/>
        <v>0</v>
      </c>
      <c r="CA26" s="30">
        <f t="shared" si="1"/>
        <v>0</v>
      </c>
      <c r="CB26" s="30">
        <f t="shared" si="1"/>
        <v>0</v>
      </c>
      <c r="CC26" s="31">
        <f t="shared" si="31"/>
        <v>0</v>
      </c>
      <c r="CD26" s="30">
        <v>0</v>
      </c>
      <c r="CE26" s="30">
        <v>0</v>
      </c>
      <c r="CF26" s="30">
        <v>0</v>
      </c>
      <c r="CG26" s="30">
        <v>0</v>
      </c>
      <c r="CH26" s="30">
        <v>0</v>
      </c>
      <c r="CI26" s="30">
        <v>0</v>
      </c>
      <c r="CJ26" s="30">
        <v>0</v>
      </c>
      <c r="CK26" s="30">
        <v>0</v>
      </c>
      <c r="CL26" s="30">
        <v>0</v>
      </c>
      <c r="CM26" s="30">
        <v>0</v>
      </c>
      <c r="CN26" s="30">
        <v>0</v>
      </c>
      <c r="CO26" s="30">
        <v>0</v>
      </c>
      <c r="CP26" s="30">
        <v>0</v>
      </c>
      <c r="CQ26" s="30">
        <v>0</v>
      </c>
      <c r="CR26" s="30">
        <v>0</v>
      </c>
      <c r="CS26" s="30">
        <v>0</v>
      </c>
      <c r="CT26" s="30">
        <v>0</v>
      </c>
      <c r="CU26" s="30">
        <v>0</v>
      </c>
      <c r="CV26" s="30">
        <v>0</v>
      </c>
      <c r="CW26" s="30">
        <v>0</v>
      </c>
      <c r="CX26" s="30">
        <v>0</v>
      </c>
      <c r="CY26" s="30">
        <v>0</v>
      </c>
      <c r="CZ26" s="30">
        <v>0</v>
      </c>
      <c r="DA26" s="30">
        <v>0</v>
      </c>
      <c r="DB26" s="31">
        <f t="shared" si="32"/>
        <v>0</v>
      </c>
      <c r="DC26" s="30">
        <v>0</v>
      </c>
      <c r="DD26" s="30">
        <v>0</v>
      </c>
      <c r="DE26" s="30">
        <v>0</v>
      </c>
      <c r="DF26" s="30">
        <v>0</v>
      </c>
      <c r="DG26" s="30">
        <v>0</v>
      </c>
      <c r="DH26" s="30">
        <v>0</v>
      </c>
      <c r="DI26" s="30">
        <v>0</v>
      </c>
      <c r="DJ26" s="30">
        <v>0</v>
      </c>
      <c r="DK26" s="30">
        <v>0</v>
      </c>
      <c r="DL26" s="30">
        <v>0</v>
      </c>
      <c r="DM26" s="30">
        <v>0</v>
      </c>
      <c r="DN26" s="30">
        <v>0</v>
      </c>
      <c r="DO26" s="30">
        <v>0</v>
      </c>
      <c r="DP26" s="30">
        <v>0</v>
      </c>
      <c r="DQ26" s="30">
        <v>0</v>
      </c>
      <c r="DR26" s="30">
        <v>0</v>
      </c>
      <c r="DS26" s="30">
        <v>0</v>
      </c>
      <c r="DT26" s="30">
        <v>0</v>
      </c>
      <c r="DU26" s="30">
        <v>0</v>
      </c>
      <c r="DV26" s="30">
        <v>0</v>
      </c>
      <c r="DW26" s="30">
        <v>0</v>
      </c>
      <c r="DX26" s="30">
        <v>0</v>
      </c>
      <c r="DY26" s="30">
        <v>0</v>
      </c>
      <c r="DZ26" s="30">
        <v>0</v>
      </c>
      <c r="EA26" s="31">
        <f t="shared" si="33"/>
        <v>0</v>
      </c>
    </row>
    <row r="27" spans="1:131" x14ac:dyDescent="0.25">
      <c r="A27" s="25" t="s">
        <v>137</v>
      </c>
      <c r="B27" s="26">
        <v>2025</v>
      </c>
      <c r="C27" s="26">
        <v>5</v>
      </c>
      <c r="D27" s="27">
        <v>25</v>
      </c>
      <c r="E27" s="28">
        <v>45802</v>
      </c>
      <c r="F27" s="27" t="str">
        <f t="shared" si="28"/>
        <v>domingo</v>
      </c>
      <c r="G27" s="29">
        <v>251.03100000000001</v>
      </c>
      <c r="H27" s="30">
        <v>251.07225</v>
      </c>
      <c r="I27" s="30">
        <v>251.0145</v>
      </c>
      <c r="J27" s="30">
        <v>251.00625000000002</v>
      </c>
      <c r="K27" s="30">
        <v>251.10524999999998</v>
      </c>
      <c r="L27" s="30">
        <v>248.7705</v>
      </c>
      <c r="M27" s="30">
        <v>0</v>
      </c>
      <c r="N27" s="30">
        <v>0</v>
      </c>
      <c r="O27" s="30">
        <v>0</v>
      </c>
      <c r="P27" s="30">
        <v>0</v>
      </c>
      <c r="Q27" s="30">
        <v>139.18574999999998</v>
      </c>
      <c r="R27" s="30">
        <v>251.80650000000003</v>
      </c>
      <c r="S27" s="30">
        <v>243.5565</v>
      </c>
      <c r="T27" s="30">
        <v>242.32724999999999</v>
      </c>
      <c r="U27" s="30">
        <v>247.2525</v>
      </c>
      <c r="V27" s="30">
        <v>247.1865</v>
      </c>
      <c r="W27" s="30">
        <v>247.12875</v>
      </c>
      <c r="X27" s="30">
        <v>246.93074999999999</v>
      </c>
      <c r="Y27" s="30">
        <v>245.72624999999999</v>
      </c>
      <c r="Z27" s="30">
        <v>246.5265</v>
      </c>
      <c r="AA27" s="30">
        <v>248.55599999999998</v>
      </c>
      <c r="AB27" s="30">
        <v>247.76400000000001</v>
      </c>
      <c r="AC27" s="30">
        <v>247.70625000000001</v>
      </c>
      <c r="AD27" s="30">
        <v>247.54124999999999</v>
      </c>
      <c r="AE27" s="31">
        <f t="shared" si="29"/>
        <v>4853.1945000000005</v>
      </c>
      <c r="AF27" s="30">
        <v>115.26899999999999</v>
      </c>
      <c r="AG27" s="30">
        <v>115.07100000000001</v>
      </c>
      <c r="AH27" s="30">
        <v>115.30200000000001</v>
      </c>
      <c r="AI27" s="30">
        <v>115.896</v>
      </c>
      <c r="AJ27" s="30">
        <v>115.83824999999999</v>
      </c>
      <c r="AK27" s="30">
        <v>115.49175</v>
      </c>
      <c r="AL27" s="30">
        <v>0</v>
      </c>
      <c r="AM27" s="30">
        <v>0</v>
      </c>
      <c r="AN27" s="30">
        <v>0</v>
      </c>
      <c r="AO27" s="30">
        <v>0</v>
      </c>
      <c r="AP27" s="30">
        <v>65.447249999999997</v>
      </c>
      <c r="AQ27" s="30">
        <v>116.85299999999999</v>
      </c>
      <c r="AR27" s="30">
        <v>113.19</v>
      </c>
      <c r="AS27" s="30">
        <v>112.2</v>
      </c>
      <c r="AT27" s="30">
        <v>114.08099999999999</v>
      </c>
      <c r="AU27" s="30">
        <v>113.8995</v>
      </c>
      <c r="AV27" s="30">
        <v>113.89949999999999</v>
      </c>
      <c r="AW27" s="30">
        <v>114.11399999999999</v>
      </c>
      <c r="AX27" s="30">
        <v>112.70325000000001</v>
      </c>
      <c r="AY27" s="30">
        <v>113.22300000000001</v>
      </c>
      <c r="AZ27" s="30">
        <v>113.95725</v>
      </c>
      <c r="BA27" s="30">
        <v>113.5365</v>
      </c>
      <c r="BB27" s="30">
        <v>113.652</v>
      </c>
      <c r="BC27" s="30">
        <v>113.97375</v>
      </c>
      <c r="BD27" s="31">
        <f t="shared" si="30"/>
        <v>2237.598</v>
      </c>
      <c r="BE27" s="30">
        <f t="shared" si="27"/>
        <v>0</v>
      </c>
      <c r="BF27" s="30">
        <f t="shared" si="27"/>
        <v>0</v>
      </c>
      <c r="BG27" s="30">
        <f t="shared" si="27"/>
        <v>0</v>
      </c>
      <c r="BH27" s="30">
        <f t="shared" si="27"/>
        <v>0</v>
      </c>
      <c r="BI27" s="30">
        <f t="shared" si="27"/>
        <v>0</v>
      </c>
      <c r="BJ27" s="30">
        <f t="shared" si="27"/>
        <v>0</v>
      </c>
      <c r="BK27" s="30">
        <f t="shared" si="27"/>
        <v>0</v>
      </c>
      <c r="BL27" s="30">
        <f t="shared" si="27"/>
        <v>0</v>
      </c>
      <c r="BM27" s="30">
        <f t="shared" si="27"/>
        <v>0</v>
      </c>
      <c r="BN27" s="30">
        <f t="shared" si="27"/>
        <v>0</v>
      </c>
      <c r="BO27" s="30">
        <f t="shared" si="27"/>
        <v>0</v>
      </c>
      <c r="BP27" s="30">
        <f t="shared" si="27"/>
        <v>0</v>
      </c>
      <c r="BQ27" s="30">
        <f t="shared" si="27"/>
        <v>0</v>
      </c>
      <c r="BR27" s="30">
        <f t="shared" si="27"/>
        <v>0</v>
      </c>
      <c r="BS27" s="30">
        <f t="shared" si="27"/>
        <v>0</v>
      </c>
      <c r="BT27" s="30">
        <f t="shared" si="26"/>
        <v>0</v>
      </c>
      <c r="BU27" s="30">
        <f t="shared" si="1"/>
        <v>0</v>
      </c>
      <c r="BV27" s="30">
        <f t="shared" si="1"/>
        <v>0</v>
      </c>
      <c r="BW27" s="30">
        <f t="shared" si="1"/>
        <v>0</v>
      </c>
      <c r="BX27" s="30">
        <f t="shared" si="1"/>
        <v>0</v>
      </c>
      <c r="BY27" s="30">
        <f t="shared" si="1"/>
        <v>0</v>
      </c>
      <c r="BZ27" s="30">
        <f t="shared" si="1"/>
        <v>0</v>
      </c>
      <c r="CA27" s="30">
        <f t="shared" si="1"/>
        <v>0</v>
      </c>
      <c r="CB27" s="30">
        <f t="shared" si="1"/>
        <v>0</v>
      </c>
      <c r="CC27" s="31">
        <f t="shared" si="31"/>
        <v>0</v>
      </c>
      <c r="CD27" s="30">
        <v>0</v>
      </c>
      <c r="CE27" s="30">
        <v>0</v>
      </c>
      <c r="CF27" s="30">
        <v>0</v>
      </c>
      <c r="CG27" s="30">
        <v>0</v>
      </c>
      <c r="CH27" s="30">
        <v>0</v>
      </c>
      <c r="CI27" s="30">
        <v>0</v>
      </c>
      <c r="CJ27" s="30">
        <v>0</v>
      </c>
      <c r="CK27" s="30">
        <v>0</v>
      </c>
      <c r="CL27" s="30">
        <v>0</v>
      </c>
      <c r="CM27" s="30">
        <v>0</v>
      </c>
      <c r="CN27" s="30">
        <v>3.4319999999999999</v>
      </c>
      <c r="CO27" s="30">
        <v>0</v>
      </c>
      <c r="CP27" s="30">
        <v>0</v>
      </c>
      <c r="CQ27" s="30">
        <v>0</v>
      </c>
      <c r="CR27" s="30">
        <v>0</v>
      </c>
      <c r="CS27" s="30">
        <v>0</v>
      </c>
      <c r="CT27" s="30">
        <v>0</v>
      </c>
      <c r="CU27" s="30">
        <v>0</v>
      </c>
      <c r="CV27" s="30">
        <v>0</v>
      </c>
      <c r="CW27" s="30">
        <v>0</v>
      </c>
      <c r="CX27" s="30">
        <v>0</v>
      </c>
      <c r="CY27" s="30">
        <v>0</v>
      </c>
      <c r="CZ27" s="30">
        <v>0</v>
      </c>
      <c r="DA27" s="30">
        <v>0</v>
      </c>
      <c r="DB27" s="31">
        <f t="shared" si="32"/>
        <v>3.4319999999999999</v>
      </c>
      <c r="DC27" s="30">
        <v>0</v>
      </c>
      <c r="DD27" s="30">
        <v>0</v>
      </c>
      <c r="DE27" s="30">
        <v>0</v>
      </c>
      <c r="DF27" s="30">
        <v>0</v>
      </c>
      <c r="DG27" s="30">
        <v>0</v>
      </c>
      <c r="DH27" s="30">
        <v>0</v>
      </c>
      <c r="DI27" s="30">
        <v>0</v>
      </c>
      <c r="DJ27" s="30">
        <v>0</v>
      </c>
      <c r="DK27" s="30">
        <v>0</v>
      </c>
      <c r="DL27" s="30">
        <v>0</v>
      </c>
      <c r="DM27" s="30">
        <v>0</v>
      </c>
      <c r="DN27" s="30">
        <v>0</v>
      </c>
      <c r="DO27" s="30">
        <v>0</v>
      </c>
      <c r="DP27" s="30">
        <v>0</v>
      </c>
      <c r="DQ27" s="30">
        <v>0</v>
      </c>
      <c r="DR27" s="30">
        <v>0</v>
      </c>
      <c r="DS27" s="30">
        <v>0</v>
      </c>
      <c r="DT27" s="30">
        <v>0</v>
      </c>
      <c r="DU27" s="30">
        <v>0</v>
      </c>
      <c r="DV27" s="30">
        <v>0</v>
      </c>
      <c r="DW27" s="30">
        <v>0</v>
      </c>
      <c r="DX27" s="30">
        <v>0</v>
      </c>
      <c r="DY27" s="30">
        <v>0</v>
      </c>
      <c r="DZ27" s="30">
        <v>0</v>
      </c>
      <c r="EA27" s="31">
        <f t="shared" si="33"/>
        <v>0</v>
      </c>
    </row>
    <row r="28" spans="1:131" x14ac:dyDescent="0.25">
      <c r="A28" s="25" t="s">
        <v>137</v>
      </c>
      <c r="B28" s="26">
        <v>2025</v>
      </c>
      <c r="C28" s="26">
        <v>5</v>
      </c>
      <c r="D28" s="27">
        <v>26</v>
      </c>
      <c r="E28" s="28">
        <v>45803</v>
      </c>
      <c r="F28" s="27" t="str">
        <f t="shared" si="28"/>
        <v>lunes</v>
      </c>
      <c r="G28" s="29">
        <v>247.6155</v>
      </c>
      <c r="H28" s="30">
        <v>247.63200000000001</v>
      </c>
      <c r="I28" s="30">
        <v>247.39275000000001</v>
      </c>
      <c r="J28" s="30">
        <v>247.17824999999999</v>
      </c>
      <c r="K28" s="30">
        <v>247.62375</v>
      </c>
      <c r="L28" s="30">
        <v>247.51649999999998</v>
      </c>
      <c r="M28" s="30">
        <v>244.57125000000002</v>
      </c>
      <c r="N28" s="30">
        <v>244.96724999999998</v>
      </c>
      <c r="O28" s="30">
        <v>240.82575</v>
      </c>
      <c r="P28" s="30">
        <v>242.7645</v>
      </c>
      <c r="Q28" s="30">
        <v>237.303</v>
      </c>
      <c r="R28" s="30">
        <v>238.96125000000004</v>
      </c>
      <c r="S28" s="30">
        <v>249.30674999999999</v>
      </c>
      <c r="T28" s="30">
        <v>253.59674999999999</v>
      </c>
      <c r="U28" s="30">
        <v>254.51250000000002</v>
      </c>
      <c r="V28" s="30">
        <v>254.59499999999997</v>
      </c>
      <c r="W28" s="30">
        <v>253.47300000000001</v>
      </c>
      <c r="X28" s="30">
        <v>243.39150000000001</v>
      </c>
      <c r="Y28" s="30">
        <v>240.702</v>
      </c>
      <c r="Z28" s="30">
        <v>248.02800000000002</v>
      </c>
      <c r="AA28" s="30">
        <v>247.7475</v>
      </c>
      <c r="AB28" s="30">
        <v>249.41399999999999</v>
      </c>
      <c r="AC28" s="30">
        <v>249.46350000000001</v>
      </c>
      <c r="AD28" s="30">
        <v>249.1995</v>
      </c>
      <c r="AE28" s="31">
        <f t="shared" si="29"/>
        <v>5927.7817499999992</v>
      </c>
      <c r="AF28" s="30">
        <v>114.30375000000001</v>
      </c>
      <c r="AG28" s="30">
        <v>113.982</v>
      </c>
      <c r="AH28" s="30">
        <v>113.93249999999999</v>
      </c>
      <c r="AI28" s="30">
        <v>113.82525000000001</v>
      </c>
      <c r="AJ28" s="30">
        <v>114.13875</v>
      </c>
      <c r="AK28" s="30">
        <v>114.58425</v>
      </c>
      <c r="AL28" s="30">
        <v>113.30550000000001</v>
      </c>
      <c r="AM28" s="30">
        <v>113.33024999999999</v>
      </c>
      <c r="AN28" s="30">
        <v>111.99374999999999</v>
      </c>
      <c r="AO28" s="30">
        <v>112.9755</v>
      </c>
      <c r="AP28" s="30">
        <v>110.58300000000001</v>
      </c>
      <c r="AQ28" s="30">
        <v>111.25125</v>
      </c>
      <c r="AR28" s="30">
        <v>115.071</v>
      </c>
      <c r="AS28" s="30">
        <v>116.21775</v>
      </c>
      <c r="AT28" s="30">
        <v>116.92725</v>
      </c>
      <c r="AU28" s="30">
        <v>117.48824999999999</v>
      </c>
      <c r="AV28" s="30">
        <v>117.39750000000001</v>
      </c>
      <c r="AW28" s="30">
        <v>113.63549999999999</v>
      </c>
      <c r="AX28" s="30">
        <v>111.81224999999999</v>
      </c>
      <c r="AY28" s="30">
        <v>113.75925000000001</v>
      </c>
      <c r="AZ28" s="30">
        <v>113.67675</v>
      </c>
      <c r="BA28" s="30">
        <v>113.982</v>
      </c>
      <c r="BB28" s="30">
        <v>114.78225</v>
      </c>
      <c r="BC28" s="30">
        <v>114.55125</v>
      </c>
      <c r="BD28" s="31">
        <f t="shared" si="30"/>
        <v>2737.50675</v>
      </c>
      <c r="BE28" s="30">
        <f t="shared" si="27"/>
        <v>0</v>
      </c>
      <c r="BF28" s="30">
        <f t="shared" si="27"/>
        <v>0</v>
      </c>
      <c r="BG28" s="30">
        <f t="shared" si="27"/>
        <v>0</v>
      </c>
      <c r="BH28" s="30">
        <f t="shared" si="27"/>
        <v>0</v>
      </c>
      <c r="BI28" s="30">
        <f t="shared" si="27"/>
        <v>0</v>
      </c>
      <c r="BJ28" s="30">
        <f t="shared" si="27"/>
        <v>0</v>
      </c>
      <c r="BK28" s="30">
        <f t="shared" si="27"/>
        <v>0</v>
      </c>
      <c r="BL28" s="30">
        <f t="shared" si="27"/>
        <v>0</v>
      </c>
      <c r="BM28" s="30">
        <f t="shared" si="27"/>
        <v>0</v>
      </c>
      <c r="BN28" s="30">
        <f t="shared" si="27"/>
        <v>0</v>
      </c>
      <c r="BO28" s="30">
        <f t="shared" si="27"/>
        <v>0</v>
      </c>
      <c r="BP28" s="30">
        <f t="shared" si="27"/>
        <v>0</v>
      </c>
      <c r="BQ28" s="30">
        <f t="shared" si="27"/>
        <v>0</v>
      </c>
      <c r="BR28" s="30">
        <f t="shared" si="27"/>
        <v>0</v>
      </c>
      <c r="BS28" s="30">
        <f t="shared" si="27"/>
        <v>0</v>
      </c>
      <c r="BT28" s="30">
        <f t="shared" si="26"/>
        <v>0</v>
      </c>
      <c r="BU28" s="30">
        <f t="shared" si="1"/>
        <v>0</v>
      </c>
      <c r="BV28" s="30">
        <f t="shared" si="1"/>
        <v>0</v>
      </c>
      <c r="BW28" s="30">
        <f t="shared" si="1"/>
        <v>0</v>
      </c>
      <c r="BX28" s="30">
        <f t="shared" si="1"/>
        <v>0</v>
      </c>
      <c r="BY28" s="30">
        <f t="shared" si="1"/>
        <v>0</v>
      </c>
      <c r="BZ28" s="30">
        <f t="shared" si="1"/>
        <v>0</v>
      </c>
      <c r="CA28" s="30">
        <f t="shared" si="1"/>
        <v>0</v>
      </c>
      <c r="CB28" s="30">
        <f t="shared" si="1"/>
        <v>0</v>
      </c>
      <c r="CC28" s="31">
        <f t="shared" si="31"/>
        <v>0</v>
      </c>
      <c r="CD28" s="30">
        <v>0</v>
      </c>
      <c r="CE28" s="30">
        <v>0</v>
      </c>
      <c r="CF28" s="30">
        <v>0</v>
      </c>
      <c r="CG28" s="30">
        <v>0</v>
      </c>
      <c r="CH28" s="30">
        <v>0</v>
      </c>
      <c r="CI28" s="30">
        <v>0</v>
      </c>
      <c r="CJ28" s="30">
        <v>0</v>
      </c>
      <c r="CK28" s="30">
        <v>0</v>
      </c>
      <c r="CL28" s="30">
        <v>0</v>
      </c>
      <c r="CM28" s="30">
        <v>0</v>
      </c>
      <c r="CN28" s="30">
        <v>0</v>
      </c>
      <c r="CO28" s="30">
        <v>0</v>
      </c>
      <c r="CP28" s="30">
        <v>0</v>
      </c>
      <c r="CQ28" s="30">
        <v>0</v>
      </c>
      <c r="CR28" s="30">
        <v>0</v>
      </c>
      <c r="CS28" s="30">
        <v>0</v>
      </c>
      <c r="CT28" s="30">
        <v>0</v>
      </c>
      <c r="CU28" s="30">
        <v>0</v>
      </c>
      <c r="CV28" s="30">
        <v>0</v>
      </c>
      <c r="CW28" s="30">
        <v>0</v>
      </c>
      <c r="CX28" s="30">
        <v>0</v>
      </c>
      <c r="CY28" s="30">
        <v>0</v>
      </c>
      <c r="CZ28" s="30">
        <v>0</v>
      </c>
      <c r="DA28" s="30">
        <v>0</v>
      </c>
      <c r="DB28" s="31">
        <f t="shared" si="32"/>
        <v>0</v>
      </c>
      <c r="DC28" s="30">
        <v>0</v>
      </c>
      <c r="DD28" s="30">
        <v>0</v>
      </c>
      <c r="DE28" s="30">
        <v>0</v>
      </c>
      <c r="DF28" s="30">
        <v>0</v>
      </c>
      <c r="DG28" s="30">
        <v>0</v>
      </c>
      <c r="DH28" s="30">
        <v>0</v>
      </c>
      <c r="DI28" s="30">
        <v>0</v>
      </c>
      <c r="DJ28" s="30">
        <v>0</v>
      </c>
      <c r="DK28" s="30">
        <v>0</v>
      </c>
      <c r="DL28" s="30">
        <v>0</v>
      </c>
      <c r="DM28" s="30">
        <v>0</v>
      </c>
      <c r="DN28" s="30">
        <v>0</v>
      </c>
      <c r="DO28" s="30">
        <v>0</v>
      </c>
      <c r="DP28" s="30">
        <v>0</v>
      </c>
      <c r="DQ28" s="30">
        <v>0</v>
      </c>
      <c r="DR28" s="30">
        <v>0</v>
      </c>
      <c r="DS28" s="30">
        <v>0</v>
      </c>
      <c r="DT28" s="30">
        <v>0</v>
      </c>
      <c r="DU28" s="30">
        <v>0</v>
      </c>
      <c r="DV28" s="30">
        <v>0</v>
      </c>
      <c r="DW28" s="30">
        <v>0</v>
      </c>
      <c r="DX28" s="30">
        <v>0</v>
      </c>
      <c r="DY28" s="30">
        <v>0</v>
      </c>
      <c r="DZ28" s="30">
        <v>0</v>
      </c>
      <c r="EA28" s="31">
        <f t="shared" si="33"/>
        <v>0</v>
      </c>
    </row>
    <row r="29" spans="1:131" x14ac:dyDescent="0.25">
      <c r="A29" s="25" t="s">
        <v>137</v>
      </c>
      <c r="B29" s="26">
        <v>2025</v>
      </c>
      <c r="C29" s="26">
        <v>5</v>
      </c>
      <c r="D29" s="27">
        <v>27</v>
      </c>
      <c r="E29" s="28">
        <v>45804</v>
      </c>
      <c r="F29" s="27" t="str">
        <f t="shared" si="28"/>
        <v>martes</v>
      </c>
      <c r="G29" s="29">
        <v>249.18299999999999</v>
      </c>
      <c r="H29" s="30">
        <v>249.249</v>
      </c>
      <c r="I29" s="30">
        <v>249.315</v>
      </c>
      <c r="J29" s="30">
        <v>249.54599999999999</v>
      </c>
      <c r="K29" s="30">
        <v>251.03100000000001</v>
      </c>
      <c r="L29" s="30">
        <v>251.88074999999998</v>
      </c>
      <c r="M29" s="30">
        <v>245.69325000000001</v>
      </c>
      <c r="N29" s="30">
        <v>242.63249999999999</v>
      </c>
      <c r="O29" s="30">
        <v>243.87824999999998</v>
      </c>
      <c r="P29" s="30">
        <v>248.25899999999999</v>
      </c>
      <c r="Q29" s="30">
        <v>242.60775000000001</v>
      </c>
      <c r="R29" s="30">
        <v>250.09050000000002</v>
      </c>
      <c r="S29" s="30">
        <v>248.06925000000001</v>
      </c>
      <c r="T29" s="30">
        <v>247.995</v>
      </c>
      <c r="U29" s="30">
        <v>248.91075000000001</v>
      </c>
      <c r="V29" s="30">
        <v>252.15300000000002</v>
      </c>
      <c r="W29" s="30">
        <v>247.17</v>
      </c>
      <c r="X29" s="30">
        <v>249.05924999999999</v>
      </c>
      <c r="Y29" s="30">
        <v>248.20950000000002</v>
      </c>
      <c r="Z29" s="30">
        <v>248.56425000000002</v>
      </c>
      <c r="AA29" s="30">
        <v>250.25549999999998</v>
      </c>
      <c r="AB29" s="30">
        <v>249.99149999999997</v>
      </c>
      <c r="AC29" s="30">
        <v>249.4965</v>
      </c>
      <c r="AD29" s="30">
        <v>249.315</v>
      </c>
      <c r="AE29" s="31">
        <f t="shared" si="29"/>
        <v>5962.5555000000004</v>
      </c>
      <c r="AF29" s="30">
        <v>114.58425</v>
      </c>
      <c r="AG29" s="30">
        <v>115.15350000000001</v>
      </c>
      <c r="AH29" s="30">
        <v>114.89775</v>
      </c>
      <c r="AI29" s="30">
        <v>115.24425000000001</v>
      </c>
      <c r="AJ29" s="30">
        <v>115.764</v>
      </c>
      <c r="AK29" s="30">
        <v>116.54774999999999</v>
      </c>
      <c r="AL29" s="30">
        <v>113.56125</v>
      </c>
      <c r="AM29" s="30">
        <v>112.65375</v>
      </c>
      <c r="AN29" s="30">
        <v>113.13225</v>
      </c>
      <c r="AO29" s="30">
        <v>115.02975000000001</v>
      </c>
      <c r="AP29" s="30">
        <v>112.96725000000001</v>
      </c>
      <c r="AQ29" s="30">
        <v>115.3515</v>
      </c>
      <c r="AR29" s="30">
        <v>114.28725</v>
      </c>
      <c r="AS29" s="30">
        <v>113.78400000000001</v>
      </c>
      <c r="AT29" s="30">
        <v>114.79050000000001</v>
      </c>
      <c r="AU29" s="30">
        <v>116.0115</v>
      </c>
      <c r="AV29" s="30">
        <v>114.444</v>
      </c>
      <c r="AW29" s="30">
        <v>115.28550000000001</v>
      </c>
      <c r="AX29" s="30">
        <v>114.246</v>
      </c>
      <c r="AY29" s="30">
        <v>114.27075000000001</v>
      </c>
      <c r="AZ29" s="30">
        <v>114.93899999999999</v>
      </c>
      <c r="BA29" s="30">
        <v>114.28725</v>
      </c>
      <c r="BB29" s="30">
        <v>114.48525000000001</v>
      </c>
      <c r="BC29" s="30">
        <v>114.69975000000001</v>
      </c>
      <c r="BD29" s="31">
        <f t="shared" si="30"/>
        <v>2750.4180000000001</v>
      </c>
      <c r="BE29" s="30">
        <f t="shared" si="27"/>
        <v>0</v>
      </c>
      <c r="BF29" s="30">
        <f t="shared" si="27"/>
        <v>0</v>
      </c>
      <c r="BG29" s="30">
        <f t="shared" si="27"/>
        <v>0</v>
      </c>
      <c r="BH29" s="30">
        <f t="shared" si="27"/>
        <v>0</v>
      </c>
      <c r="BI29" s="30">
        <f t="shared" si="27"/>
        <v>0</v>
      </c>
      <c r="BJ29" s="30">
        <f t="shared" si="27"/>
        <v>0</v>
      </c>
      <c r="BK29" s="30">
        <f t="shared" si="27"/>
        <v>0</v>
      </c>
      <c r="BL29" s="30">
        <f t="shared" si="27"/>
        <v>0</v>
      </c>
      <c r="BM29" s="30">
        <f t="shared" si="27"/>
        <v>0</v>
      </c>
      <c r="BN29" s="30">
        <f t="shared" si="27"/>
        <v>0</v>
      </c>
      <c r="BO29" s="30">
        <f t="shared" si="27"/>
        <v>0</v>
      </c>
      <c r="BP29" s="30">
        <f t="shared" si="27"/>
        <v>0</v>
      </c>
      <c r="BQ29" s="30">
        <f t="shared" si="27"/>
        <v>0</v>
      </c>
      <c r="BR29" s="30">
        <f t="shared" si="27"/>
        <v>0</v>
      </c>
      <c r="BS29" s="30">
        <f t="shared" si="27"/>
        <v>0</v>
      </c>
      <c r="BT29" s="30">
        <f t="shared" si="26"/>
        <v>0</v>
      </c>
      <c r="BU29" s="30">
        <f t="shared" si="1"/>
        <v>0</v>
      </c>
      <c r="BV29" s="30">
        <f t="shared" si="1"/>
        <v>0</v>
      </c>
      <c r="BW29" s="30">
        <f t="shared" si="1"/>
        <v>0</v>
      </c>
      <c r="BX29" s="30">
        <f t="shared" si="1"/>
        <v>0</v>
      </c>
      <c r="BY29" s="30">
        <f t="shared" si="1"/>
        <v>0</v>
      </c>
      <c r="BZ29" s="30">
        <f t="shared" si="1"/>
        <v>0</v>
      </c>
      <c r="CA29" s="30">
        <f t="shared" si="1"/>
        <v>0</v>
      </c>
      <c r="CB29" s="30">
        <f t="shared" si="1"/>
        <v>0</v>
      </c>
      <c r="CC29" s="31">
        <f t="shared" si="31"/>
        <v>0</v>
      </c>
      <c r="CD29" s="30">
        <v>0</v>
      </c>
      <c r="CE29" s="30">
        <v>0</v>
      </c>
      <c r="CF29" s="30">
        <v>0</v>
      </c>
      <c r="CG29" s="30">
        <v>0</v>
      </c>
      <c r="CH29" s="30">
        <v>0</v>
      </c>
      <c r="CI29" s="30">
        <v>0</v>
      </c>
      <c r="CJ29" s="30">
        <v>0</v>
      </c>
      <c r="CK29" s="30">
        <v>0</v>
      </c>
      <c r="CL29" s="30">
        <v>0</v>
      </c>
      <c r="CM29" s="30">
        <v>0</v>
      </c>
      <c r="CN29" s="30">
        <v>0</v>
      </c>
      <c r="CO29" s="30">
        <v>0</v>
      </c>
      <c r="CP29" s="30">
        <v>0</v>
      </c>
      <c r="CQ29" s="30">
        <v>0</v>
      </c>
      <c r="CR29" s="30">
        <v>0</v>
      </c>
      <c r="CS29" s="30">
        <v>0</v>
      </c>
      <c r="CT29" s="30">
        <v>0</v>
      </c>
      <c r="CU29" s="30">
        <v>0</v>
      </c>
      <c r="CV29" s="30">
        <v>0</v>
      </c>
      <c r="CW29" s="30">
        <v>0</v>
      </c>
      <c r="CX29" s="30">
        <v>0</v>
      </c>
      <c r="CY29" s="30">
        <v>0</v>
      </c>
      <c r="CZ29" s="30">
        <v>0</v>
      </c>
      <c r="DA29" s="30">
        <v>0</v>
      </c>
      <c r="DB29" s="31">
        <f t="shared" si="32"/>
        <v>0</v>
      </c>
      <c r="DC29" s="30">
        <v>0</v>
      </c>
      <c r="DD29" s="30">
        <v>0</v>
      </c>
      <c r="DE29" s="30">
        <v>0</v>
      </c>
      <c r="DF29" s="30">
        <v>0</v>
      </c>
      <c r="DG29" s="30">
        <v>0</v>
      </c>
      <c r="DH29" s="30">
        <v>0</v>
      </c>
      <c r="DI29" s="30">
        <v>0</v>
      </c>
      <c r="DJ29" s="30">
        <v>0</v>
      </c>
      <c r="DK29" s="30">
        <v>0</v>
      </c>
      <c r="DL29" s="30">
        <v>0</v>
      </c>
      <c r="DM29" s="30">
        <v>0</v>
      </c>
      <c r="DN29" s="30">
        <v>0</v>
      </c>
      <c r="DO29" s="30">
        <v>0</v>
      </c>
      <c r="DP29" s="30">
        <v>0</v>
      </c>
      <c r="DQ29" s="30">
        <v>0</v>
      </c>
      <c r="DR29" s="30">
        <v>0</v>
      </c>
      <c r="DS29" s="30">
        <v>0</v>
      </c>
      <c r="DT29" s="30">
        <v>0</v>
      </c>
      <c r="DU29" s="30">
        <v>0</v>
      </c>
      <c r="DV29" s="30">
        <v>0</v>
      </c>
      <c r="DW29" s="30">
        <v>0</v>
      </c>
      <c r="DX29" s="30">
        <v>0</v>
      </c>
      <c r="DY29" s="30">
        <v>0</v>
      </c>
      <c r="DZ29" s="30">
        <v>0</v>
      </c>
      <c r="EA29" s="31">
        <f t="shared" si="33"/>
        <v>0</v>
      </c>
    </row>
    <row r="30" spans="1:131" x14ac:dyDescent="0.25">
      <c r="A30" s="25" t="s">
        <v>137</v>
      </c>
      <c r="B30" s="26">
        <v>2025</v>
      </c>
      <c r="C30" s="26">
        <v>5</v>
      </c>
      <c r="D30" s="27">
        <v>28</v>
      </c>
      <c r="E30" s="28">
        <v>45805</v>
      </c>
      <c r="F30" s="27" t="str">
        <f t="shared" si="28"/>
        <v>miércoles</v>
      </c>
      <c r="G30" s="29">
        <v>250.93199999999999</v>
      </c>
      <c r="H30" s="30">
        <v>251.04749999999999</v>
      </c>
      <c r="I30" s="30">
        <v>251.04749999999999</v>
      </c>
      <c r="J30" s="30">
        <v>251.39400000000001</v>
      </c>
      <c r="K30" s="30">
        <v>251.83125000000001</v>
      </c>
      <c r="L30" s="30">
        <v>252.21074999999999</v>
      </c>
      <c r="M30" s="30">
        <v>248.11050000000003</v>
      </c>
      <c r="N30" s="30">
        <v>242.48400000000001</v>
      </c>
      <c r="O30" s="30">
        <v>242.63250000000002</v>
      </c>
      <c r="P30" s="30">
        <v>243.58949999999999</v>
      </c>
      <c r="Q30" s="30">
        <v>243.60599999999999</v>
      </c>
      <c r="R30" s="30">
        <v>243.4905</v>
      </c>
      <c r="S30" s="30">
        <v>244.101</v>
      </c>
      <c r="T30" s="30">
        <v>247.05450000000002</v>
      </c>
      <c r="U30" s="30">
        <v>247.06274999999999</v>
      </c>
      <c r="V30" s="30">
        <v>252.68925000000002</v>
      </c>
      <c r="W30" s="30">
        <v>248.8365</v>
      </c>
      <c r="X30" s="30">
        <v>245.08275</v>
      </c>
      <c r="Y30" s="30">
        <v>246.2295</v>
      </c>
      <c r="Z30" s="30">
        <v>252.45000000000002</v>
      </c>
      <c r="AA30" s="30">
        <v>252.21074999999999</v>
      </c>
      <c r="AB30" s="30">
        <v>252.00450000000001</v>
      </c>
      <c r="AC30" s="30">
        <v>251.55900000000003</v>
      </c>
      <c r="AD30" s="30">
        <v>251.71575000000001</v>
      </c>
      <c r="AE30" s="31">
        <f t="shared" si="29"/>
        <v>5963.3722500000013</v>
      </c>
      <c r="AF30" s="30">
        <v>115.6485</v>
      </c>
      <c r="AG30" s="30">
        <v>115.45049999999999</v>
      </c>
      <c r="AH30" s="30">
        <v>115.45050000000001</v>
      </c>
      <c r="AI30" s="30">
        <v>115.92075</v>
      </c>
      <c r="AJ30" s="30">
        <v>116.49825</v>
      </c>
      <c r="AK30" s="30">
        <v>116.556</v>
      </c>
      <c r="AL30" s="30">
        <v>114.54299999999999</v>
      </c>
      <c r="AM30" s="30">
        <v>112.40625</v>
      </c>
      <c r="AN30" s="30">
        <v>112.63724999999999</v>
      </c>
      <c r="AO30" s="30">
        <v>112.62075</v>
      </c>
      <c r="AP30" s="30">
        <v>113.01675</v>
      </c>
      <c r="AQ30" s="30">
        <v>113.18174999999999</v>
      </c>
      <c r="AR30" s="30">
        <v>112.95899999999999</v>
      </c>
      <c r="AS30" s="30">
        <v>113.60250000000001</v>
      </c>
      <c r="AT30" s="30">
        <v>114.048</v>
      </c>
      <c r="AU30" s="30">
        <v>116.43225000000001</v>
      </c>
      <c r="AV30" s="30">
        <v>115.66499999999999</v>
      </c>
      <c r="AW30" s="30">
        <v>114.32025</v>
      </c>
      <c r="AX30" s="30">
        <v>113.60249999999999</v>
      </c>
      <c r="AY30" s="30">
        <v>115.48350000000001</v>
      </c>
      <c r="AZ30" s="30">
        <v>115.28550000000001</v>
      </c>
      <c r="BA30" s="30">
        <v>114.80699999999999</v>
      </c>
      <c r="BB30" s="30">
        <v>115.04624999999999</v>
      </c>
      <c r="BC30" s="30">
        <v>115.52475000000001</v>
      </c>
      <c r="BD30" s="31">
        <f t="shared" si="30"/>
        <v>2750.7067499999994</v>
      </c>
      <c r="BE30" s="30">
        <f t="shared" si="27"/>
        <v>0</v>
      </c>
      <c r="BF30" s="30">
        <f t="shared" si="27"/>
        <v>0</v>
      </c>
      <c r="BG30" s="30">
        <f t="shared" si="27"/>
        <v>0</v>
      </c>
      <c r="BH30" s="30">
        <f t="shared" si="27"/>
        <v>0</v>
      </c>
      <c r="BI30" s="30">
        <f t="shared" si="27"/>
        <v>0</v>
      </c>
      <c r="BJ30" s="30">
        <f t="shared" si="27"/>
        <v>0</v>
      </c>
      <c r="BK30" s="30">
        <f t="shared" si="27"/>
        <v>0</v>
      </c>
      <c r="BL30" s="30">
        <f t="shared" si="27"/>
        <v>0</v>
      </c>
      <c r="BM30" s="30">
        <f t="shared" si="27"/>
        <v>0</v>
      </c>
      <c r="BN30" s="30">
        <f t="shared" si="27"/>
        <v>0</v>
      </c>
      <c r="BO30" s="30">
        <f t="shared" si="27"/>
        <v>0</v>
      </c>
      <c r="BP30" s="30">
        <f t="shared" si="27"/>
        <v>0</v>
      </c>
      <c r="BQ30" s="30">
        <f t="shared" si="27"/>
        <v>0</v>
      </c>
      <c r="BR30" s="30">
        <f t="shared" si="27"/>
        <v>0</v>
      </c>
      <c r="BS30" s="30">
        <f t="shared" si="27"/>
        <v>0</v>
      </c>
      <c r="BT30" s="30">
        <f t="shared" si="26"/>
        <v>0</v>
      </c>
      <c r="BU30" s="30">
        <f t="shared" si="1"/>
        <v>0</v>
      </c>
      <c r="BV30" s="30">
        <f t="shared" si="1"/>
        <v>0</v>
      </c>
      <c r="BW30" s="30">
        <f t="shared" si="1"/>
        <v>0</v>
      </c>
      <c r="BX30" s="30">
        <f t="shared" si="1"/>
        <v>0</v>
      </c>
      <c r="BY30" s="30">
        <f t="shared" si="1"/>
        <v>0</v>
      </c>
      <c r="BZ30" s="30">
        <f t="shared" si="1"/>
        <v>0</v>
      </c>
      <c r="CA30" s="30">
        <f t="shared" si="1"/>
        <v>0</v>
      </c>
      <c r="CB30" s="30">
        <f t="shared" si="1"/>
        <v>0</v>
      </c>
      <c r="CC30" s="31">
        <f t="shared" si="31"/>
        <v>0</v>
      </c>
      <c r="CD30" s="30">
        <v>0</v>
      </c>
      <c r="CE30" s="30">
        <v>0</v>
      </c>
      <c r="CF30" s="30">
        <v>0</v>
      </c>
      <c r="CG30" s="30">
        <v>0</v>
      </c>
      <c r="CH30" s="30">
        <v>0</v>
      </c>
      <c r="CI30" s="30">
        <v>0</v>
      </c>
      <c r="CJ30" s="30">
        <v>0</v>
      </c>
      <c r="CK30" s="30">
        <v>0</v>
      </c>
      <c r="CL30" s="30">
        <v>0</v>
      </c>
      <c r="CM30" s="30">
        <v>0</v>
      </c>
      <c r="CN30" s="30">
        <v>0</v>
      </c>
      <c r="CO30" s="30">
        <v>0</v>
      </c>
      <c r="CP30" s="30">
        <v>0</v>
      </c>
      <c r="CQ30" s="30">
        <v>0</v>
      </c>
      <c r="CR30" s="30">
        <v>0</v>
      </c>
      <c r="CS30" s="30">
        <v>0</v>
      </c>
      <c r="CT30" s="30">
        <v>0</v>
      </c>
      <c r="CU30" s="30">
        <v>0</v>
      </c>
      <c r="CV30" s="30">
        <v>0</v>
      </c>
      <c r="CW30" s="30">
        <v>0</v>
      </c>
      <c r="CX30" s="30">
        <v>0</v>
      </c>
      <c r="CY30" s="30">
        <v>0</v>
      </c>
      <c r="CZ30" s="30">
        <v>0</v>
      </c>
      <c r="DA30" s="30">
        <v>0</v>
      </c>
      <c r="DB30" s="31">
        <f t="shared" si="32"/>
        <v>0</v>
      </c>
      <c r="DC30" s="30">
        <v>0</v>
      </c>
      <c r="DD30" s="30">
        <v>0</v>
      </c>
      <c r="DE30" s="30">
        <v>0</v>
      </c>
      <c r="DF30" s="30">
        <v>0</v>
      </c>
      <c r="DG30" s="30">
        <v>0</v>
      </c>
      <c r="DH30" s="30">
        <v>0</v>
      </c>
      <c r="DI30" s="30">
        <v>0</v>
      </c>
      <c r="DJ30" s="30">
        <v>0</v>
      </c>
      <c r="DK30" s="30">
        <v>0</v>
      </c>
      <c r="DL30" s="30">
        <v>0</v>
      </c>
      <c r="DM30" s="30">
        <v>0</v>
      </c>
      <c r="DN30" s="30">
        <v>0</v>
      </c>
      <c r="DO30" s="30">
        <v>0</v>
      </c>
      <c r="DP30" s="30">
        <v>0</v>
      </c>
      <c r="DQ30" s="30">
        <v>0</v>
      </c>
      <c r="DR30" s="30">
        <v>0</v>
      </c>
      <c r="DS30" s="30">
        <v>0</v>
      </c>
      <c r="DT30" s="30">
        <v>0</v>
      </c>
      <c r="DU30" s="30">
        <v>0</v>
      </c>
      <c r="DV30" s="30">
        <v>0</v>
      </c>
      <c r="DW30" s="30">
        <v>0</v>
      </c>
      <c r="DX30" s="30">
        <v>0</v>
      </c>
      <c r="DY30" s="30">
        <v>0</v>
      </c>
      <c r="DZ30" s="30">
        <v>0</v>
      </c>
      <c r="EA30" s="31">
        <f t="shared" si="33"/>
        <v>0</v>
      </c>
    </row>
    <row r="31" spans="1:131" x14ac:dyDescent="0.25">
      <c r="A31" s="25" t="s">
        <v>137</v>
      </c>
      <c r="B31" s="26">
        <v>2025</v>
      </c>
      <c r="C31" s="26">
        <v>5</v>
      </c>
      <c r="D31" s="27">
        <v>29</v>
      </c>
      <c r="E31" s="28">
        <v>45806</v>
      </c>
      <c r="F31" s="27" t="str">
        <f t="shared" si="28"/>
        <v>jueves</v>
      </c>
      <c r="G31" s="29">
        <v>253.43174999999999</v>
      </c>
      <c r="H31" s="30">
        <v>253.56375000000003</v>
      </c>
      <c r="I31" s="30">
        <v>253.54724999999999</v>
      </c>
      <c r="J31" s="30">
        <v>253.52249999999998</v>
      </c>
      <c r="K31" s="30">
        <v>253.935</v>
      </c>
      <c r="L31" s="30">
        <v>254.93324999999999</v>
      </c>
      <c r="M31" s="30">
        <v>251.36925000000002</v>
      </c>
      <c r="N31" s="30">
        <v>245.31375</v>
      </c>
      <c r="O31" s="30">
        <v>244.5795</v>
      </c>
      <c r="P31" s="30">
        <v>242.02199999999999</v>
      </c>
      <c r="Q31" s="30">
        <v>242.01375000000002</v>
      </c>
      <c r="R31" s="30">
        <v>243.14400000000001</v>
      </c>
      <c r="S31" s="30">
        <v>244.14224999999999</v>
      </c>
      <c r="T31" s="30">
        <v>250.107</v>
      </c>
      <c r="U31" s="30">
        <v>245.45400000000001</v>
      </c>
      <c r="V31" s="30">
        <v>248.46525</v>
      </c>
      <c r="W31" s="30">
        <v>248.89425</v>
      </c>
      <c r="X31" s="30">
        <v>248.358</v>
      </c>
      <c r="Y31" s="30">
        <v>251.54249999999996</v>
      </c>
      <c r="Z31" s="30">
        <v>252.73050000000001</v>
      </c>
      <c r="AA31" s="30">
        <v>250.51950000000002</v>
      </c>
      <c r="AB31" s="30">
        <v>251.24550000000002</v>
      </c>
      <c r="AC31" s="30">
        <v>252.00450000000001</v>
      </c>
      <c r="AD31" s="30">
        <v>251.65800000000002</v>
      </c>
      <c r="AE31" s="31">
        <f t="shared" si="29"/>
        <v>5986.4970000000003</v>
      </c>
      <c r="AF31" s="30">
        <v>116.06100000000001</v>
      </c>
      <c r="AG31" s="30">
        <v>116.01150000000001</v>
      </c>
      <c r="AH31" s="30">
        <v>116.4735</v>
      </c>
      <c r="AI31" s="30">
        <v>116.51475000000001</v>
      </c>
      <c r="AJ31" s="30">
        <v>116.21775</v>
      </c>
      <c r="AK31" s="30">
        <v>116.71275</v>
      </c>
      <c r="AL31" s="30">
        <v>115.401</v>
      </c>
      <c r="AM31" s="30">
        <v>113.01675</v>
      </c>
      <c r="AN31" s="30">
        <v>113.33850000000001</v>
      </c>
      <c r="AO31" s="30">
        <v>112.57124999999999</v>
      </c>
      <c r="AP31" s="30">
        <v>111.87825000000001</v>
      </c>
      <c r="AQ31" s="30">
        <v>112.3815</v>
      </c>
      <c r="AR31" s="30">
        <v>112.7445</v>
      </c>
      <c r="AS31" s="30">
        <v>114.6915</v>
      </c>
      <c r="AT31" s="30">
        <v>113.28075</v>
      </c>
      <c r="AU31" s="30">
        <v>115.31025</v>
      </c>
      <c r="AV31" s="30">
        <v>115.88775</v>
      </c>
      <c r="AW31" s="30">
        <v>115.24424999999999</v>
      </c>
      <c r="AX31" s="30">
        <v>115.6485</v>
      </c>
      <c r="AY31" s="30">
        <v>115.54949999999999</v>
      </c>
      <c r="AZ31" s="30">
        <v>114.5595</v>
      </c>
      <c r="BA31" s="30">
        <v>114.5925</v>
      </c>
      <c r="BB31" s="30">
        <v>114.79874999999998</v>
      </c>
      <c r="BC31" s="30">
        <v>115.59075</v>
      </c>
      <c r="BD31" s="31">
        <f t="shared" si="30"/>
        <v>2754.4769999999994</v>
      </c>
      <c r="BE31" s="30">
        <f t="shared" si="27"/>
        <v>0</v>
      </c>
      <c r="BF31" s="30">
        <f t="shared" si="27"/>
        <v>0</v>
      </c>
      <c r="BG31" s="30">
        <f t="shared" si="27"/>
        <v>0</v>
      </c>
      <c r="BH31" s="30">
        <f t="shared" si="27"/>
        <v>0</v>
      </c>
      <c r="BI31" s="30">
        <f t="shared" si="27"/>
        <v>0</v>
      </c>
      <c r="BJ31" s="30">
        <f t="shared" si="27"/>
        <v>0</v>
      </c>
      <c r="BK31" s="30">
        <f t="shared" si="27"/>
        <v>0</v>
      </c>
      <c r="BL31" s="30">
        <f t="shared" si="27"/>
        <v>0</v>
      </c>
      <c r="BM31" s="30">
        <f t="shared" si="27"/>
        <v>0</v>
      </c>
      <c r="BN31" s="30">
        <f t="shared" si="27"/>
        <v>0</v>
      </c>
      <c r="BO31" s="30">
        <f t="shared" si="27"/>
        <v>0</v>
      </c>
      <c r="BP31" s="30">
        <f t="shared" si="27"/>
        <v>0</v>
      </c>
      <c r="BQ31" s="30">
        <f t="shared" si="27"/>
        <v>0</v>
      </c>
      <c r="BR31" s="30">
        <f t="shared" si="27"/>
        <v>0</v>
      </c>
      <c r="BS31" s="30">
        <f t="shared" si="27"/>
        <v>0</v>
      </c>
      <c r="BT31" s="30">
        <f t="shared" si="26"/>
        <v>0</v>
      </c>
      <c r="BU31" s="30">
        <f t="shared" si="1"/>
        <v>0</v>
      </c>
      <c r="BV31" s="30">
        <f t="shared" si="1"/>
        <v>0</v>
      </c>
      <c r="BW31" s="30">
        <f t="shared" si="1"/>
        <v>0</v>
      </c>
      <c r="BX31" s="30">
        <f t="shared" si="1"/>
        <v>0</v>
      </c>
      <c r="BY31" s="30">
        <f t="shared" si="1"/>
        <v>0</v>
      </c>
      <c r="BZ31" s="30">
        <f t="shared" si="1"/>
        <v>0</v>
      </c>
      <c r="CA31" s="30">
        <f t="shared" si="1"/>
        <v>0</v>
      </c>
      <c r="CB31" s="30">
        <f t="shared" si="1"/>
        <v>0</v>
      </c>
      <c r="CC31" s="31">
        <f t="shared" si="31"/>
        <v>0</v>
      </c>
      <c r="CD31" s="30">
        <v>0</v>
      </c>
      <c r="CE31" s="30">
        <v>0</v>
      </c>
      <c r="CF31" s="30">
        <v>0</v>
      </c>
      <c r="CG31" s="30">
        <v>0</v>
      </c>
      <c r="CH31" s="30">
        <v>0</v>
      </c>
      <c r="CI31" s="30">
        <v>0</v>
      </c>
      <c r="CJ31" s="30">
        <v>0</v>
      </c>
      <c r="CK31" s="30">
        <v>0</v>
      </c>
      <c r="CL31" s="30">
        <v>0</v>
      </c>
      <c r="CM31" s="30">
        <v>0</v>
      </c>
      <c r="CN31" s="30">
        <v>0</v>
      </c>
      <c r="CO31" s="30">
        <v>0</v>
      </c>
      <c r="CP31" s="30">
        <v>0</v>
      </c>
      <c r="CQ31" s="30">
        <v>0</v>
      </c>
      <c r="CR31" s="30">
        <v>0</v>
      </c>
      <c r="CS31" s="30">
        <v>0</v>
      </c>
      <c r="CT31" s="30">
        <v>0</v>
      </c>
      <c r="CU31" s="30">
        <v>0</v>
      </c>
      <c r="CV31" s="30">
        <v>0</v>
      </c>
      <c r="CW31" s="30">
        <v>0</v>
      </c>
      <c r="CX31" s="30">
        <v>0</v>
      </c>
      <c r="CY31" s="30">
        <v>0</v>
      </c>
      <c r="CZ31" s="30">
        <v>0</v>
      </c>
      <c r="DA31" s="30">
        <v>0</v>
      </c>
      <c r="DB31" s="31">
        <f t="shared" si="32"/>
        <v>0</v>
      </c>
      <c r="DC31" s="30">
        <v>0</v>
      </c>
      <c r="DD31" s="30">
        <v>0</v>
      </c>
      <c r="DE31" s="30">
        <v>0</v>
      </c>
      <c r="DF31" s="30">
        <v>0</v>
      </c>
      <c r="DG31" s="30">
        <v>0</v>
      </c>
      <c r="DH31" s="30">
        <v>0</v>
      </c>
      <c r="DI31" s="30">
        <v>0</v>
      </c>
      <c r="DJ31" s="30">
        <v>0</v>
      </c>
      <c r="DK31" s="30">
        <v>0</v>
      </c>
      <c r="DL31" s="30">
        <v>0</v>
      </c>
      <c r="DM31" s="30">
        <v>0</v>
      </c>
      <c r="DN31" s="30">
        <v>0</v>
      </c>
      <c r="DO31" s="30">
        <v>0</v>
      </c>
      <c r="DP31" s="30">
        <v>0</v>
      </c>
      <c r="DQ31" s="30">
        <v>0</v>
      </c>
      <c r="DR31" s="30">
        <v>0</v>
      </c>
      <c r="DS31" s="30">
        <v>0</v>
      </c>
      <c r="DT31" s="30">
        <v>0</v>
      </c>
      <c r="DU31" s="30">
        <v>0</v>
      </c>
      <c r="DV31" s="30">
        <v>0</v>
      </c>
      <c r="DW31" s="30">
        <v>0</v>
      </c>
      <c r="DX31" s="30">
        <v>0</v>
      </c>
      <c r="DY31" s="30">
        <v>0</v>
      </c>
      <c r="DZ31" s="30">
        <v>0</v>
      </c>
      <c r="EA31" s="31">
        <f t="shared" si="33"/>
        <v>0</v>
      </c>
    </row>
    <row r="32" spans="1:131" x14ac:dyDescent="0.25">
      <c r="A32" s="25" t="s">
        <v>137</v>
      </c>
      <c r="B32" s="26">
        <v>2025</v>
      </c>
      <c r="C32" s="26">
        <v>5</v>
      </c>
      <c r="D32" s="27">
        <v>30</v>
      </c>
      <c r="E32" s="28">
        <v>45807</v>
      </c>
      <c r="F32" s="27" t="str">
        <f t="shared" si="28"/>
        <v>viernes</v>
      </c>
      <c r="G32" s="29">
        <v>251.12174999999999</v>
      </c>
      <c r="H32" s="30">
        <v>251.13</v>
      </c>
      <c r="I32" s="30">
        <v>250.87424999999999</v>
      </c>
      <c r="J32" s="30">
        <v>250.98974999999999</v>
      </c>
      <c r="K32" s="30">
        <v>252.97799999999998</v>
      </c>
      <c r="L32" s="30">
        <v>254.82600000000002</v>
      </c>
      <c r="M32" s="30">
        <v>248.1765</v>
      </c>
      <c r="N32" s="30">
        <v>245.01675</v>
      </c>
      <c r="O32" s="30">
        <v>248.82824999999997</v>
      </c>
      <c r="P32" s="30">
        <v>247.26900000000001</v>
      </c>
      <c r="Q32" s="30">
        <v>244.68674999999999</v>
      </c>
      <c r="R32" s="30">
        <v>244.85174999999998</v>
      </c>
      <c r="S32" s="30">
        <v>248.31675000000001</v>
      </c>
      <c r="T32" s="30">
        <v>248.34150000000002</v>
      </c>
      <c r="U32" s="30">
        <v>248.75400000000002</v>
      </c>
      <c r="V32" s="30">
        <v>248.82825</v>
      </c>
      <c r="W32" s="30">
        <v>161.04</v>
      </c>
      <c r="X32" s="30">
        <v>188.1165</v>
      </c>
      <c r="Y32" s="30">
        <v>242.16224999999997</v>
      </c>
      <c r="Z32" s="30">
        <v>242.72324999999998</v>
      </c>
      <c r="AA32" s="30">
        <v>245.02499999999998</v>
      </c>
      <c r="AB32" s="30">
        <v>247.28550000000001</v>
      </c>
      <c r="AC32" s="30">
        <v>247.17000000000002</v>
      </c>
      <c r="AD32" s="30">
        <v>248.56425000000002</v>
      </c>
      <c r="AE32" s="31">
        <f t="shared" si="29"/>
        <v>5807.076</v>
      </c>
      <c r="AF32" s="30">
        <v>115.17825000000001</v>
      </c>
      <c r="AG32" s="30">
        <v>115.82175000000001</v>
      </c>
      <c r="AH32" s="30">
        <v>115.41749999999999</v>
      </c>
      <c r="AI32" s="30">
        <v>115.7475</v>
      </c>
      <c r="AJ32" s="30">
        <v>116.23425</v>
      </c>
      <c r="AK32" s="30">
        <v>116.4075</v>
      </c>
      <c r="AL32" s="30">
        <v>114.2295</v>
      </c>
      <c r="AM32" s="30">
        <v>113.19</v>
      </c>
      <c r="AN32" s="30">
        <v>114.63375000000001</v>
      </c>
      <c r="AO32" s="30">
        <v>114.1305</v>
      </c>
      <c r="AP32" s="30">
        <v>113.39624999999999</v>
      </c>
      <c r="AQ32" s="30">
        <v>113.01675</v>
      </c>
      <c r="AR32" s="30">
        <v>114.36150000000001</v>
      </c>
      <c r="AS32" s="30">
        <v>114.08925000000001</v>
      </c>
      <c r="AT32" s="30">
        <v>114.345</v>
      </c>
      <c r="AU32" s="30">
        <v>114.88125000000001</v>
      </c>
      <c r="AV32" s="30">
        <v>66.189750000000004</v>
      </c>
      <c r="AW32" s="30">
        <v>83.176500000000004</v>
      </c>
      <c r="AX32" s="30">
        <v>111.59775</v>
      </c>
      <c r="AY32" s="30">
        <v>112.15049999999999</v>
      </c>
      <c r="AZ32" s="30">
        <v>112.7115</v>
      </c>
      <c r="BA32" s="30">
        <v>113.322</v>
      </c>
      <c r="BB32" s="30">
        <v>113.24775000000001</v>
      </c>
      <c r="BC32" s="30">
        <v>114.2955</v>
      </c>
      <c r="BD32" s="31">
        <f t="shared" si="30"/>
        <v>2661.7717500000003</v>
      </c>
      <c r="BE32" s="30">
        <f t="shared" si="27"/>
        <v>0</v>
      </c>
      <c r="BF32" s="30">
        <f t="shared" si="27"/>
        <v>0</v>
      </c>
      <c r="BG32" s="30">
        <f t="shared" si="27"/>
        <v>0</v>
      </c>
      <c r="BH32" s="30">
        <f t="shared" si="27"/>
        <v>0</v>
      </c>
      <c r="BI32" s="30">
        <f t="shared" si="27"/>
        <v>0</v>
      </c>
      <c r="BJ32" s="30">
        <f t="shared" si="27"/>
        <v>0</v>
      </c>
      <c r="BK32" s="30">
        <f t="shared" si="27"/>
        <v>0</v>
      </c>
      <c r="BL32" s="30">
        <f t="shared" si="27"/>
        <v>0</v>
      </c>
      <c r="BM32" s="30">
        <f t="shared" si="27"/>
        <v>0</v>
      </c>
      <c r="BN32" s="30">
        <f t="shared" si="27"/>
        <v>0</v>
      </c>
      <c r="BO32" s="30">
        <f t="shared" si="27"/>
        <v>0</v>
      </c>
      <c r="BP32" s="30">
        <f t="shared" si="27"/>
        <v>0</v>
      </c>
      <c r="BQ32" s="30">
        <f t="shared" si="27"/>
        <v>0</v>
      </c>
      <c r="BR32" s="30">
        <f t="shared" si="27"/>
        <v>0</v>
      </c>
      <c r="BS32" s="30">
        <f t="shared" si="27"/>
        <v>0</v>
      </c>
      <c r="BT32" s="30">
        <f t="shared" si="26"/>
        <v>0</v>
      </c>
      <c r="BU32" s="30">
        <f t="shared" si="1"/>
        <v>0</v>
      </c>
      <c r="BV32" s="30">
        <f t="shared" si="1"/>
        <v>0</v>
      </c>
      <c r="BW32" s="30">
        <f t="shared" si="1"/>
        <v>0</v>
      </c>
      <c r="BX32" s="30">
        <f t="shared" si="1"/>
        <v>0</v>
      </c>
      <c r="BY32" s="30">
        <f t="shared" si="1"/>
        <v>0</v>
      </c>
      <c r="BZ32" s="30">
        <f t="shared" si="1"/>
        <v>0</v>
      </c>
      <c r="CA32" s="30">
        <f t="shared" si="1"/>
        <v>0</v>
      </c>
      <c r="CB32" s="30">
        <f t="shared" si="1"/>
        <v>0</v>
      </c>
      <c r="CC32" s="31">
        <f t="shared" si="31"/>
        <v>0</v>
      </c>
      <c r="CD32" s="30">
        <v>0</v>
      </c>
      <c r="CE32" s="30">
        <v>0</v>
      </c>
      <c r="CF32" s="30">
        <v>0</v>
      </c>
      <c r="CG32" s="30">
        <v>0</v>
      </c>
      <c r="CH32" s="30">
        <v>0</v>
      </c>
      <c r="CI32" s="30">
        <v>0</v>
      </c>
      <c r="CJ32" s="30">
        <v>0</v>
      </c>
      <c r="CK32" s="30">
        <v>0</v>
      </c>
      <c r="CL32" s="30">
        <v>0</v>
      </c>
      <c r="CM32" s="30">
        <v>0</v>
      </c>
      <c r="CN32" s="30">
        <v>0</v>
      </c>
      <c r="CO32" s="30">
        <v>0</v>
      </c>
      <c r="CP32" s="30">
        <v>0</v>
      </c>
      <c r="CQ32" s="30">
        <v>0</v>
      </c>
      <c r="CR32" s="30">
        <v>0</v>
      </c>
      <c r="CS32" s="30">
        <v>0</v>
      </c>
      <c r="CT32" s="30">
        <v>0</v>
      </c>
      <c r="CU32" s="30">
        <v>0</v>
      </c>
      <c r="CV32" s="30">
        <v>0</v>
      </c>
      <c r="CW32" s="30">
        <v>0</v>
      </c>
      <c r="CX32" s="30">
        <v>0</v>
      </c>
      <c r="CY32" s="30">
        <v>0</v>
      </c>
      <c r="CZ32" s="30">
        <v>0</v>
      </c>
      <c r="DA32" s="30">
        <v>0</v>
      </c>
      <c r="DB32" s="31">
        <f t="shared" si="32"/>
        <v>0</v>
      </c>
      <c r="DC32" s="30">
        <v>0</v>
      </c>
      <c r="DD32" s="30">
        <v>0</v>
      </c>
      <c r="DE32" s="30">
        <v>0</v>
      </c>
      <c r="DF32" s="30">
        <v>0</v>
      </c>
      <c r="DG32" s="30">
        <v>0</v>
      </c>
      <c r="DH32" s="30">
        <v>0</v>
      </c>
      <c r="DI32" s="30">
        <v>0</v>
      </c>
      <c r="DJ32" s="30">
        <v>0</v>
      </c>
      <c r="DK32" s="30">
        <v>0</v>
      </c>
      <c r="DL32" s="30">
        <v>0</v>
      </c>
      <c r="DM32" s="30">
        <v>0</v>
      </c>
      <c r="DN32" s="30">
        <v>0</v>
      </c>
      <c r="DO32" s="30">
        <v>0</v>
      </c>
      <c r="DP32" s="30">
        <v>0</v>
      </c>
      <c r="DQ32" s="30">
        <v>0</v>
      </c>
      <c r="DR32" s="30">
        <v>0</v>
      </c>
      <c r="DS32" s="30">
        <v>0</v>
      </c>
      <c r="DT32" s="30">
        <v>0</v>
      </c>
      <c r="DU32" s="30">
        <v>0</v>
      </c>
      <c r="DV32" s="30">
        <v>0</v>
      </c>
      <c r="DW32" s="30">
        <v>0</v>
      </c>
      <c r="DX32" s="30">
        <v>0</v>
      </c>
      <c r="DY32" s="30">
        <v>0</v>
      </c>
      <c r="DZ32" s="30">
        <v>0</v>
      </c>
      <c r="EA32" s="31">
        <f t="shared" si="33"/>
        <v>0</v>
      </c>
    </row>
    <row r="33" spans="1:131" x14ac:dyDescent="0.25">
      <c r="A33" s="25" t="s">
        <v>137</v>
      </c>
      <c r="B33" s="26">
        <v>2025</v>
      </c>
      <c r="C33" s="26">
        <v>5</v>
      </c>
      <c r="D33" s="27">
        <v>31</v>
      </c>
      <c r="E33" s="28">
        <v>45808</v>
      </c>
      <c r="F33" s="27" t="str">
        <f t="shared" si="28"/>
        <v>sábado</v>
      </c>
      <c r="G33" s="29">
        <v>250.66800000000001</v>
      </c>
      <c r="H33" s="30">
        <v>250.70925</v>
      </c>
      <c r="I33" s="30">
        <v>250.79175000000001</v>
      </c>
      <c r="J33" s="30">
        <v>250.899</v>
      </c>
      <c r="K33" s="30">
        <v>251.34449999999998</v>
      </c>
      <c r="L33" s="30">
        <v>250.00800000000001</v>
      </c>
      <c r="M33" s="30">
        <v>248.85300000000001</v>
      </c>
      <c r="N33" s="30">
        <v>248.75400000000002</v>
      </c>
      <c r="O33" s="30">
        <v>243.0615</v>
      </c>
      <c r="P33" s="30">
        <v>241.3785</v>
      </c>
      <c r="Q33" s="30">
        <v>241.99725000000001</v>
      </c>
      <c r="R33" s="30">
        <v>242.69025000000002</v>
      </c>
      <c r="S33" s="30">
        <v>247.26075</v>
      </c>
      <c r="T33" s="30">
        <v>229.3005</v>
      </c>
      <c r="U33" s="30">
        <v>147.96375</v>
      </c>
      <c r="V33" s="30">
        <v>251.04749999999999</v>
      </c>
      <c r="W33" s="30">
        <v>251.16300000000001</v>
      </c>
      <c r="X33" s="30">
        <v>249.11700000000002</v>
      </c>
      <c r="Y33" s="30">
        <v>249.93375</v>
      </c>
      <c r="Z33" s="30">
        <v>250.16475</v>
      </c>
      <c r="AA33" s="30">
        <v>251.41874999999999</v>
      </c>
      <c r="AB33" s="30">
        <v>251.3115</v>
      </c>
      <c r="AC33" s="30">
        <v>251.15475000000001</v>
      </c>
      <c r="AD33" s="30">
        <v>251.09699999999998</v>
      </c>
      <c r="AE33" s="31">
        <f t="shared" si="29"/>
        <v>5852.0879999999988</v>
      </c>
      <c r="AF33" s="30">
        <v>115.038</v>
      </c>
      <c r="AG33" s="30">
        <v>115.599</v>
      </c>
      <c r="AH33" s="30">
        <v>115.533</v>
      </c>
      <c r="AI33" s="30">
        <v>116.00325000000001</v>
      </c>
      <c r="AJ33" s="30">
        <v>115.64850000000001</v>
      </c>
      <c r="AK33" s="30">
        <v>114.9885</v>
      </c>
      <c r="AL33" s="30">
        <v>114.74924999999999</v>
      </c>
      <c r="AM33" s="30">
        <v>114.9555</v>
      </c>
      <c r="AN33" s="30">
        <v>112.71975</v>
      </c>
      <c r="AO33" s="30">
        <v>112.002</v>
      </c>
      <c r="AP33" s="30">
        <v>112.25774999999999</v>
      </c>
      <c r="AQ33" s="30">
        <v>112.0185</v>
      </c>
      <c r="AR33" s="30">
        <v>113.80875</v>
      </c>
      <c r="AS33" s="30">
        <v>107.25825</v>
      </c>
      <c r="AT33" s="30">
        <v>69.646500000000003</v>
      </c>
      <c r="AU33" s="30">
        <v>116.13524999999998</v>
      </c>
      <c r="AV33" s="30">
        <v>115.77225000000001</v>
      </c>
      <c r="AW33" s="30">
        <v>115.00500000000001</v>
      </c>
      <c r="AX33" s="30">
        <v>114.741</v>
      </c>
      <c r="AY33" s="30">
        <v>115.137</v>
      </c>
      <c r="AZ33" s="30">
        <v>115.57425000000001</v>
      </c>
      <c r="BA33" s="30">
        <v>115.6815</v>
      </c>
      <c r="BB33" s="30">
        <v>115.17</v>
      </c>
      <c r="BC33" s="30">
        <v>114.99674999999999</v>
      </c>
      <c r="BD33" s="31">
        <f t="shared" si="30"/>
        <v>2700.4395000000004</v>
      </c>
      <c r="BE33" s="30">
        <f t="shared" si="27"/>
        <v>0</v>
      </c>
      <c r="BF33" s="30">
        <f t="shared" si="27"/>
        <v>0</v>
      </c>
      <c r="BG33" s="30">
        <f t="shared" si="27"/>
        <v>0</v>
      </c>
      <c r="BH33" s="30">
        <f t="shared" si="27"/>
        <v>0</v>
      </c>
      <c r="BI33" s="30">
        <f t="shared" si="27"/>
        <v>0</v>
      </c>
      <c r="BJ33" s="30">
        <f t="shared" si="27"/>
        <v>0</v>
      </c>
      <c r="BK33" s="30">
        <f t="shared" si="27"/>
        <v>0</v>
      </c>
      <c r="BL33" s="30">
        <f t="shared" si="27"/>
        <v>0</v>
      </c>
      <c r="BM33" s="30">
        <f t="shared" si="27"/>
        <v>0</v>
      </c>
      <c r="BN33" s="30">
        <f t="shared" si="27"/>
        <v>0</v>
      </c>
      <c r="BO33" s="30">
        <f t="shared" si="27"/>
        <v>0</v>
      </c>
      <c r="BP33" s="30">
        <f t="shared" si="27"/>
        <v>0</v>
      </c>
      <c r="BQ33" s="30">
        <f t="shared" si="27"/>
        <v>0</v>
      </c>
      <c r="BR33" s="30">
        <f t="shared" si="27"/>
        <v>0</v>
      </c>
      <c r="BS33" s="30">
        <f t="shared" si="27"/>
        <v>0</v>
      </c>
      <c r="BT33" s="30">
        <f t="shared" si="26"/>
        <v>0</v>
      </c>
      <c r="BU33" s="30">
        <f t="shared" si="1"/>
        <v>0</v>
      </c>
      <c r="BV33" s="30">
        <f t="shared" si="1"/>
        <v>0</v>
      </c>
      <c r="BW33" s="30">
        <f t="shared" si="1"/>
        <v>0</v>
      </c>
      <c r="BX33" s="30">
        <f t="shared" si="1"/>
        <v>0</v>
      </c>
      <c r="BY33" s="30">
        <f t="shared" si="1"/>
        <v>0</v>
      </c>
      <c r="BZ33" s="30">
        <f t="shared" si="1"/>
        <v>0</v>
      </c>
      <c r="CA33" s="30">
        <f t="shared" si="1"/>
        <v>0</v>
      </c>
      <c r="CB33" s="30">
        <f t="shared" si="1"/>
        <v>0</v>
      </c>
      <c r="CC33" s="31">
        <f t="shared" si="31"/>
        <v>0</v>
      </c>
      <c r="CD33" s="30">
        <v>0</v>
      </c>
      <c r="CE33" s="30">
        <v>0</v>
      </c>
      <c r="CF33" s="30">
        <v>0</v>
      </c>
      <c r="CG33" s="30">
        <v>0</v>
      </c>
      <c r="CH33" s="30">
        <v>0</v>
      </c>
      <c r="CI33" s="30">
        <v>0</v>
      </c>
      <c r="CJ33" s="30">
        <v>0</v>
      </c>
      <c r="CK33" s="30">
        <v>0</v>
      </c>
      <c r="CL33" s="30">
        <v>0</v>
      </c>
      <c r="CM33" s="30">
        <v>0</v>
      </c>
      <c r="CN33" s="30">
        <v>0</v>
      </c>
      <c r="CO33" s="30">
        <v>0</v>
      </c>
      <c r="CP33" s="30">
        <v>0</v>
      </c>
      <c r="CQ33" s="30">
        <v>1.6830000000000001</v>
      </c>
      <c r="CR33" s="30">
        <v>7.4332499999999992</v>
      </c>
      <c r="CS33" s="30">
        <v>0</v>
      </c>
      <c r="CT33" s="30">
        <v>0</v>
      </c>
      <c r="CU33" s="30">
        <v>0</v>
      </c>
      <c r="CV33" s="30">
        <v>0</v>
      </c>
      <c r="CW33" s="30">
        <v>0</v>
      </c>
      <c r="CX33" s="30">
        <v>0</v>
      </c>
      <c r="CY33" s="30">
        <v>0</v>
      </c>
      <c r="CZ33" s="30">
        <v>0</v>
      </c>
      <c r="DA33" s="30">
        <v>0</v>
      </c>
      <c r="DB33" s="31">
        <f t="shared" si="32"/>
        <v>9.1162499999999991</v>
      </c>
      <c r="DC33" s="30">
        <v>0</v>
      </c>
      <c r="DD33" s="30">
        <v>0</v>
      </c>
      <c r="DE33" s="30">
        <v>0</v>
      </c>
      <c r="DF33" s="30">
        <v>0</v>
      </c>
      <c r="DG33" s="30">
        <v>0</v>
      </c>
      <c r="DH33" s="30">
        <v>0</v>
      </c>
      <c r="DI33" s="30">
        <v>0</v>
      </c>
      <c r="DJ33" s="30">
        <v>0</v>
      </c>
      <c r="DK33" s="30">
        <v>0</v>
      </c>
      <c r="DL33" s="30">
        <v>0</v>
      </c>
      <c r="DM33" s="30">
        <v>0</v>
      </c>
      <c r="DN33" s="30">
        <v>0</v>
      </c>
      <c r="DO33" s="30">
        <v>0</v>
      </c>
      <c r="DP33" s="30">
        <v>0</v>
      </c>
      <c r="DQ33" s="30">
        <v>0</v>
      </c>
      <c r="DR33" s="30">
        <v>0</v>
      </c>
      <c r="DS33" s="30">
        <v>0</v>
      </c>
      <c r="DT33" s="30">
        <v>0</v>
      </c>
      <c r="DU33" s="30">
        <v>0</v>
      </c>
      <c r="DV33" s="30">
        <v>0</v>
      </c>
      <c r="DW33" s="30">
        <v>0</v>
      </c>
      <c r="DX33" s="30">
        <v>0</v>
      </c>
      <c r="DY33" s="30">
        <v>0</v>
      </c>
      <c r="DZ33" s="30">
        <v>0</v>
      </c>
      <c r="EA33" s="31">
        <f t="shared" si="33"/>
        <v>0</v>
      </c>
    </row>
  </sheetData>
  <mergeCells count="6">
    <mergeCell ref="A1:F1"/>
    <mergeCell ref="G1:AE1"/>
    <mergeCell ref="AF1:BD1"/>
    <mergeCell ref="BE1:CC1"/>
    <mergeCell ref="CD1:DB1"/>
    <mergeCell ref="DC1:EA1"/>
  </mergeCells>
  <conditionalFormatting sqref="DC3:DZ3">
    <cfRule type="containsText" dxfId="349" priority="341" operator="containsText" text="NO">
      <formula>NOT(ISERROR(SEARCH("NO",DC3)))</formula>
    </cfRule>
  </conditionalFormatting>
  <conditionalFormatting sqref="BE3:CB3">
    <cfRule type="containsText" dxfId="348" priority="349" operator="containsText" text="NO">
      <formula>NOT(ISERROR(SEARCH("NO",BE3)))</formula>
    </cfRule>
  </conditionalFormatting>
  <conditionalFormatting sqref="CD3:DA3 DC3:DZ3">
    <cfRule type="containsText" dxfId="347" priority="350" operator="containsText" text="NO">
      <formula>NOT(ISERROR(SEARCH("NO",CD3)))</formula>
    </cfRule>
  </conditionalFormatting>
  <conditionalFormatting sqref="AF3:BC3">
    <cfRule type="containsText" dxfId="346" priority="348" operator="containsText" text="NO">
      <formula>NOT(ISERROR(SEARCH("NO",AF3)))</formula>
    </cfRule>
  </conditionalFormatting>
  <conditionalFormatting sqref="G3:AD3">
    <cfRule type="cellIs" dxfId="345" priority="345" operator="greaterThan">
      <formula>500</formula>
    </cfRule>
    <cfRule type="cellIs" dxfId="344" priority="346" operator="greaterThan">
      <formula>400</formula>
    </cfRule>
  </conditionalFormatting>
  <conditionalFormatting sqref="G3:AD3">
    <cfRule type="cellIs" dxfId="343" priority="342" operator="greaterThan">
      <formula>200</formula>
    </cfRule>
    <cfRule type="cellIs" dxfId="342" priority="343" operator="between">
      <formula>100</formula>
      <formula>200</formula>
    </cfRule>
    <cfRule type="cellIs" dxfId="341" priority="344" operator="lessThan">
      <formula>100</formula>
    </cfRule>
  </conditionalFormatting>
  <conditionalFormatting sqref="G3:AD3">
    <cfRule type="containsText" dxfId="340" priority="347" operator="containsText" text="NO">
      <formula>NOT(ISERROR(SEARCH("NO",G3)))</formula>
    </cfRule>
  </conditionalFormatting>
  <conditionalFormatting sqref="DC3:DZ3">
    <cfRule type="cellIs" dxfId="339" priority="340" operator="greaterThan">
      <formula>0</formula>
    </cfRule>
  </conditionalFormatting>
  <conditionalFormatting sqref="CD4:DA4 DC4:DZ4">
    <cfRule type="containsText" dxfId="338" priority="339" operator="containsText" text="NO">
      <formula>NOT(ISERROR(SEARCH("NO",CD4)))</formula>
    </cfRule>
  </conditionalFormatting>
  <conditionalFormatting sqref="BE4:CB4 AF4:BC4">
    <cfRule type="containsText" dxfId="337" priority="338" operator="containsText" text="NO">
      <formula>NOT(ISERROR(SEARCH("NO",AF4)))</formula>
    </cfRule>
  </conditionalFormatting>
  <conditionalFormatting sqref="DC4:DZ4">
    <cfRule type="containsText" dxfId="336" priority="331" operator="containsText" text="NO">
      <formula>NOT(ISERROR(SEARCH("NO",DC4)))</formula>
    </cfRule>
  </conditionalFormatting>
  <conditionalFormatting sqref="G4:AD4">
    <cfRule type="containsText" dxfId="335" priority="337" operator="containsText" text="NO">
      <formula>NOT(ISERROR(SEARCH("NO",G4)))</formula>
    </cfRule>
  </conditionalFormatting>
  <conditionalFormatting sqref="G4:AD4">
    <cfRule type="cellIs" dxfId="334" priority="335" operator="greaterThan">
      <formula>500</formula>
    </cfRule>
    <cfRule type="cellIs" dxfId="333" priority="336" operator="greaterThan">
      <formula>400</formula>
    </cfRule>
  </conditionalFormatting>
  <conditionalFormatting sqref="G4:AD4">
    <cfRule type="cellIs" dxfId="332" priority="332" operator="greaterThan">
      <formula>200</formula>
    </cfRule>
    <cfRule type="cellIs" dxfId="331" priority="333" operator="between">
      <formula>100</formula>
      <formula>200</formula>
    </cfRule>
    <cfRule type="cellIs" dxfId="330" priority="334" operator="lessThan">
      <formula>100</formula>
    </cfRule>
  </conditionalFormatting>
  <conditionalFormatting sqref="DC4:DZ4">
    <cfRule type="cellIs" dxfId="329" priority="330" operator="greaterThan">
      <formula>0</formula>
    </cfRule>
  </conditionalFormatting>
  <conditionalFormatting sqref="CD5:DA5 DC5:DZ5">
    <cfRule type="containsText" dxfId="328" priority="329" operator="containsText" text="NO">
      <formula>NOT(ISERROR(SEARCH("NO",CD5)))</formula>
    </cfRule>
  </conditionalFormatting>
  <conditionalFormatting sqref="BE5:CB5 AF5:BC5">
    <cfRule type="containsText" dxfId="327" priority="328" operator="containsText" text="NO">
      <formula>NOT(ISERROR(SEARCH("NO",AF5)))</formula>
    </cfRule>
  </conditionalFormatting>
  <conditionalFormatting sqref="DC5:DZ5">
    <cfRule type="containsText" dxfId="326" priority="321" operator="containsText" text="NO">
      <formula>NOT(ISERROR(SEARCH("NO",DC5)))</formula>
    </cfRule>
  </conditionalFormatting>
  <conditionalFormatting sqref="G5:AD5">
    <cfRule type="containsText" dxfId="325" priority="327" operator="containsText" text="NO">
      <formula>NOT(ISERROR(SEARCH("NO",G5)))</formula>
    </cfRule>
  </conditionalFormatting>
  <conditionalFormatting sqref="G5:AD5">
    <cfRule type="cellIs" dxfId="324" priority="325" operator="greaterThan">
      <formula>500</formula>
    </cfRule>
    <cfRule type="cellIs" dxfId="323" priority="326" operator="greaterThan">
      <formula>400</formula>
    </cfRule>
  </conditionalFormatting>
  <conditionalFormatting sqref="G5:AD5">
    <cfRule type="cellIs" dxfId="322" priority="322" operator="greaterThan">
      <formula>200</formula>
    </cfRule>
    <cfRule type="cellIs" dxfId="321" priority="323" operator="between">
      <formula>100</formula>
      <formula>200</formula>
    </cfRule>
    <cfRule type="cellIs" dxfId="320" priority="324" operator="lessThan">
      <formula>100</formula>
    </cfRule>
  </conditionalFormatting>
  <conditionalFormatting sqref="DC5:DZ5">
    <cfRule type="cellIs" dxfId="319" priority="320" operator="greaterThan">
      <formula>0</formula>
    </cfRule>
  </conditionalFormatting>
  <conditionalFormatting sqref="G6:AD6">
    <cfRule type="cellIs" dxfId="318" priority="316" operator="greaterThan">
      <formula>500</formula>
    </cfRule>
    <cfRule type="cellIs" dxfId="317" priority="317" operator="greaterThan">
      <formula>400</formula>
    </cfRule>
  </conditionalFormatting>
  <conditionalFormatting sqref="G6:AD6">
    <cfRule type="cellIs" dxfId="316" priority="313" operator="greaterThan">
      <formula>200</formula>
    </cfRule>
    <cfRule type="cellIs" dxfId="315" priority="314" operator="between">
      <formula>100</formula>
      <formula>200</formula>
    </cfRule>
    <cfRule type="cellIs" dxfId="314" priority="315" operator="lessThan">
      <formula>100</formula>
    </cfRule>
  </conditionalFormatting>
  <conditionalFormatting sqref="CD6:DA6">
    <cfRule type="containsText" dxfId="313" priority="312" operator="containsText" text="NO">
      <formula>NOT(ISERROR(SEARCH("NO",CD6)))</formula>
    </cfRule>
  </conditionalFormatting>
  <conditionalFormatting sqref="DC6:DZ6">
    <cfRule type="containsText" dxfId="312" priority="311" operator="containsText" text="NO">
      <formula>NOT(ISERROR(SEARCH("NO",DC6)))</formula>
    </cfRule>
  </conditionalFormatting>
  <conditionalFormatting sqref="BE6:CB6 AF6:BC6">
    <cfRule type="containsText" dxfId="311" priority="319" operator="containsText" text="NO">
      <formula>NOT(ISERROR(SEARCH("NO",AF6)))</formula>
    </cfRule>
  </conditionalFormatting>
  <conditionalFormatting sqref="G6:AD6">
    <cfRule type="containsText" dxfId="310" priority="318" operator="containsText" text="NO">
      <formula>NOT(ISERROR(SEARCH("NO",G6)))</formula>
    </cfRule>
  </conditionalFormatting>
  <conditionalFormatting sqref="DC6:DZ6">
    <cfRule type="cellIs" dxfId="309" priority="310" operator="greaterThan">
      <formula>0</formula>
    </cfRule>
  </conditionalFormatting>
  <conditionalFormatting sqref="BE7:CB7 AF7:BC7">
    <cfRule type="containsText" dxfId="308" priority="309" operator="containsText" text="NO">
      <formula>NOT(ISERROR(SEARCH("NO",AF7)))</formula>
    </cfRule>
  </conditionalFormatting>
  <conditionalFormatting sqref="G7:AD7">
    <cfRule type="containsText" dxfId="307" priority="308" operator="containsText" text="NO">
      <formula>NOT(ISERROR(SEARCH("NO",G7)))</formula>
    </cfRule>
  </conditionalFormatting>
  <conditionalFormatting sqref="G7:AD7">
    <cfRule type="cellIs" dxfId="306" priority="306" operator="greaterThan">
      <formula>500</formula>
    </cfRule>
    <cfRule type="cellIs" dxfId="305" priority="307" operator="greaterThan">
      <formula>400</formula>
    </cfRule>
  </conditionalFormatting>
  <conditionalFormatting sqref="G7:AD7">
    <cfRule type="cellIs" dxfId="304" priority="303" operator="greaterThan">
      <formula>200</formula>
    </cfRule>
    <cfRule type="cellIs" dxfId="303" priority="304" operator="between">
      <formula>100</formula>
      <formula>200</formula>
    </cfRule>
    <cfRule type="cellIs" dxfId="302" priority="305" operator="lessThan">
      <formula>100</formula>
    </cfRule>
  </conditionalFormatting>
  <conditionalFormatting sqref="CD7:DA7">
    <cfRule type="containsText" dxfId="301" priority="302" operator="containsText" text="NO">
      <formula>NOT(ISERROR(SEARCH("NO",CD7)))</formula>
    </cfRule>
  </conditionalFormatting>
  <conditionalFormatting sqref="DC7:DZ7">
    <cfRule type="containsText" dxfId="300" priority="301" operator="containsText" text="NO">
      <formula>NOT(ISERROR(SEARCH("NO",DC7)))</formula>
    </cfRule>
  </conditionalFormatting>
  <conditionalFormatting sqref="DC7:DZ7">
    <cfRule type="cellIs" dxfId="299" priority="300" operator="greaterThan">
      <formula>0</formula>
    </cfRule>
  </conditionalFormatting>
  <conditionalFormatting sqref="BE8:CB8 AF8:BC8">
    <cfRule type="containsText" dxfId="298" priority="299" operator="containsText" text="NO">
      <formula>NOT(ISERROR(SEARCH("NO",AF8)))</formula>
    </cfRule>
  </conditionalFormatting>
  <conditionalFormatting sqref="G8:AD8">
    <cfRule type="containsText" dxfId="297" priority="298" operator="containsText" text="NO">
      <formula>NOT(ISERROR(SEARCH("NO",G8)))</formula>
    </cfRule>
  </conditionalFormatting>
  <conditionalFormatting sqref="G8:AD8">
    <cfRule type="cellIs" dxfId="296" priority="296" operator="greaterThan">
      <formula>500</formula>
    </cfRule>
    <cfRule type="cellIs" dxfId="295" priority="297" operator="greaterThan">
      <formula>400</formula>
    </cfRule>
  </conditionalFormatting>
  <conditionalFormatting sqref="G8:AD8">
    <cfRule type="cellIs" dxfId="294" priority="293" operator="greaterThan">
      <formula>200</formula>
    </cfRule>
    <cfRule type="cellIs" dxfId="293" priority="294" operator="between">
      <formula>100</formula>
      <formula>200</formula>
    </cfRule>
    <cfRule type="cellIs" dxfId="292" priority="295" operator="lessThan">
      <formula>100</formula>
    </cfRule>
  </conditionalFormatting>
  <conditionalFormatting sqref="CD8:DA8">
    <cfRule type="containsText" dxfId="291" priority="292" operator="containsText" text="NO">
      <formula>NOT(ISERROR(SEARCH("NO",CD8)))</formula>
    </cfRule>
  </conditionalFormatting>
  <conditionalFormatting sqref="DC8:DZ8">
    <cfRule type="containsText" dxfId="290" priority="291" operator="containsText" text="NO">
      <formula>NOT(ISERROR(SEARCH("NO",DC8)))</formula>
    </cfRule>
  </conditionalFormatting>
  <conditionalFormatting sqref="DC8:DZ8">
    <cfRule type="cellIs" dxfId="289" priority="290" operator="greaterThan">
      <formula>0</formula>
    </cfRule>
  </conditionalFormatting>
  <conditionalFormatting sqref="G9:AD9">
    <cfRule type="cellIs" dxfId="288" priority="286" operator="greaterThan">
      <formula>500</formula>
    </cfRule>
    <cfRule type="cellIs" dxfId="287" priority="287" operator="greaterThan">
      <formula>400</formula>
    </cfRule>
  </conditionalFormatting>
  <conditionalFormatting sqref="G9:AD9">
    <cfRule type="cellIs" dxfId="286" priority="283" operator="greaterThan">
      <formula>200</formula>
    </cfRule>
    <cfRule type="cellIs" dxfId="285" priority="284" operator="between">
      <formula>100</formula>
      <formula>200</formula>
    </cfRule>
    <cfRule type="cellIs" dxfId="284" priority="285" operator="lessThan">
      <formula>100</formula>
    </cfRule>
  </conditionalFormatting>
  <conditionalFormatting sqref="G9:AD9">
    <cfRule type="containsText" dxfId="283" priority="288" operator="containsText" text="NO">
      <formula>NOT(ISERROR(SEARCH("NO",G9)))</formula>
    </cfRule>
  </conditionalFormatting>
  <conditionalFormatting sqref="BE9:CB9 AF9:BC9">
    <cfRule type="containsText" dxfId="282" priority="289" operator="containsText" text="NO">
      <formula>NOT(ISERROR(SEARCH("NO",AF9)))</formula>
    </cfRule>
  </conditionalFormatting>
  <conditionalFormatting sqref="CD9:DA9">
    <cfRule type="containsText" dxfId="281" priority="282" operator="containsText" text="NO">
      <formula>NOT(ISERROR(SEARCH("NO",CD9)))</formula>
    </cfRule>
  </conditionalFormatting>
  <conditionalFormatting sqref="DC9:DZ9">
    <cfRule type="containsText" dxfId="280" priority="281" operator="containsText" text="NO">
      <formula>NOT(ISERROR(SEARCH("NO",DC9)))</formula>
    </cfRule>
  </conditionalFormatting>
  <conditionalFormatting sqref="DC9:DZ9">
    <cfRule type="cellIs" dxfId="279" priority="280" operator="greaterThan">
      <formula>0</formula>
    </cfRule>
  </conditionalFormatting>
  <conditionalFormatting sqref="BE10:CB10">
    <cfRule type="containsText" dxfId="278" priority="279" operator="containsText" text="NO">
      <formula>NOT(ISERROR(SEARCH("NO",BE10)))</formula>
    </cfRule>
  </conditionalFormatting>
  <conditionalFormatting sqref="AF10:BC10">
    <cfRule type="containsText" dxfId="277" priority="278" operator="containsText" text="NO">
      <formula>NOT(ISERROR(SEARCH("NO",AF10)))</formula>
    </cfRule>
  </conditionalFormatting>
  <conditionalFormatting sqref="G10:AD10">
    <cfRule type="cellIs" dxfId="276" priority="275" operator="greaterThan">
      <formula>500</formula>
    </cfRule>
    <cfRule type="cellIs" dxfId="275" priority="276" operator="greaterThan">
      <formula>400</formula>
    </cfRule>
  </conditionalFormatting>
  <conditionalFormatting sqref="G10:AD10">
    <cfRule type="cellIs" dxfId="274" priority="272" operator="greaterThan">
      <formula>200</formula>
    </cfRule>
    <cfRule type="cellIs" dxfId="273" priority="273" operator="between">
      <formula>100</formula>
      <formula>200</formula>
    </cfRule>
    <cfRule type="cellIs" dxfId="272" priority="274" operator="lessThan">
      <formula>100</formula>
    </cfRule>
  </conditionalFormatting>
  <conditionalFormatting sqref="DC10:DZ10">
    <cfRule type="containsText" dxfId="271" priority="270" operator="containsText" text="NO">
      <formula>NOT(ISERROR(SEARCH("NO",DC10)))</formula>
    </cfRule>
  </conditionalFormatting>
  <conditionalFormatting sqref="G10:AD10">
    <cfRule type="containsText" dxfId="270" priority="277" operator="containsText" text="NO">
      <formula>NOT(ISERROR(SEARCH("NO",G10)))</formula>
    </cfRule>
  </conditionalFormatting>
  <conditionalFormatting sqref="CD10:DA10">
    <cfRule type="containsText" dxfId="269" priority="271" operator="containsText" text="NO">
      <formula>NOT(ISERROR(SEARCH("NO",CD10)))</formula>
    </cfRule>
  </conditionalFormatting>
  <conditionalFormatting sqref="DC10:DZ10">
    <cfRule type="cellIs" dxfId="268" priority="269" operator="greaterThan">
      <formula>0</formula>
    </cfRule>
  </conditionalFormatting>
  <conditionalFormatting sqref="G11:AD11">
    <cfRule type="containsText" dxfId="267" priority="267" operator="containsText" text="NO">
      <formula>NOT(ISERROR(SEARCH("NO",G11)))</formula>
    </cfRule>
  </conditionalFormatting>
  <conditionalFormatting sqref="BE11:CB11 AF11:BC11">
    <cfRule type="containsText" dxfId="266" priority="268" operator="containsText" text="NO">
      <formula>NOT(ISERROR(SEARCH("NO",AF11)))</formula>
    </cfRule>
  </conditionalFormatting>
  <conditionalFormatting sqref="DC11:DZ11">
    <cfRule type="containsText" dxfId="265" priority="260" operator="containsText" text="NO">
      <formula>NOT(ISERROR(SEARCH("NO",DC11)))</formula>
    </cfRule>
  </conditionalFormatting>
  <conditionalFormatting sqref="G11:AD11">
    <cfRule type="cellIs" dxfId="264" priority="265" operator="greaterThan">
      <formula>500</formula>
    </cfRule>
    <cfRule type="cellIs" dxfId="263" priority="266" operator="greaterThan">
      <formula>400</formula>
    </cfRule>
  </conditionalFormatting>
  <conditionalFormatting sqref="G11:AD11">
    <cfRule type="cellIs" dxfId="262" priority="262" operator="greaterThan">
      <formula>200</formula>
    </cfRule>
    <cfRule type="cellIs" dxfId="261" priority="263" operator="between">
      <formula>100</formula>
      <formula>200</formula>
    </cfRule>
    <cfRule type="cellIs" dxfId="260" priority="264" operator="lessThan">
      <formula>100</formula>
    </cfRule>
  </conditionalFormatting>
  <conditionalFormatting sqref="CD11:DA11">
    <cfRule type="containsText" dxfId="259" priority="261" operator="containsText" text="NO">
      <formula>NOT(ISERROR(SEARCH("NO",CD11)))</formula>
    </cfRule>
  </conditionalFormatting>
  <conditionalFormatting sqref="DC11:DZ11">
    <cfRule type="cellIs" dxfId="258" priority="259" operator="greaterThan">
      <formula>0</formula>
    </cfRule>
  </conditionalFormatting>
  <conditionalFormatting sqref="DC12:DZ12">
    <cfRule type="containsText" dxfId="257" priority="250" operator="containsText" text="NO">
      <formula>NOT(ISERROR(SEARCH("NO",DC12)))</formula>
    </cfRule>
  </conditionalFormatting>
  <conditionalFormatting sqref="BE12:CB12 AF12:BC12">
    <cfRule type="containsText" dxfId="256" priority="258" operator="containsText" text="NO">
      <formula>NOT(ISERROR(SEARCH("NO",AF12)))</formula>
    </cfRule>
  </conditionalFormatting>
  <conditionalFormatting sqref="G12:AD12">
    <cfRule type="containsText" dxfId="255" priority="257" operator="containsText" text="NO">
      <formula>NOT(ISERROR(SEARCH("NO",G12)))</formula>
    </cfRule>
  </conditionalFormatting>
  <conditionalFormatting sqref="G12:AD12">
    <cfRule type="cellIs" dxfId="254" priority="255" operator="greaterThan">
      <formula>500</formula>
    </cfRule>
    <cfRule type="cellIs" dxfId="253" priority="256" operator="greaterThan">
      <formula>400</formula>
    </cfRule>
  </conditionalFormatting>
  <conditionalFormatting sqref="G12:AD12">
    <cfRule type="cellIs" dxfId="252" priority="252" operator="greaterThan">
      <formula>200</formula>
    </cfRule>
    <cfRule type="cellIs" dxfId="251" priority="253" operator="between">
      <formula>100</formula>
      <formula>200</formula>
    </cfRule>
    <cfRule type="cellIs" dxfId="250" priority="254" operator="lessThan">
      <formula>100</formula>
    </cfRule>
  </conditionalFormatting>
  <conditionalFormatting sqref="CD12:DA12">
    <cfRule type="containsText" dxfId="249" priority="251" operator="containsText" text="NO">
      <formula>NOT(ISERROR(SEARCH("NO",CD12)))</formula>
    </cfRule>
  </conditionalFormatting>
  <conditionalFormatting sqref="DC12:DZ12">
    <cfRule type="cellIs" dxfId="248" priority="249" operator="greaterThan">
      <formula>0</formula>
    </cfRule>
  </conditionalFormatting>
  <conditionalFormatting sqref="DC13:DZ13">
    <cfRule type="containsText" dxfId="247" priority="240" operator="containsText" text="NO">
      <formula>NOT(ISERROR(SEARCH("NO",DC13)))</formula>
    </cfRule>
  </conditionalFormatting>
  <conditionalFormatting sqref="CD13:DA13">
    <cfRule type="containsText" dxfId="246" priority="241" operator="containsText" text="NO">
      <formula>NOT(ISERROR(SEARCH("NO",CD13)))</formula>
    </cfRule>
  </conditionalFormatting>
  <conditionalFormatting sqref="BE13:CB13 AF13:BC13">
    <cfRule type="containsText" dxfId="245" priority="248" operator="containsText" text="NO">
      <formula>NOT(ISERROR(SEARCH("NO",AF13)))</formula>
    </cfRule>
  </conditionalFormatting>
  <conditionalFormatting sqref="G13:AD13">
    <cfRule type="containsText" dxfId="244" priority="247" operator="containsText" text="NO">
      <formula>NOT(ISERROR(SEARCH("NO",G13)))</formula>
    </cfRule>
  </conditionalFormatting>
  <conditionalFormatting sqref="G13:AD13">
    <cfRule type="cellIs" dxfId="243" priority="245" operator="greaterThan">
      <formula>500</formula>
    </cfRule>
    <cfRule type="cellIs" dxfId="242" priority="246" operator="greaterThan">
      <formula>400</formula>
    </cfRule>
  </conditionalFormatting>
  <conditionalFormatting sqref="G13:AD13">
    <cfRule type="cellIs" dxfId="241" priority="242" operator="greaterThan">
      <formula>200</formula>
    </cfRule>
    <cfRule type="cellIs" dxfId="240" priority="243" operator="between">
      <formula>100</formula>
      <formula>200</formula>
    </cfRule>
    <cfRule type="cellIs" dxfId="239" priority="244" operator="lessThan">
      <formula>100</formula>
    </cfRule>
  </conditionalFormatting>
  <conditionalFormatting sqref="DC13:DZ13">
    <cfRule type="cellIs" dxfId="238" priority="239" operator="greaterThan">
      <formula>0</formula>
    </cfRule>
  </conditionalFormatting>
  <conditionalFormatting sqref="DC14:DZ14">
    <cfRule type="containsText" dxfId="237" priority="230" operator="containsText" text="NO">
      <formula>NOT(ISERROR(SEARCH("NO",DC14)))</formula>
    </cfRule>
  </conditionalFormatting>
  <conditionalFormatting sqref="BE14:CB14 AF14:BC14">
    <cfRule type="containsText" dxfId="236" priority="238" operator="containsText" text="NO">
      <formula>NOT(ISERROR(SEARCH("NO",AF14)))</formula>
    </cfRule>
  </conditionalFormatting>
  <conditionalFormatting sqref="CD14:DA14">
    <cfRule type="containsText" dxfId="235" priority="231" operator="containsText" text="NO">
      <formula>NOT(ISERROR(SEARCH("NO",CD14)))</formula>
    </cfRule>
  </conditionalFormatting>
  <conditionalFormatting sqref="G14:AD14">
    <cfRule type="cellIs" dxfId="234" priority="235" operator="greaterThan">
      <formula>500</formula>
    </cfRule>
    <cfRule type="cellIs" dxfId="233" priority="236" operator="greaterThan">
      <formula>400</formula>
    </cfRule>
  </conditionalFormatting>
  <conditionalFormatting sqref="G14:AD14">
    <cfRule type="cellIs" dxfId="232" priority="232" operator="greaterThan">
      <formula>200</formula>
    </cfRule>
    <cfRule type="cellIs" dxfId="231" priority="233" operator="between">
      <formula>100</formula>
      <formula>200</formula>
    </cfRule>
    <cfRule type="cellIs" dxfId="230" priority="234" operator="lessThan">
      <formula>100</formula>
    </cfRule>
  </conditionalFormatting>
  <conditionalFormatting sqref="G14:AD14">
    <cfRule type="containsText" dxfId="229" priority="237" operator="containsText" text="NO">
      <formula>NOT(ISERROR(SEARCH("NO",G14)))</formula>
    </cfRule>
  </conditionalFormatting>
  <conditionalFormatting sqref="DC14:DZ14">
    <cfRule type="cellIs" dxfId="228" priority="229" operator="greaterThan">
      <formula>0</formula>
    </cfRule>
  </conditionalFormatting>
  <conditionalFormatting sqref="DC15:DZ15">
    <cfRule type="containsText" dxfId="227" priority="220" operator="containsText" text="NO">
      <formula>NOT(ISERROR(SEARCH("NO",DC15)))</formula>
    </cfRule>
  </conditionalFormatting>
  <conditionalFormatting sqref="BE15:CB15 AF15:BC15">
    <cfRule type="containsText" dxfId="226" priority="228" operator="containsText" text="NO">
      <formula>NOT(ISERROR(SEARCH("NO",AF15)))</formula>
    </cfRule>
  </conditionalFormatting>
  <conditionalFormatting sqref="CD15:DA15">
    <cfRule type="containsText" dxfId="225" priority="221" operator="containsText" text="NO">
      <formula>NOT(ISERROR(SEARCH("NO",CD15)))</formula>
    </cfRule>
  </conditionalFormatting>
  <conditionalFormatting sqref="G15:AD15">
    <cfRule type="cellIs" dxfId="224" priority="225" operator="greaterThan">
      <formula>500</formula>
    </cfRule>
    <cfRule type="cellIs" dxfId="223" priority="226" operator="greaterThan">
      <formula>400</formula>
    </cfRule>
  </conditionalFormatting>
  <conditionalFormatting sqref="G15:AD15">
    <cfRule type="cellIs" dxfId="222" priority="222" operator="greaterThan">
      <formula>200</formula>
    </cfRule>
    <cfRule type="cellIs" dxfId="221" priority="223" operator="between">
      <formula>100</formula>
      <formula>200</formula>
    </cfRule>
    <cfRule type="cellIs" dxfId="220" priority="224" operator="lessThan">
      <formula>100</formula>
    </cfRule>
  </conditionalFormatting>
  <conditionalFormatting sqref="G15:AD15">
    <cfRule type="containsText" dxfId="219" priority="227" operator="containsText" text="NO">
      <formula>NOT(ISERROR(SEARCH("NO",G15)))</formula>
    </cfRule>
  </conditionalFormatting>
  <conditionalFormatting sqref="DC15:DZ15">
    <cfRule type="cellIs" dxfId="218" priority="219" operator="greaterThan">
      <formula>0</formula>
    </cfRule>
  </conditionalFormatting>
  <conditionalFormatting sqref="DC16:DZ16">
    <cfRule type="containsText" dxfId="217" priority="210" operator="containsText" text="NO">
      <formula>NOT(ISERROR(SEARCH("NO",DC16)))</formula>
    </cfRule>
  </conditionalFormatting>
  <conditionalFormatting sqref="BE16:CB16 AF16:BC16">
    <cfRule type="containsText" dxfId="216" priority="218" operator="containsText" text="NO">
      <formula>NOT(ISERROR(SEARCH("NO",AF16)))</formula>
    </cfRule>
  </conditionalFormatting>
  <conditionalFormatting sqref="CD16:DA16">
    <cfRule type="containsText" dxfId="215" priority="211" operator="containsText" text="NO">
      <formula>NOT(ISERROR(SEARCH("NO",CD16)))</formula>
    </cfRule>
  </conditionalFormatting>
  <conditionalFormatting sqref="DC16:DZ16">
    <cfRule type="cellIs" dxfId="214" priority="209" operator="greaterThan">
      <formula>0</formula>
    </cfRule>
  </conditionalFormatting>
  <conditionalFormatting sqref="G16:AD16">
    <cfRule type="containsText" dxfId="213" priority="217" operator="containsText" text="NO">
      <formula>NOT(ISERROR(SEARCH("NO",G16)))</formula>
    </cfRule>
  </conditionalFormatting>
  <conditionalFormatting sqref="G16:AD16">
    <cfRule type="cellIs" dxfId="212" priority="215" operator="greaterThan">
      <formula>500</formula>
    </cfRule>
    <cfRule type="cellIs" dxfId="211" priority="216" operator="greaterThan">
      <formula>400</formula>
    </cfRule>
  </conditionalFormatting>
  <conditionalFormatting sqref="G16:AD16">
    <cfRule type="cellIs" dxfId="210" priority="212" operator="greaterThan">
      <formula>200</formula>
    </cfRule>
    <cfRule type="cellIs" dxfId="209" priority="213" operator="between">
      <formula>100</formula>
      <formula>200</formula>
    </cfRule>
    <cfRule type="cellIs" dxfId="208" priority="214" operator="lessThan">
      <formula>100</formula>
    </cfRule>
  </conditionalFormatting>
  <conditionalFormatting sqref="DC17:DZ17">
    <cfRule type="containsText" dxfId="207" priority="200" operator="containsText" text="NO">
      <formula>NOT(ISERROR(SEARCH("NO",DC17)))</formula>
    </cfRule>
  </conditionalFormatting>
  <conditionalFormatting sqref="BE17:CB17 AF17:BC17">
    <cfRule type="containsText" dxfId="206" priority="208" operator="containsText" text="NO">
      <formula>NOT(ISERROR(SEARCH("NO",AF17)))</formula>
    </cfRule>
  </conditionalFormatting>
  <conditionalFormatting sqref="CD17:DA17">
    <cfRule type="containsText" dxfId="205" priority="201" operator="containsText" text="NO">
      <formula>NOT(ISERROR(SEARCH("NO",CD17)))</formula>
    </cfRule>
  </conditionalFormatting>
  <conditionalFormatting sqref="DC17:DZ17">
    <cfRule type="cellIs" dxfId="204" priority="199" operator="greaterThan">
      <formula>0</formula>
    </cfRule>
  </conditionalFormatting>
  <conditionalFormatting sqref="G17:AD17">
    <cfRule type="containsText" dxfId="203" priority="207" operator="containsText" text="NO">
      <formula>NOT(ISERROR(SEARCH("NO",G17)))</formula>
    </cfRule>
  </conditionalFormatting>
  <conditionalFormatting sqref="G17:AD17">
    <cfRule type="cellIs" dxfId="202" priority="205" operator="greaterThan">
      <formula>500</formula>
    </cfRule>
    <cfRule type="cellIs" dxfId="201" priority="206" operator="greaterThan">
      <formula>400</formula>
    </cfRule>
  </conditionalFormatting>
  <conditionalFormatting sqref="G17:AD17">
    <cfRule type="cellIs" dxfId="200" priority="202" operator="greaterThan">
      <formula>200</formula>
    </cfRule>
    <cfRule type="cellIs" dxfId="199" priority="203" operator="between">
      <formula>100</formula>
      <formula>200</formula>
    </cfRule>
    <cfRule type="cellIs" dxfId="198" priority="204" operator="lessThan">
      <formula>100</formula>
    </cfRule>
  </conditionalFormatting>
  <conditionalFormatting sqref="BE18:CB18 AF18:BC18">
    <cfRule type="containsText" dxfId="197" priority="198" operator="containsText" text="NO">
      <formula>NOT(ISERROR(SEARCH("NO",AF18)))</formula>
    </cfRule>
  </conditionalFormatting>
  <conditionalFormatting sqref="DC18:DZ18">
    <cfRule type="cellIs" dxfId="196" priority="189" operator="greaterThan">
      <formula>0</formula>
    </cfRule>
  </conditionalFormatting>
  <conditionalFormatting sqref="G18:AD18">
    <cfRule type="containsText" dxfId="195" priority="197" operator="containsText" text="NO">
      <formula>NOT(ISERROR(SEARCH("NO",G18)))</formula>
    </cfRule>
  </conditionalFormatting>
  <conditionalFormatting sqref="G18:AD18">
    <cfRule type="cellIs" dxfId="194" priority="195" operator="greaterThan">
      <formula>500</formula>
    </cfRule>
    <cfRule type="cellIs" dxfId="193" priority="196" operator="greaterThan">
      <formula>400</formula>
    </cfRule>
  </conditionalFormatting>
  <conditionalFormatting sqref="G18:AD18">
    <cfRule type="cellIs" dxfId="192" priority="192" operator="greaterThan">
      <formula>200</formula>
    </cfRule>
    <cfRule type="cellIs" dxfId="191" priority="193" operator="between">
      <formula>100</formula>
      <formula>200</formula>
    </cfRule>
    <cfRule type="cellIs" dxfId="190" priority="194" operator="lessThan">
      <formula>100</formula>
    </cfRule>
  </conditionalFormatting>
  <conditionalFormatting sqref="CD18:DA18">
    <cfRule type="containsText" dxfId="189" priority="191" operator="containsText" text="NO">
      <formula>NOT(ISERROR(SEARCH("NO",CD18)))</formula>
    </cfRule>
  </conditionalFormatting>
  <conditionalFormatting sqref="DC18:DZ18">
    <cfRule type="containsText" dxfId="188" priority="190" operator="containsText" text="NO">
      <formula>NOT(ISERROR(SEARCH("NO",DC18)))</formula>
    </cfRule>
  </conditionalFormatting>
  <conditionalFormatting sqref="DC19:DZ19">
    <cfRule type="cellIs" dxfId="187" priority="180" operator="greaterThan">
      <formula>0</formula>
    </cfRule>
  </conditionalFormatting>
  <conditionalFormatting sqref="BE19:CB19 AF19:BC19 G19:AD19">
    <cfRule type="containsText" dxfId="186" priority="188" operator="containsText" text="NO">
      <formula>NOT(ISERROR(SEARCH("NO",G19)))</formula>
    </cfRule>
  </conditionalFormatting>
  <conditionalFormatting sqref="G19:AD19">
    <cfRule type="cellIs" dxfId="185" priority="186" operator="greaterThan">
      <formula>500</formula>
    </cfRule>
    <cfRule type="cellIs" dxfId="184" priority="187" operator="greaterThan">
      <formula>400</formula>
    </cfRule>
  </conditionalFormatting>
  <conditionalFormatting sqref="G19:AD19">
    <cfRule type="cellIs" dxfId="183" priority="183" operator="greaterThan">
      <formula>200</formula>
    </cfRule>
    <cfRule type="cellIs" dxfId="182" priority="184" operator="between">
      <formula>100</formula>
      <formula>200</formula>
    </cfRule>
    <cfRule type="cellIs" dxfId="181" priority="185" operator="lessThan">
      <formula>100</formula>
    </cfRule>
  </conditionalFormatting>
  <conditionalFormatting sqref="CD19:DA19">
    <cfRule type="containsText" dxfId="180" priority="182" operator="containsText" text="NO">
      <formula>NOT(ISERROR(SEARCH("NO",CD19)))</formula>
    </cfRule>
  </conditionalFormatting>
  <conditionalFormatting sqref="DC19:DZ19">
    <cfRule type="containsText" dxfId="179" priority="181" operator="containsText" text="NO">
      <formula>NOT(ISERROR(SEARCH("NO",DC19)))</formula>
    </cfRule>
  </conditionalFormatting>
  <conditionalFormatting sqref="DC20:DZ20">
    <cfRule type="cellIs" dxfId="178" priority="162" operator="greaterThan">
      <formula>0</formula>
    </cfRule>
  </conditionalFormatting>
  <conditionalFormatting sqref="BE20:CB20 AF20:BC20 G20:AD20">
    <cfRule type="containsText" dxfId="177" priority="179" operator="containsText" text="NO">
      <formula>NOT(ISERROR(SEARCH("NO",G20)))</formula>
    </cfRule>
  </conditionalFormatting>
  <conditionalFormatting sqref="G20:AD20">
    <cfRule type="cellIs" dxfId="176" priority="177" operator="greaterThan">
      <formula>500</formula>
    </cfRule>
    <cfRule type="cellIs" dxfId="175" priority="178" operator="greaterThan">
      <formula>400</formula>
    </cfRule>
  </conditionalFormatting>
  <conditionalFormatting sqref="G20:AD20">
    <cfRule type="cellIs" dxfId="174" priority="174" operator="greaterThan">
      <formula>200</formula>
    </cfRule>
    <cfRule type="cellIs" dxfId="173" priority="175" operator="between">
      <formula>100</formula>
      <formula>200</formula>
    </cfRule>
    <cfRule type="cellIs" dxfId="172" priority="176" operator="lessThan">
      <formula>100</formula>
    </cfRule>
  </conditionalFormatting>
  <conditionalFormatting sqref="BE20:CB20 AF20:BC20">
    <cfRule type="containsText" dxfId="171" priority="173" operator="containsText" text="NO">
      <formula>NOT(ISERROR(SEARCH("NO",AF20)))</formula>
    </cfRule>
  </conditionalFormatting>
  <conditionalFormatting sqref="G20:AD20">
    <cfRule type="containsText" dxfId="170" priority="172" operator="containsText" text="NO">
      <formula>NOT(ISERROR(SEARCH("NO",G20)))</formula>
    </cfRule>
  </conditionalFormatting>
  <conditionalFormatting sqref="G20:AD20">
    <cfRule type="cellIs" dxfId="169" priority="170" operator="greaterThan">
      <formula>500</formula>
    </cfRule>
    <cfRule type="cellIs" dxfId="168" priority="171" operator="greaterThan">
      <formula>400</formula>
    </cfRule>
  </conditionalFormatting>
  <conditionalFormatting sqref="G20:AD20">
    <cfRule type="cellIs" dxfId="167" priority="167" operator="greaterThan">
      <formula>200</formula>
    </cfRule>
    <cfRule type="cellIs" dxfId="166" priority="168" operator="between">
      <formula>100</formula>
      <formula>200</formula>
    </cfRule>
    <cfRule type="cellIs" dxfId="165" priority="169" operator="lessThan">
      <formula>100</formula>
    </cfRule>
  </conditionalFormatting>
  <conditionalFormatting sqref="CD20:DA20">
    <cfRule type="containsText" dxfId="164" priority="165" operator="containsText" text="NO">
      <formula>NOT(ISERROR(SEARCH("NO",CD20)))</formula>
    </cfRule>
  </conditionalFormatting>
  <conditionalFormatting sqref="CD20:DA20">
    <cfRule type="containsText" dxfId="163" priority="166" operator="containsText" text="NO">
      <formula>NOT(ISERROR(SEARCH("NO",CD20)))</formula>
    </cfRule>
  </conditionalFormatting>
  <conditionalFormatting sqref="DC20:DZ20">
    <cfRule type="containsText" dxfId="162" priority="163" operator="containsText" text="NO">
      <formula>NOT(ISERROR(SEARCH("NO",DC20)))</formula>
    </cfRule>
  </conditionalFormatting>
  <conditionalFormatting sqref="DC20:DZ20">
    <cfRule type="containsText" dxfId="161" priority="164" operator="containsText" text="NO">
      <formula>NOT(ISERROR(SEARCH("NO",DC20)))</formula>
    </cfRule>
  </conditionalFormatting>
  <conditionalFormatting sqref="DC21:DZ21">
    <cfRule type="cellIs" dxfId="160" priority="144" operator="greaterThan">
      <formula>0</formula>
    </cfRule>
  </conditionalFormatting>
  <conditionalFormatting sqref="BE21:CB21 AF21:BC21 G21:AD21">
    <cfRule type="containsText" dxfId="159" priority="161" operator="containsText" text="NO">
      <formula>NOT(ISERROR(SEARCH("NO",G21)))</formula>
    </cfRule>
  </conditionalFormatting>
  <conditionalFormatting sqref="G21:AD21">
    <cfRule type="cellIs" dxfId="158" priority="159" operator="greaterThan">
      <formula>500</formula>
    </cfRule>
    <cfRule type="cellIs" dxfId="157" priority="160" operator="greaterThan">
      <formula>400</formula>
    </cfRule>
  </conditionalFormatting>
  <conditionalFormatting sqref="G21:AD21">
    <cfRule type="cellIs" dxfId="156" priority="156" operator="greaterThan">
      <formula>200</formula>
    </cfRule>
    <cfRule type="cellIs" dxfId="155" priority="157" operator="between">
      <formula>100</formula>
      <formula>200</formula>
    </cfRule>
    <cfRule type="cellIs" dxfId="154" priority="158" operator="lessThan">
      <formula>100</formula>
    </cfRule>
  </conditionalFormatting>
  <conditionalFormatting sqref="BE21:CB21 AF21:BC21">
    <cfRule type="containsText" dxfId="153" priority="155" operator="containsText" text="NO">
      <formula>NOT(ISERROR(SEARCH("NO",AF21)))</formula>
    </cfRule>
  </conditionalFormatting>
  <conditionalFormatting sqref="G21:AD21">
    <cfRule type="containsText" dxfId="152" priority="154" operator="containsText" text="NO">
      <formula>NOT(ISERROR(SEARCH("NO",G21)))</formula>
    </cfRule>
  </conditionalFormatting>
  <conditionalFormatting sqref="G21:AD21">
    <cfRule type="cellIs" dxfId="151" priority="152" operator="greaterThan">
      <formula>500</formula>
    </cfRule>
    <cfRule type="cellIs" dxfId="150" priority="153" operator="greaterThan">
      <formula>400</formula>
    </cfRule>
  </conditionalFormatting>
  <conditionalFormatting sqref="G21:AD21">
    <cfRule type="cellIs" dxfId="149" priority="149" operator="greaterThan">
      <formula>200</formula>
    </cfRule>
    <cfRule type="cellIs" dxfId="148" priority="150" operator="between">
      <formula>100</formula>
      <formula>200</formula>
    </cfRule>
    <cfRule type="cellIs" dxfId="147" priority="151" operator="lessThan">
      <formula>100</formula>
    </cfRule>
  </conditionalFormatting>
  <conditionalFormatting sqref="CD21:DA21">
    <cfRule type="containsText" dxfId="146" priority="147" operator="containsText" text="NO">
      <formula>NOT(ISERROR(SEARCH("NO",CD21)))</formula>
    </cfRule>
  </conditionalFormatting>
  <conditionalFormatting sqref="CD21:DA21">
    <cfRule type="containsText" dxfId="145" priority="148" operator="containsText" text="NO">
      <formula>NOT(ISERROR(SEARCH("NO",CD21)))</formula>
    </cfRule>
  </conditionalFormatting>
  <conditionalFormatting sqref="DC21:DZ21">
    <cfRule type="containsText" dxfId="144" priority="145" operator="containsText" text="NO">
      <formula>NOT(ISERROR(SEARCH("NO",DC21)))</formula>
    </cfRule>
  </conditionalFormatting>
  <conditionalFormatting sqref="DC21:DZ21">
    <cfRule type="containsText" dxfId="143" priority="146" operator="containsText" text="NO">
      <formula>NOT(ISERROR(SEARCH("NO",DC21)))</formula>
    </cfRule>
  </conditionalFormatting>
  <conditionalFormatting sqref="DC22:DZ22">
    <cfRule type="cellIs" dxfId="142" priority="109" operator="greaterThan">
      <formula>0</formula>
    </cfRule>
  </conditionalFormatting>
  <conditionalFormatting sqref="BE22:CB22 AF22:BC22 G22:I22">
    <cfRule type="containsText" dxfId="141" priority="143" operator="containsText" text="NO">
      <formula>NOT(ISERROR(SEARCH("NO",G22)))</formula>
    </cfRule>
  </conditionalFormatting>
  <conditionalFormatting sqref="G22:I22">
    <cfRule type="cellIs" dxfId="140" priority="141" operator="greaterThan">
      <formula>500</formula>
    </cfRule>
    <cfRule type="cellIs" dxfId="139" priority="142" operator="greaterThan">
      <formula>400</formula>
    </cfRule>
  </conditionalFormatting>
  <conditionalFormatting sqref="G22:I22">
    <cfRule type="cellIs" dxfId="138" priority="138" operator="greaterThan">
      <formula>200</formula>
    </cfRule>
    <cfRule type="cellIs" dxfId="137" priority="139" operator="between">
      <formula>100</formula>
      <formula>200</formula>
    </cfRule>
    <cfRule type="cellIs" dxfId="136" priority="140" operator="lessThan">
      <formula>100</formula>
    </cfRule>
  </conditionalFormatting>
  <conditionalFormatting sqref="G22:I22">
    <cfRule type="cellIs" dxfId="135" priority="136" operator="greaterThan">
      <formula>500</formula>
    </cfRule>
    <cfRule type="cellIs" dxfId="134" priority="137" operator="greaterThan">
      <formula>400</formula>
    </cfRule>
  </conditionalFormatting>
  <conditionalFormatting sqref="G22:I22">
    <cfRule type="cellIs" dxfId="133" priority="133" operator="greaterThan">
      <formula>200</formula>
    </cfRule>
    <cfRule type="cellIs" dxfId="132" priority="134" operator="between">
      <formula>100</formula>
      <formula>200</formula>
    </cfRule>
    <cfRule type="cellIs" dxfId="131" priority="135" operator="lessThan">
      <formula>100</formula>
    </cfRule>
  </conditionalFormatting>
  <conditionalFormatting sqref="BE22:CB22 AF22:BC22">
    <cfRule type="containsText" dxfId="130" priority="132" operator="containsText" text="NO">
      <formula>NOT(ISERROR(SEARCH("NO",AF22)))</formula>
    </cfRule>
  </conditionalFormatting>
  <conditionalFormatting sqref="G22:I22">
    <cfRule type="containsText" dxfId="129" priority="131" operator="containsText" text="NO">
      <formula>NOT(ISERROR(SEARCH("NO",G22)))</formula>
    </cfRule>
  </conditionalFormatting>
  <conditionalFormatting sqref="G22:I22">
    <cfRule type="cellIs" dxfId="128" priority="129" operator="greaterThan">
      <formula>500</formula>
    </cfRule>
    <cfRule type="cellIs" dxfId="127" priority="130" operator="greaterThan">
      <formula>400</formula>
    </cfRule>
  </conditionalFormatting>
  <conditionalFormatting sqref="G22:I22">
    <cfRule type="cellIs" dxfId="126" priority="126" operator="greaterThan">
      <formula>200</formula>
    </cfRule>
    <cfRule type="cellIs" dxfId="125" priority="127" operator="between">
      <formula>100</formula>
      <formula>200</formula>
    </cfRule>
    <cfRule type="cellIs" dxfId="124" priority="128" operator="lessThan">
      <formula>100</formula>
    </cfRule>
  </conditionalFormatting>
  <conditionalFormatting sqref="J22:AD22">
    <cfRule type="containsText" dxfId="123" priority="119" operator="containsText" text="NO">
      <formula>NOT(ISERROR(SEARCH("NO",J22)))</formula>
    </cfRule>
  </conditionalFormatting>
  <conditionalFormatting sqref="J22:AD22">
    <cfRule type="cellIs" dxfId="122" priority="117" operator="greaterThan">
      <formula>500</formula>
    </cfRule>
    <cfRule type="cellIs" dxfId="121" priority="118" operator="greaterThan">
      <formula>400</formula>
    </cfRule>
  </conditionalFormatting>
  <conditionalFormatting sqref="J22:AD22">
    <cfRule type="cellIs" dxfId="120" priority="114" operator="greaterThan">
      <formula>200</formula>
    </cfRule>
    <cfRule type="cellIs" dxfId="119" priority="115" operator="between">
      <formula>100</formula>
      <formula>200</formula>
    </cfRule>
    <cfRule type="cellIs" dxfId="118" priority="116" operator="lessThan">
      <formula>100</formula>
    </cfRule>
  </conditionalFormatting>
  <conditionalFormatting sqref="J22:AD22">
    <cfRule type="containsText" dxfId="117" priority="125" operator="containsText" text="NO">
      <formula>NOT(ISERROR(SEARCH("NO",J22)))</formula>
    </cfRule>
  </conditionalFormatting>
  <conditionalFormatting sqref="J22:AD22">
    <cfRule type="cellIs" dxfId="116" priority="123" operator="greaterThan">
      <formula>500</formula>
    </cfRule>
    <cfRule type="cellIs" dxfId="115" priority="124" operator="greaterThan">
      <formula>400</formula>
    </cfRule>
  </conditionalFormatting>
  <conditionalFormatting sqref="J22:AD22">
    <cfRule type="cellIs" dxfId="114" priority="120" operator="greaterThan">
      <formula>200</formula>
    </cfRule>
    <cfRule type="cellIs" dxfId="113" priority="121" operator="between">
      <formula>100</formula>
      <formula>200</formula>
    </cfRule>
    <cfRule type="cellIs" dxfId="112" priority="122" operator="lessThan">
      <formula>100</formula>
    </cfRule>
  </conditionalFormatting>
  <conditionalFormatting sqref="CD22:DA22">
    <cfRule type="containsText" dxfId="111" priority="113" operator="containsText" text="NO">
      <formula>NOT(ISERROR(SEARCH("NO",CD22)))</formula>
    </cfRule>
  </conditionalFormatting>
  <conditionalFormatting sqref="CD22:DA22">
    <cfRule type="containsText" dxfId="110" priority="112" operator="containsText" text="NO">
      <formula>NOT(ISERROR(SEARCH("NO",CD22)))</formula>
    </cfRule>
  </conditionalFormatting>
  <conditionalFormatting sqref="DC22:DZ22">
    <cfRule type="containsText" dxfId="109" priority="110" operator="containsText" text="NO">
      <formula>NOT(ISERROR(SEARCH("NO",DC22)))</formula>
    </cfRule>
  </conditionalFormatting>
  <conditionalFormatting sqref="DC22:DZ22">
    <cfRule type="containsText" dxfId="108" priority="111" operator="containsText" text="NO">
      <formula>NOT(ISERROR(SEARCH("NO",DC22)))</formula>
    </cfRule>
  </conditionalFormatting>
  <conditionalFormatting sqref="DC23:DZ23">
    <cfRule type="cellIs" dxfId="107" priority="99" operator="greaterThan">
      <formula>0</formula>
    </cfRule>
  </conditionalFormatting>
  <conditionalFormatting sqref="BE23:CB23 AF23:BC23">
    <cfRule type="containsText" dxfId="106" priority="108" operator="containsText" text="NO">
      <formula>NOT(ISERROR(SEARCH("NO",AF23)))</formula>
    </cfRule>
  </conditionalFormatting>
  <conditionalFormatting sqref="G23:AD23">
    <cfRule type="containsText" dxfId="105" priority="107" operator="containsText" text="NO">
      <formula>NOT(ISERROR(SEARCH("NO",G23)))</formula>
    </cfRule>
  </conditionalFormatting>
  <conditionalFormatting sqref="G23:AD23">
    <cfRule type="cellIs" dxfId="104" priority="105" operator="greaterThan">
      <formula>500</formula>
    </cfRule>
    <cfRule type="cellIs" dxfId="103" priority="106" operator="greaterThan">
      <formula>400</formula>
    </cfRule>
  </conditionalFormatting>
  <conditionalFormatting sqref="G23:AD23">
    <cfRule type="cellIs" dxfId="102" priority="102" operator="greaterThan">
      <formula>200</formula>
    </cfRule>
    <cfRule type="cellIs" dxfId="101" priority="103" operator="between">
      <formula>100</formula>
      <formula>200</formula>
    </cfRule>
    <cfRule type="cellIs" dxfId="100" priority="104" operator="lessThan">
      <formula>100</formula>
    </cfRule>
  </conditionalFormatting>
  <conditionalFormatting sqref="CD23:DA23">
    <cfRule type="containsText" dxfId="99" priority="101" operator="containsText" text="NO">
      <formula>NOT(ISERROR(SEARCH("NO",CD23)))</formula>
    </cfRule>
  </conditionalFormatting>
  <conditionalFormatting sqref="DC23:DZ23">
    <cfRule type="containsText" dxfId="98" priority="100" operator="containsText" text="NO">
      <formula>NOT(ISERROR(SEARCH("NO",DC23)))</formula>
    </cfRule>
  </conditionalFormatting>
  <conditionalFormatting sqref="DC24:DZ24">
    <cfRule type="cellIs" dxfId="97" priority="89" operator="greaterThan">
      <formula>0</formula>
    </cfRule>
  </conditionalFormatting>
  <conditionalFormatting sqref="BE24:CB24 AF24:BC24">
    <cfRule type="containsText" dxfId="96" priority="98" operator="containsText" text="NO">
      <formula>NOT(ISERROR(SEARCH("NO",AF24)))</formula>
    </cfRule>
  </conditionalFormatting>
  <conditionalFormatting sqref="G24:AD24">
    <cfRule type="containsText" dxfId="95" priority="97" operator="containsText" text="NO">
      <formula>NOT(ISERROR(SEARCH("NO",G24)))</formula>
    </cfRule>
  </conditionalFormatting>
  <conditionalFormatting sqref="G24:AD24">
    <cfRule type="cellIs" dxfId="94" priority="95" operator="greaterThan">
      <formula>500</formula>
    </cfRule>
    <cfRule type="cellIs" dxfId="93" priority="96" operator="greaterThan">
      <formula>400</formula>
    </cfRule>
  </conditionalFormatting>
  <conditionalFormatting sqref="G24:AD24">
    <cfRule type="cellIs" dxfId="92" priority="92" operator="greaterThan">
      <formula>200</formula>
    </cfRule>
    <cfRule type="cellIs" dxfId="91" priority="93" operator="between">
      <formula>100</formula>
      <formula>200</formula>
    </cfRule>
    <cfRule type="cellIs" dxfId="90" priority="94" operator="lessThan">
      <formula>100</formula>
    </cfRule>
  </conditionalFormatting>
  <conditionalFormatting sqref="CD24:DA24">
    <cfRule type="containsText" dxfId="89" priority="91" operator="containsText" text="NO">
      <formula>NOT(ISERROR(SEARCH("NO",CD24)))</formula>
    </cfRule>
  </conditionalFormatting>
  <conditionalFormatting sqref="DC24:DZ24">
    <cfRule type="containsText" dxfId="88" priority="90" operator="containsText" text="NO">
      <formula>NOT(ISERROR(SEARCH("NO",DC24)))</formula>
    </cfRule>
  </conditionalFormatting>
  <conditionalFormatting sqref="DC25:DZ25">
    <cfRule type="cellIs" dxfId="87" priority="79" operator="greaterThan">
      <formula>0</formula>
    </cfRule>
  </conditionalFormatting>
  <conditionalFormatting sqref="BE25:CB25 AF25:BC25">
    <cfRule type="containsText" dxfId="86" priority="88" operator="containsText" text="NO">
      <formula>NOT(ISERROR(SEARCH("NO",AF25)))</formula>
    </cfRule>
  </conditionalFormatting>
  <conditionalFormatting sqref="G25:AD25">
    <cfRule type="containsText" dxfId="85" priority="87" operator="containsText" text="NO">
      <formula>NOT(ISERROR(SEARCH("NO",G25)))</formula>
    </cfRule>
  </conditionalFormatting>
  <conditionalFormatting sqref="G25:AD25">
    <cfRule type="cellIs" dxfId="84" priority="85" operator="greaterThan">
      <formula>500</formula>
    </cfRule>
    <cfRule type="cellIs" dxfId="83" priority="86" operator="greaterThan">
      <formula>400</formula>
    </cfRule>
  </conditionalFormatting>
  <conditionalFormatting sqref="G25:AD25">
    <cfRule type="cellIs" dxfId="82" priority="82" operator="greaterThan">
      <formula>200</formula>
    </cfRule>
    <cfRule type="cellIs" dxfId="81" priority="83" operator="between">
      <formula>100</formula>
      <formula>200</formula>
    </cfRule>
    <cfRule type="cellIs" dxfId="80" priority="84" operator="lessThan">
      <formula>100</formula>
    </cfRule>
  </conditionalFormatting>
  <conditionalFormatting sqref="CD25:DA25">
    <cfRule type="containsText" dxfId="79" priority="81" operator="containsText" text="NO">
      <formula>NOT(ISERROR(SEARCH("NO",CD25)))</formula>
    </cfRule>
  </conditionalFormatting>
  <conditionalFormatting sqref="DC25:DZ25">
    <cfRule type="containsText" dxfId="78" priority="80" operator="containsText" text="NO">
      <formula>NOT(ISERROR(SEARCH("NO",DC25)))</formula>
    </cfRule>
  </conditionalFormatting>
  <conditionalFormatting sqref="DC26:DZ26">
    <cfRule type="cellIs" dxfId="77" priority="69" operator="greaterThan">
      <formula>0</formula>
    </cfRule>
  </conditionalFormatting>
  <conditionalFormatting sqref="BE26:CB26 AF26:BC26">
    <cfRule type="containsText" dxfId="76" priority="78" operator="containsText" text="NO">
      <formula>NOT(ISERROR(SEARCH("NO",AF26)))</formula>
    </cfRule>
  </conditionalFormatting>
  <conditionalFormatting sqref="G26:AD26">
    <cfRule type="containsText" dxfId="75" priority="77" operator="containsText" text="NO">
      <formula>NOT(ISERROR(SEARCH("NO",G26)))</formula>
    </cfRule>
  </conditionalFormatting>
  <conditionalFormatting sqref="G26:AD26">
    <cfRule type="cellIs" dxfId="74" priority="75" operator="greaterThan">
      <formula>500</formula>
    </cfRule>
    <cfRule type="cellIs" dxfId="73" priority="76" operator="greaterThan">
      <formula>400</formula>
    </cfRule>
  </conditionalFormatting>
  <conditionalFormatting sqref="G26:AD26">
    <cfRule type="cellIs" dxfId="72" priority="72" operator="greaterThan">
      <formula>200</formula>
    </cfRule>
    <cfRule type="cellIs" dxfId="71" priority="73" operator="between">
      <formula>100</formula>
      <formula>200</formula>
    </cfRule>
    <cfRule type="cellIs" dxfId="70" priority="74" operator="lessThan">
      <formula>100</formula>
    </cfRule>
  </conditionalFormatting>
  <conditionalFormatting sqref="CD26:DA26">
    <cfRule type="containsText" dxfId="69" priority="71" operator="containsText" text="NO">
      <formula>NOT(ISERROR(SEARCH("NO",CD26)))</formula>
    </cfRule>
  </conditionalFormatting>
  <conditionalFormatting sqref="DC26:DZ26">
    <cfRule type="containsText" dxfId="68" priority="70" operator="containsText" text="NO">
      <formula>NOT(ISERROR(SEARCH("NO",DC26)))</formula>
    </cfRule>
  </conditionalFormatting>
  <conditionalFormatting sqref="DC27:DZ27">
    <cfRule type="cellIs" dxfId="67" priority="58" operator="greaterThan">
      <formula>0</formula>
    </cfRule>
  </conditionalFormatting>
  <conditionalFormatting sqref="BE27:CB27">
    <cfRule type="containsText" dxfId="66" priority="68" operator="containsText" text="NO">
      <formula>NOT(ISERROR(SEARCH("NO",BE27)))</formula>
    </cfRule>
  </conditionalFormatting>
  <conditionalFormatting sqref="AF27:BC27">
    <cfRule type="containsText" dxfId="65" priority="67" operator="containsText" text="NO">
      <formula>NOT(ISERROR(SEARCH("NO",AF27)))</formula>
    </cfRule>
  </conditionalFormatting>
  <conditionalFormatting sqref="G27:AD27">
    <cfRule type="containsText" dxfId="64" priority="66" operator="containsText" text="NO">
      <formula>NOT(ISERROR(SEARCH("NO",G27)))</formula>
    </cfRule>
  </conditionalFormatting>
  <conditionalFormatting sqref="G27:AD27">
    <cfRule type="cellIs" dxfId="63" priority="64" operator="greaterThan">
      <formula>500</formula>
    </cfRule>
    <cfRule type="cellIs" dxfId="62" priority="65" operator="greaterThan">
      <formula>400</formula>
    </cfRule>
  </conditionalFormatting>
  <conditionalFormatting sqref="G27:AD27">
    <cfRule type="cellIs" dxfId="61" priority="61" operator="greaterThan">
      <formula>200</formula>
    </cfRule>
    <cfRule type="cellIs" dxfId="60" priority="62" operator="between">
      <formula>100</formula>
      <formula>200</formula>
    </cfRule>
    <cfRule type="cellIs" dxfId="59" priority="63" operator="lessThan">
      <formula>100</formula>
    </cfRule>
  </conditionalFormatting>
  <conditionalFormatting sqref="CD27:DA27">
    <cfRule type="containsText" dxfId="58" priority="60" operator="containsText" text="NO">
      <formula>NOT(ISERROR(SEARCH("NO",CD27)))</formula>
    </cfRule>
  </conditionalFormatting>
  <conditionalFormatting sqref="DC27:DZ27">
    <cfRule type="containsText" dxfId="57" priority="59" operator="containsText" text="NO">
      <formula>NOT(ISERROR(SEARCH("NO",DC27)))</formula>
    </cfRule>
  </conditionalFormatting>
  <conditionalFormatting sqref="DC28:DZ28">
    <cfRule type="cellIs" dxfId="56" priority="48" operator="greaterThan">
      <formula>0</formula>
    </cfRule>
  </conditionalFormatting>
  <conditionalFormatting sqref="DC28:DZ28">
    <cfRule type="containsText" dxfId="55" priority="57" operator="containsText" text="NO">
      <formula>NOT(ISERROR(SEARCH("NO",DC28)))</formula>
    </cfRule>
  </conditionalFormatting>
  <conditionalFormatting sqref="BE28:CB28 AF28:BC28">
    <cfRule type="containsText" dxfId="54" priority="56" operator="containsText" text="NO">
      <formula>NOT(ISERROR(SEARCH("NO",AF28)))</formula>
    </cfRule>
  </conditionalFormatting>
  <conditionalFormatting sqref="G28:AD28">
    <cfRule type="containsText" dxfId="53" priority="55" operator="containsText" text="NO">
      <formula>NOT(ISERROR(SEARCH("NO",G28)))</formula>
    </cfRule>
  </conditionalFormatting>
  <conditionalFormatting sqref="G28:AD28">
    <cfRule type="cellIs" dxfId="52" priority="53" operator="greaterThan">
      <formula>500</formula>
    </cfRule>
    <cfRule type="cellIs" dxfId="51" priority="54" operator="greaterThan">
      <formula>400</formula>
    </cfRule>
  </conditionalFormatting>
  <conditionalFormatting sqref="G28:AD28">
    <cfRule type="cellIs" dxfId="50" priority="50" operator="greaterThan">
      <formula>200</formula>
    </cfRule>
    <cfRule type="cellIs" dxfId="49" priority="51" operator="between">
      <formula>100</formula>
      <formula>200</formula>
    </cfRule>
    <cfRule type="cellIs" dxfId="48" priority="52" operator="lessThan">
      <formula>100</formula>
    </cfRule>
  </conditionalFormatting>
  <conditionalFormatting sqref="CD28:DA28">
    <cfRule type="containsText" dxfId="47" priority="49" operator="containsText" text="NO">
      <formula>NOT(ISERROR(SEARCH("NO",CD28)))</formula>
    </cfRule>
  </conditionalFormatting>
  <conditionalFormatting sqref="DC29:DZ29">
    <cfRule type="cellIs" dxfId="46" priority="38" operator="greaterThan">
      <formula>0</formula>
    </cfRule>
  </conditionalFormatting>
  <conditionalFormatting sqref="DC29:DZ29">
    <cfRule type="containsText" dxfId="45" priority="47" operator="containsText" text="NO">
      <formula>NOT(ISERROR(SEARCH("NO",DC29)))</formula>
    </cfRule>
  </conditionalFormatting>
  <conditionalFormatting sqref="BE29:CB29 AF29:BC29">
    <cfRule type="containsText" dxfId="44" priority="46" operator="containsText" text="NO">
      <formula>NOT(ISERROR(SEARCH("NO",AF29)))</formula>
    </cfRule>
  </conditionalFormatting>
  <conditionalFormatting sqref="G29:AD29">
    <cfRule type="containsText" dxfId="43" priority="45" operator="containsText" text="NO">
      <formula>NOT(ISERROR(SEARCH("NO",G29)))</formula>
    </cfRule>
  </conditionalFormatting>
  <conditionalFormatting sqref="G29:AD29">
    <cfRule type="cellIs" dxfId="42" priority="43" operator="greaterThan">
      <formula>500</formula>
    </cfRule>
    <cfRule type="cellIs" dxfId="41" priority="44" operator="greaterThan">
      <formula>400</formula>
    </cfRule>
  </conditionalFormatting>
  <conditionalFormatting sqref="G29:AD29">
    <cfRule type="cellIs" dxfId="40" priority="40" operator="greaterThan">
      <formula>200</formula>
    </cfRule>
    <cfRule type="cellIs" dxfId="39" priority="41" operator="between">
      <formula>100</formula>
      <formula>200</formula>
    </cfRule>
    <cfRule type="cellIs" dxfId="38" priority="42" operator="lessThan">
      <formula>100</formula>
    </cfRule>
  </conditionalFormatting>
  <conditionalFormatting sqref="CD29:DA29">
    <cfRule type="containsText" dxfId="37" priority="39" operator="containsText" text="NO">
      <formula>NOT(ISERROR(SEARCH("NO",CD29)))</formula>
    </cfRule>
  </conditionalFormatting>
  <conditionalFormatting sqref="DC30:DZ30">
    <cfRule type="cellIs" dxfId="36" priority="29" operator="greaterThan">
      <formula>0</formula>
    </cfRule>
  </conditionalFormatting>
  <conditionalFormatting sqref="CD30:DA30 DC30:DZ30">
    <cfRule type="containsText" dxfId="35" priority="37" operator="containsText" text="NO">
      <formula>NOT(ISERROR(SEARCH("NO",CD30)))</formula>
    </cfRule>
  </conditionalFormatting>
  <conditionalFormatting sqref="BE30:CB30 AF30:BC30">
    <cfRule type="containsText" dxfId="34" priority="36" operator="containsText" text="NO">
      <formula>NOT(ISERROR(SEARCH("NO",AF30)))</formula>
    </cfRule>
  </conditionalFormatting>
  <conditionalFormatting sqref="G30:AD30">
    <cfRule type="containsText" dxfId="33" priority="35" operator="containsText" text="NO">
      <formula>NOT(ISERROR(SEARCH("NO",G30)))</formula>
    </cfRule>
  </conditionalFormatting>
  <conditionalFormatting sqref="G30:AD30">
    <cfRule type="cellIs" dxfId="32" priority="33" operator="greaterThan">
      <formula>500</formula>
    </cfRule>
    <cfRule type="cellIs" dxfId="31" priority="34" operator="greaterThan">
      <formula>400</formula>
    </cfRule>
  </conditionalFormatting>
  <conditionalFormatting sqref="G30:AD30">
    <cfRule type="cellIs" dxfId="30" priority="30" operator="greaterThan">
      <formula>200</formula>
    </cfRule>
    <cfRule type="cellIs" dxfId="29" priority="31" operator="between">
      <formula>100</formula>
      <formula>200</formula>
    </cfRule>
    <cfRule type="cellIs" dxfId="28" priority="32" operator="lessThan">
      <formula>100</formula>
    </cfRule>
  </conditionalFormatting>
  <conditionalFormatting sqref="DC31:DZ31">
    <cfRule type="cellIs" dxfId="27" priority="20" operator="greaterThan">
      <formula>0</formula>
    </cfRule>
  </conditionalFormatting>
  <conditionalFormatting sqref="CD31:DA31 DC31:DZ31">
    <cfRule type="containsText" dxfId="26" priority="28" operator="containsText" text="NO">
      <formula>NOT(ISERROR(SEARCH("NO",CD31)))</formula>
    </cfRule>
  </conditionalFormatting>
  <conditionalFormatting sqref="BE31:CB31 AF31:BC31">
    <cfRule type="containsText" dxfId="25" priority="27" operator="containsText" text="NO">
      <formula>NOT(ISERROR(SEARCH("NO",AF31)))</formula>
    </cfRule>
  </conditionalFormatting>
  <conditionalFormatting sqref="G31:AD31">
    <cfRule type="containsText" dxfId="24" priority="26" operator="containsText" text="NO">
      <formula>NOT(ISERROR(SEARCH("NO",G31)))</formula>
    </cfRule>
  </conditionalFormatting>
  <conditionalFormatting sqref="G31:AD31">
    <cfRule type="cellIs" dxfId="23" priority="24" operator="greaterThan">
      <formula>500</formula>
    </cfRule>
    <cfRule type="cellIs" dxfId="22" priority="25" operator="greaterThan">
      <formula>400</formula>
    </cfRule>
  </conditionalFormatting>
  <conditionalFormatting sqref="G31:AD31">
    <cfRule type="cellIs" dxfId="21" priority="21" operator="greaterThan">
      <formula>200</formula>
    </cfRule>
    <cfRule type="cellIs" dxfId="20" priority="22" operator="between">
      <formula>100</formula>
      <formula>200</formula>
    </cfRule>
    <cfRule type="cellIs" dxfId="19" priority="23" operator="lessThan">
      <formula>100</formula>
    </cfRule>
  </conditionalFormatting>
  <conditionalFormatting sqref="G32:AD32">
    <cfRule type="containsText" dxfId="18" priority="17" operator="containsText" text="NO">
      <formula>NOT(ISERROR(SEARCH("NO",G32)))</formula>
    </cfRule>
  </conditionalFormatting>
  <conditionalFormatting sqref="BE32:CB32 AF32:BC32">
    <cfRule type="containsText" dxfId="17" priority="18" operator="containsText" text="NO">
      <formula>NOT(ISERROR(SEARCH("NO",AF32)))</formula>
    </cfRule>
  </conditionalFormatting>
  <conditionalFormatting sqref="CD32:DA32 DC32:DZ32">
    <cfRule type="containsText" dxfId="16" priority="19" operator="containsText" text="NO">
      <formula>NOT(ISERROR(SEARCH("NO",CD32)))</formula>
    </cfRule>
  </conditionalFormatting>
  <conditionalFormatting sqref="DC32:DZ32">
    <cfRule type="cellIs" dxfId="15" priority="11" operator="greaterThan">
      <formula>0</formula>
    </cfRule>
  </conditionalFormatting>
  <conditionalFormatting sqref="G32:AD32">
    <cfRule type="cellIs" dxfId="14" priority="15" operator="greaterThan">
      <formula>500</formula>
    </cfRule>
    <cfRule type="cellIs" dxfId="13" priority="16" operator="greaterThan">
      <formula>400</formula>
    </cfRule>
  </conditionalFormatting>
  <conditionalFormatting sqref="G32:AD32">
    <cfRule type="cellIs" dxfId="12" priority="12" operator="greaterThan">
      <formula>200</formula>
    </cfRule>
    <cfRule type="cellIs" dxfId="11" priority="13" operator="between">
      <formula>100</formula>
      <formula>200</formula>
    </cfRule>
    <cfRule type="cellIs" dxfId="10" priority="14" operator="lessThan">
      <formula>100</formula>
    </cfRule>
  </conditionalFormatting>
  <conditionalFormatting sqref="CD33:DA33 DC33:DZ33">
    <cfRule type="containsText" dxfId="9" priority="10" operator="containsText" text="NO">
      <formula>NOT(ISERROR(SEARCH("NO",CD33)))</formula>
    </cfRule>
  </conditionalFormatting>
  <conditionalFormatting sqref="BE33:CB33">
    <cfRule type="containsText" dxfId="8" priority="9" operator="containsText" text="NO">
      <formula>NOT(ISERROR(SEARCH("NO",BE33)))</formula>
    </cfRule>
  </conditionalFormatting>
  <conditionalFormatting sqref="G33:AD33">
    <cfRule type="containsText" dxfId="7" priority="8" operator="containsText" text="NO">
      <formula>NOT(ISERROR(SEARCH("NO",G33)))</formula>
    </cfRule>
  </conditionalFormatting>
  <conditionalFormatting sqref="AF33:BC33">
    <cfRule type="containsText" dxfId="6" priority="2" operator="containsText" text="NO">
      <formula>NOT(ISERROR(SEARCH("NO",AF33)))</formula>
    </cfRule>
  </conditionalFormatting>
  <conditionalFormatting sqref="G33:AD33">
    <cfRule type="cellIs" dxfId="5" priority="6" operator="greaterThan">
      <formula>500</formula>
    </cfRule>
    <cfRule type="cellIs" dxfId="4" priority="7" operator="greaterThan">
      <formula>400</formula>
    </cfRule>
  </conditionalFormatting>
  <conditionalFormatting sqref="G33:AD33">
    <cfRule type="cellIs" dxfId="3" priority="3" operator="greaterThan">
      <formula>200</formula>
    </cfRule>
    <cfRule type="cellIs" dxfId="2" priority="4" operator="between">
      <formula>100</formula>
      <formula>200</formula>
    </cfRule>
    <cfRule type="cellIs" dxfId="1" priority="5" operator="lessThan">
      <formula>100</formula>
    </cfRule>
  </conditionalFormatting>
  <conditionalFormatting sqref="DC33:DZ33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CSM_Frt02411_CGM_TRIPLEAPTOSA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VATIA NotificacionesCGM</dc:creator>
  <cp:lastModifiedBy>VATIA NotificacionesCGM</cp:lastModifiedBy>
  <dcterms:created xsi:type="dcterms:W3CDTF">2025-06-01T09:38:17Z</dcterms:created>
  <dcterms:modified xsi:type="dcterms:W3CDTF">2025-06-01T09:38:17Z</dcterms:modified>
</cp:coreProperties>
</file>