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M-11-3 Informes Diarios Clientes CGM\ENERXIA\"/>
    </mc:Choice>
  </mc:AlternateContent>
  <xr:revisionPtr revIDLastSave="0" documentId="8_{7CDC60BE-CEDF-4124-BF79-6D39F9DBF7D6}" xr6:coauthVersionLast="47" xr6:coauthVersionMax="47" xr10:uidLastSave="{00000000-0000-0000-0000-000000000000}"/>
  <bookViews>
    <workbookView xWindow="-120" yWindow="-120" windowWidth="29040" windowHeight="15720" xr2:uid="{A57F26F5-64A0-43EC-93AA-12456E2D9A48}"/>
  </bookViews>
  <sheets>
    <sheet name="CSM_Frt10212_CGM_TRIPLEAHIDRT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33" i="1" l="1"/>
  <c r="DB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CC33" i="1" s="1"/>
  <c r="BD33" i="1"/>
  <c r="AE33" i="1"/>
  <c r="F33" i="1"/>
  <c r="EA32" i="1"/>
  <c r="DB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CC32" i="1" s="1"/>
  <c r="BM32" i="1"/>
  <c r="BL32" i="1"/>
  <c r="BK32" i="1"/>
  <c r="BJ32" i="1"/>
  <c r="BI32" i="1"/>
  <c r="BH32" i="1"/>
  <c r="BG32" i="1"/>
  <c r="BF32" i="1"/>
  <c r="BE32" i="1"/>
  <c r="BD32" i="1"/>
  <c r="AE32" i="1"/>
  <c r="F32" i="1"/>
  <c r="EA31" i="1"/>
  <c r="DB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CC31" i="1" s="1"/>
  <c r="BD31" i="1"/>
  <c r="AE31" i="1"/>
  <c r="F31" i="1"/>
  <c r="EA30" i="1"/>
  <c r="DB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CC30" i="1" s="1"/>
  <c r="BD30" i="1"/>
  <c r="AE30" i="1"/>
  <c r="F30" i="1"/>
  <c r="EA29" i="1"/>
  <c r="DB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CC29" i="1" s="1"/>
  <c r="BD29" i="1"/>
  <c r="AE29" i="1"/>
  <c r="F29" i="1"/>
  <c r="EA28" i="1"/>
  <c r="DB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CC28" i="1" s="1"/>
  <c r="BD28" i="1"/>
  <c r="AE28" i="1"/>
  <c r="F28" i="1"/>
  <c r="EA27" i="1"/>
  <c r="DB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CC27" i="1" s="1"/>
  <c r="BD27" i="1"/>
  <c r="AE27" i="1"/>
  <c r="F27" i="1"/>
  <c r="EA26" i="1"/>
  <c r="DB26" i="1"/>
  <c r="CB26" i="1"/>
  <c r="CA26" i="1"/>
  <c r="BZ26" i="1"/>
  <c r="CC26" i="1" s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AE26" i="1"/>
  <c r="F26" i="1"/>
  <c r="EA25" i="1"/>
  <c r="DB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CC25" i="1" s="1"/>
  <c r="BD25" i="1"/>
  <c r="AE25" i="1"/>
  <c r="F25" i="1"/>
  <c r="EA24" i="1"/>
  <c r="DB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CC24" i="1" s="1"/>
  <c r="BD24" i="1"/>
  <c r="AE24" i="1"/>
  <c r="F24" i="1"/>
  <c r="EA23" i="1"/>
  <c r="DB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CC23" i="1" s="1"/>
  <c r="BD23" i="1"/>
  <c r="AE23" i="1"/>
  <c r="F23" i="1"/>
  <c r="EA22" i="1"/>
  <c r="DB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CC22" i="1" s="1"/>
  <c r="BD22" i="1"/>
  <c r="AE22" i="1"/>
  <c r="F22" i="1"/>
  <c r="EA21" i="1"/>
  <c r="DB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CC21" i="1" s="1"/>
  <c r="BD21" i="1"/>
  <c r="AE21" i="1"/>
  <c r="F21" i="1"/>
  <c r="EA20" i="1"/>
  <c r="DB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CC20" i="1" s="1"/>
  <c r="BD20" i="1"/>
  <c r="AE20" i="1"/>
  <c r="F20" i="1"/>
  <c r="EA19" i="1"/>
  <c r="DB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CC19" i="1" s="1"/>
  <c r="BD19" i="1"/>
  <c r="AE19" i="1"/>
  <c r="F19" i="1"/>
  <c r="EA18" i="1"/>
  <c r="DB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CC18" i="1" s="1"/>
  <c r="BD18" i="1"/>
  <c r="AE18" i="1"/>
  <c r="F18" i="1"/>
  <c r="EA17" i="1"/>
  <c r="DB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CC17" i="1" s="1"/>
  <c r="BD17" i="1"/>
  <c r="AE17" i="1"/>
  <c r="F17" i="1"/>
  <c r="EA16" i="1"/>
  <c r="DB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CC16" i="1" s="1"/>
  <c r="BD16" i="1"/>
  <c r="AE16" i="1"/>
  <c r="F16" i="1"/>
  <c r="EA15" i="1"/>
  <c r="DB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CC15" i="1" s="1"/>
  <c r="BD15" i="1"/>
  <c r="AE15" i="1"/>
  <c r="F15" i="1"/>
  <c r="EA14" i="1"/>
  <c r="DB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CC14" i="1" s="1"/>
  <c r="BD14" i="1"/>
  <c r="AE14" i="1"/>
  <c r="F14" i="1"/>
  <c r="EA13" i="1"/>
  <c r="DB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CC13" i="1" s="1"/>
  <c r="BD13" i="1"/>
  <c r="AE13" i="1"/>
  <c r="F13" i="1"/>
  <c r="EA12" i="1"/>
  <c r="DB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CC12" i="1" s="1"/>
  <c r="BD12" i="1"/>
  <c r="AE12" i="1"/>
  <c r="F12" i="1"/>
  <c r="EA11" i="1"/>
  <c r="DB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CC11" i="1" s="1"/>
  <c r="BD11" i="1"/>
  <c r="AE11" i="1"/>
  <c r="F11" i="1"/>
  <c r="EA10" i="1"/>
  <c r="DB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CC10" i="1" s="1"/>
  <c r="BD10" i="1"/>
  <c r="AE10" i="1"/>
  <c r="F10" i="1"/>
  <c r="EA9" i="1"/>
  <c r="DB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CC9" i="1" s="1"/>
  <c r="BD9" i="1"/>
  <c r="AE9" i="1"/>
  <c r="F9" i="1"/>
  <c r="EA8" i="1"/>
  <c r="DB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CC8" i="1" s="1"/>
  <c r="BD8" i="1"/>
  <c r="AE8" i="1"/>
  <c r="F8" i="1"/>
  <c r="EA7" i="1"/>
  <c r="DB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CC7" i="1" s="1"/>
  <c r="BD7" i="1"/>
  <c r="AE7" i="1"/>
  <c r="F7" i="1"/>
  <c r="EA6" i="1"/>
  <c r="DB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CC6" i="1" s="1"/>
  <c r="BD6" i="1"/>
  <c r="AE6" i="1"/>
  <c r="F6" i="1"/>
  <c r="EA5" i="1"/>
  <c r="DB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CC5" i="1" s="1"/>
  <c r="BD5" i="1"/>
  <c r="AE5" i="1"/>
  <c r="F5" i="1"/>
  <c r="EA4" i="1"/>
  <c r="DB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CC4" i="1" s="1"/>
  <c r="BD4" i="1"/>
  <c r="AE4" i="1"/>
  <c r="F4" i="1"/>
  <c r="EA3" i="1"/>
  <c r="DB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CC3" i="1" s="1"/>
  <c r="BD3" i="1"/>
  <c r="AE3" i="1"/>
  <c r="F3" i="1"/>
</calcChain>
</file>

<file path=xl/sharedStrings.xml><?xml version="1.0" encoding="utf-8"?>
<sst xmlns="http://schemas.openxmlformats.org/spreadsheetml/2006/main" count="168" uniqueCount="138">
  <si>
    <t>TRIPLE A - HIDROTEC PRINCIPAL</t>
  </si>
  <si>
    <t>Energia Activa (D) Kwh - Consumo</t>
  </si>
  <si>
    <t>Energia Reactiva (D) Kvar - Inductiva</t>
  </si>
  <si>
    <t>Energia Reactiva Excdente (D) Kvar - Inductiva</t>
  </si>
  <si>
    <t>Energia Reactiva (R) Kvar - Capacitiva</t>
  </si>
  <si>
    <t>Energia Activa (R) Kwh - Generacion</t>
  </si>
  <si>
    <t>FRONTERA</t>
  </si>
  <si>
    <t>AÑO</t>
  </si>
  <si>
    <t>MES</t>
  </si>
  <si>
    <t>DÍA</t>
  </si>
  <si>
    <t>FECHA</t>
  </si>
  <si>
    <t>NOMBRE DIA</t>
  </si>
  <si>
    <t>H1A</t>
  </si>
  <si>
    <t>H2A</t>
  </si>
  <si>
    <t>H3A</t>
  </si>
  <si>
    <t>H4A</t>
  </si>
  <si>
    <t>H5A</t>
  </si>
  <si>
    <t>H6A</t>
  </si>
  <si>
    <t>H7A</t>
  </si>
  <si>
    <t>H8A</t>
  </si>
  <si>
    <t>H9A</t>
  </si>
  <si>
    <t>H10A</t>
  </si>
  <si>
    <t>H11A</t>
  </si>
  <si>
    <t>H12A</t>
  </si>
  <si>
    <t>H13A</t>
  </si>
  <si>
    <t>H14A</t>
  </si>
  <si>
    <t>H15A</t>
  </si>
  <si>
    <t>H16A</t>
  </si>
  <si>
    <t>H17A</t>
  </si>
  <si>
    <t>H18A</t>
  </si>
  <si>
    <t>H19A</t>
  </si>
  <si>
    <t>H20A</t>
  </si>
  <si>
    <t>H21A</t>
  </si>
  <si>
    <t>H22A</t>
  </si>
  <si>
    <t>H23A</t>
  </si>
  <si>
    <t>H24A</t>
  </si>
  <si>
    <t>TOTALA</t>
  </si>
  <si>
    <t>H1R</t>
  </si>
  <si>
    <t>H2R</t>
  </si>
  <si>
    <t>H3R</t>
  </si>
  <si>
    <t>H4R</t>
  </si>
  <si>
    <t>H5R</t>
  </si>
  <si>
    <t>H6R</t>
  </si>
  <si>
    <t>H7R</t>
  </si>
  <si>
    <t>H8R</t>
  </si>
  <si>
    <t>H9R</t>
  </si>
  <si>
    <t>H10R</t>
  </si>
  <si>
    <t>H11R</t>
  </si>
  <si>
    <t>H12R</t>
  </si>
  <si>
    <t>H13R</t>
  </si>
  <si>
    <t>H14R</t>
  </si>
  <si>
    <t>H15R</t>
  </si>
  <si>
    <t>H16R</t>
  </si>
  <si>
    <t>H17R</t>
  </si>
  <si>
    <t>H18R</t>
  </si>
  <si>
    <t>H19R</t>
  </si>
  <si>
    <t>H20R</t>
  </si>
  <si>
    <t>H21R</t>
  </si>
  <si>
    <t>H22R</t>
  </si>
  <si>
    <t>H23R</t>
  </si>
  <si>
    <t>H24R</t>
  </si>
  <si>
    <t>TOTRLR</t>
  </si>
  <si>
    <t>H1E</t>
  </si>
  <si>
    <t>H2E</t>
  </si>
  <si>
    <t>H3E</t>
  </si>
  <si>
    <t>H4E</t>
  </si>
  <si>
    <t>H5E</t>
  </si>
  <si>
    <t>H6E</t>
  </si>
  <si>
    <t>H7E</t>
  </si>
  <si>
    <t>H8E</t>
  </si>
  <si>
    <t>H9E</t>
  </si>
  <si>
    <t>H10E</t>
  </si>
  <si>
    <t>H11E</t>
  </si>
  <si>
    <t>H12E</t>
  </si>
  <si>
    <t>H13E</t>
  </si>
  <si>
    <t>H14E</t>
  </si>
  <si>
    <t>H15E</t>
  </si>
  <si>
    <t>H16E</t>
  </si>
  <si>
    <t>H17E</t>
  </si>
  <si>
    <t>H18E</t>
  </si>
  <si>
    <t>H19E</t>
  </si>
  <si>
    <t>H20E</t>
  </si>
  <si>
    <t>H21E</t>
  </si>
  <si>
    <t>H22E</t>
  </si>
  <si>
    <t>H23E</t>
  </si>
  <si>
    <t>H24E</t>
  </si>
  <si>
    <t>TOTELE</t>
  </si>
  <si>
    <t>H1EC</t>
  </si>
  <si>
    <t>H2EC</t>
  </si>
  <si>
    <t>H3EC</t>
  </si>
  <si>
    <t>H4EC</t>
  </si>
  <si>
    <t>H5EC</t>
  </si>
  <si>
    <t>H6EC</t>
  </si>
  <si>
    <t>H7EC</t>
  </si>
  <si>
    <t>H8EC</t>
  </si>
  <si>
    <t>H9EC</t>
  </si>
  <si>
    <t>H10EC</t>
  </si>
  <si>
    <t>H11EC</t>
  </si>
  <si>
    <t>H12EC</t>
  </si>
  <si>
    <t>H13EC</t>
  </si>
  <si>
    <t>H14EC</t>
  </si>
  <si>
    <t>H15EC</t>
  </si>
  <si>
    <t>H16EC</t>
  </si>
  <si>
    <t>H17EC</t>
  </si>
  <si>
    <t>H18EC</t>
  </si>
  <si>
    <t>H19EC</t>
  </si>
  <si>
    <t>H20EC</t>
  </si>
  <si>
    <t>H21EC</t>
  </si>
  <si>
    <t>H22EC</t>
  </si>
  <si>
    <t>H23EC</t>
  </si>
  <si>
    <t>H24EC</t>
  </si>
  <si>
    <t>TOTECLEC</t>
  </si>
  <si>
    <t>H1G</t>
  </si>
  <si>
    <t>H2G</t>
  </si>
  <si>
    <t>H3G</t>
  </si>
  <si>
    <t>H4G</t>
  </si>
  <si>
    <t>H5G</t>
  </si>
  <si>
    <t>H6G</t>
  </si>
  <si>
    <t>H7G</t>
  </si>
  <si>
    <t>H8G</t>
  </si>
  <si>
    <t>H9G</t>
  </si>
  <si>
    <t>H10G</t>
  </si>
  <si>
    <t>H11G</t>
  </si>
  <si>
    <t>H12G</t>
  </si>
  <si>
    <t>H13G</t>
  </si>
  <si>
    <t>H14G</t>
  </si>
  <si>
    <t>H15G</t>
  </si>
  <si>
    <t>H16G</t>
  </si>
  <si>
    <t>H17G</t>
  </si>
  <si>
    <t>H18G</t>
  </si>
  <si>
    <t>H19G</t>
  </si>
  <si>
    <t>H20G</t>
  </si>
  <si>
    <t>H21G</t>
  </si>
  <si>
    <t>H22G</t>
  </si>
  <si>
    <t>H23G</t>
  </si>
  <si>
    <t>H24G</t>
  </si>
  <si>
    <t>TOTGLG</t>
  </si>
  <si>
    <t>Frt10212_CGM_TRIPLEAHIDRTP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</si>
</sst>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8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left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4" fontId="0" fillId="8" borderId="10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7" borderId="0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350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388A8-CC97-4331-91E7-94F9C7CBFFCE}">
  <sheetPr codeName="Hoja1"/>
  <dimension ref="A1:EA33"/>
  <sheetViews>
    <sheetView tabSelected="1" zoomScale="70" zoomScaleNormal="70" workbookViewId="0">
      <selection activeCell="A3" sqref="A3:EA33"/>
    </sheetView>
  </sheetViews>
  <sheetFormatPr baseColWidth="10" defaultRowHeight="15" x14ac:dyDescent="0.25"/>
  <cols>
    <col min="1" max="1" width="25" customWidth="1"/>
    <col min="5" max="5" width="14.85546875" customWidth="1"/>
    <col min="31" max="31" width="14.42578125" customWidth="1"/>
    <col min="56" max="56" width="13.5703125" customWidth="1"/>
  </cols>
  <sheetData>
    <row r="1" spans="1:131" s="17" customFormat="1" ht="24.75" thickBot="1" x14ac:dyDescent="0.3">
      <c r="A1" s="1" t="s">
        <v>0</v>
      </c>
      <c r="B1" s="1"/>
      <c r="C1" s="1"/>
      <c r="D1" s="1"/>
      <c r="E1" s="1"/>
      <c r="F1" s="1"/>
      <c r="G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5" t="s">
        <v>2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  <c r="BE1" s="8" t="s">
        <v>3</v>
      </c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10"/>
      <c r="CD1" s="11" t="s">
        <v>4</v>
      </c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3"/>
      <c r="DC1" s="14" t="s">
        <v>5</v>
      </c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6"/>
    </row>
    <row r="2" spans="1:131" ht="12.6" customHeight="1" x14ac:dyDescent="0.25">
      <c r="A2" s="18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20" t="s">
        <v>11</v>
      </c>
      <c r="G2" s="21" t="s">
        <v>12</v>
      </c>
      <c r="H2" s="19" t="s">
        <v>13</v>
      </c>
      <c r="I2" s="19" t="s">
        <v>14</v>
      </c>
      <c r="J2" s="19" t="s">
        <v>15</v>
      </c>
      <c r="K2" s="19" t="s">
        <v>16</v>
      </c>
      <c r="L2" s="19" t="s">
        <v>17</v>
      </c>
      <c r="M2" s="19" t="s">
        <v>18</v>
      </c>
      <c r="N2" s="19" t="s">
        <v>19</v>
      </c>
      <c r="O2" s="19" t="s">
        <v>20</v>
      </c>
      <c r="P2" s="19" t="s">
        <v>21</v>
      </c>
      <c r="Q2" s="19" t="s">
        <v>22</v>
      </c>
      <c r="R2" s="19" t="s">
        <v>23</v>
      </c>
      <c r="S2" s="19" t="s">
        <v>24</v>
      </c>
      <c r="T2" s="19" t="s">
        <v>25</v>
      </c>
      <c r="U2" s="19" t="s">
        <v>26</v>
      </c>
      <c r="V2" s="19" t="s">
        <v>27</v>
      </c>
      <c r="W2" s="19" t="s">
        <v>28</v>
      </c>
      <c r="X2" s="19" t="s">
        <v>29</v>
      </c>
      <c r="Y2" s="19" t="s">
        <v>30</v>
      </c>
      <c r="Z2" s="19" t="s">
        <v>31</v>
      </c>
      <c r="AA2" s="19" t="s">
        <v>32</v>
      </c>
      <c r="AB2" s="19" t="s">
        <v>33</v>
      </c>
      <c r="AC2" s="19" t="s">
        <v>34</v>
      </c>
      <c r="AD2" s="19" t="s">
        <v>35</v>
      </c>
      <c r="AE2" s="22" t="s">
        <v>36</v>
      </c>
      <c r="AF2" s="23" t="s">
        <v>37</v>
      </c>
      <c r="AG2" s="19" t="s">
        <v>38</v>
      </c>
      <c r="AH2" s="19" t="s">
        <v>39</v>
      </c>
      <c r="AI2" s="19" t="s">
        <v>40</v>
      </c>
      <c r="AJ2" s="19" t="s">
        <v>41</v>
      </c>
      <c r="AK2" s="19" t="s">
        <v>42</v>
      </c>
      <c r="AL2" s="19" t="s">
        <v>43</v>
      </c>
      <c r="AM2" s="19" t="s">
        <v>44</v>
      </c>
      <c r="AN2" s="19" t="s">
        <v>45</v>
      </c>
      <c r="AO2" s="19" t="s">
        <v>46</v>
      </c>
      <c r="AP2" s="19" t="s">
        <v>47</v>
      </c>
      <c r="AQ2" s="19" t="s">
        <v>48</v>
      </c>
      <c r="AR2" s="19" t="s">
        <v>49</v>
      </c>
      <c r="AS2" s="19" t="s">
        <v>50</v>
      </c>
      <c r="AT2" s="19" t="s">
        <v>51</v>
      </c>
      <c r="AU2" s="19" t="s">
        <v>52</v>
      </c>
      <c r="AV2" s="19" t="s">
        <v>53</v>
      </c>
      <c r="AW2" s="19" t="s">
        <v>54</v>
      </c>
      <c r="AX2" s="19" t="s">
        <v>55</v>
      </c>
      <c r="AY2" s="19" t="s">
        <v>56</v>
      </c>
      <c r="AZ2" s="19" t="s">
        <v>57</v>
      </c>
      <c r="BA2" s="19" t="s">
        <v>58</v>
      </c>
      <c r="BB2" s="19" t="s">
        <v>59</v>
      </c>
      <c r="BC2" s="19" t="s">
        <v>60</v>
      </c>
      <c r="BD2" s="19" t="s">
        <v>61</v>
      </c>
      <c r="BE2" s="24" t="s">
        <v>62</v>
      </c>
      <c r="BF2" s="24" t="s">
        <v>63</v>
      </c>
      <c r="BG2" s="24" t="s">
        <v>64</v>
      </c>
      <c r="BH2" s="24" t="s">
        <v>65</v>
      </c>
      <c r="BI2" s="24" t="s">
        <v>66</v>
      </c>
      <c r="BJ2" s="24" t="s">
        <v>67</v>
      </c>
      <c r="BK2" s="24" t="s">
        <v>68</v>
      </c>
      <c r="BL2" s="24" t="s">
        <v>69</v>
      </c>
      <c r="BM2" s="24" t="s">
        <v>70</v>
      </c>
      <c r="BN2" s="24" t="s">
        <v>71</v>
      </c>
      <c r="BO2" s="24" t="s">
        <v>72</v>
      </c>
      <c r="BP2" s="24" t="s">
        <v>73</v>
      </c>
      <c r="BQ2" s="24" t="s">
        <v>74</v>
      </c>
      <c r="BR2" s="24" t="s">
        <v>75</v>
      </c>
      <c r="BS2" s="24" t="s">
        <v>76</v>
      </c>
      <c r="BT2" s="24" t="s">
        <v>77</v>
      </c>
      <c r="BU2" s="24" t="s">
        <v>78</v>
      </c>
      <c r="BV2" s="24" t="s">
        <v>79</v>
      </c>
      <c r="BW2" s="24" t="s">
        <v>80</v>
      </c>
      <c r="BX2" s="24" t="s">
        <v>81</v>
      </c>
      <c r="BY2" s="24" t="s">
        <v>82</v>
      </c>
      <c r="BZ2" s="24" t="s">
        <v>83</v>
      </c>
      <c r="CA2" s="24" t="s">
        <v>84</v>
      </c>
      <c r="CB2" s="24" t="s">
        <v>85</v>
      </c>
      <c r="CC2" s="24" t="s">
        <v>86</v>
      </c>
      <c r="CD2" s="19" t="s">
        <v>87</v>
      </c>
      <c r="CE2" s="19" t="s">
        <v>88</v>
      </c>
      <c r="CF2" s="19" t="s">
        <v>89</v>
      </c>
      <c r="CG2" s="19" t="s">
        <v>90</v>
      </c>
      <c r="CH2" s="19" t="s">
        <v>91</v>
      </c>
      <c r="CI2" s="19" t="s">
        <v>92</v>
      </c>
      <c r="CJ2" s="19" t="s">
        <v>93</v>
      </c>
      <c r="CK2" s="19" t="s">
        <v>94</v>
      </c>
      <c r="CL2" s="19" t="s">
        <v>95</v>
      </c>
      <c r="CM2" s="19" t="s">
        <v>96</v>
      </c>
      <c r="CN2" s="19" t="s">
        <v>97</v>
      </c>
      <c r="CO2" s="19" t="s">
        <v>98</v>
      </c>
      <c r="CP2" s="19" t="s">
        <v>99</v>
      </c>
      <c r="CQ2" s="19" t="s">
        <v>100</v>
      </c>
      <c r="CR2" s="19" t="s">
        <v>101</v>
      </c>
      <c r="CS2" s="19" t="s">
        <v>102</v>
      </c>
      <c r="CT2" s="19" t="s">
        <v>103</v>
      </c>
      <c r="CU2" s="19" t="s">
        <v>104</v>
      </c>
      <c r="CV2" s="19" t="s">
        <v>105</v>
      </c>
      <c r="CW2" s="19" t="s">
        <v>106</v>
      </c>
      <c r="CX2" s="19" t="s">
        <v>107</v>
      </c>
      <c r="CY2" s="19" t="s">
        <v>108</v>
      </c>
      <c r="CZ2" s="19" t="s">
        <v>109</v>
      </c>
      <c r="DA2" s="19" t="s">
        <v>110</v>
      </c>
      <c r="DB2" s="19" t="s">
        <v>111</v>
      </c>
      <c r="DC2" s="19" t="s">
        <v>112</v>
      </c>
      <c r="DD2" s="19" t="s">
        <v>113</v>
      </c>
      <c r="DE2" s="19" t="s">
        <v>114</v>
      </c>
      <c r="DF2" s="19" t="s">
        <v>115</v>
      </c>
      <c r="DG2" s="19" t="s">
        <v>116</v>
      </c>
      <c r="DH2" s="19" t="s">
        <v>117</v>
      </c>
      <c r="DI2" s="19" t="s">
        <v>118</v>
      </c>
      <c r="DJ2" s="19" t="s">
        <v>119</v>
      </c>
      <c r="DK2" s="19" t="s">
        <v>120</v>
      </c>
      <c r="DL2" s="19" t="s">
        <v>121</v>
      </c>
      <c r="DM2" s="19" t="s">
        <v>122</v>
      </c>
      <c r="DN2" s="19" t="s">
        <v>123</v>
      </c>
      <c r="DO2" s="19" t="s">
        <v>124</v>
      </c>
      <c r="DP2" s="19" t="s">
        <v>125</v>
      </c>
      <c r="DQ2" s="19" t="s">
        <v>126</v>
      </c>
      <c r="DR2" s="19" t="s">
        <v>127</v>
      </c>
      <c r="DS2" s="19" t="s">
        <v>128</v>
      </c>
      <c r="DT2" s="19" t="s">
        <v>129</v>
      </c>
      <c r="DU2" s="19" t="s">
        <v>130</v>
      </c>
      <c r="DV2" s="19" t="s">
        <v>131</v>
      </c>
      <c r="DW2" s="19" t="s">
        <v>132</v>
      </c>
      <c r="DX2" s="19" t="s">
        <v>133</v>
      </c>
      <c r="DY2" s="19" t="s">
        <v>134</v>
      </c>
      <c r="DZ2" s="19" t="s">
        <v>135</v>
      </c>
      <c r="EA2" s="19" t="s">
        <v>136</v>
      </c>
    </row>
    <row r="3" spans="1:131" s="17" customFormat="1" x14ac:dyDescent="0.25">
      <c r="A3" s="25" t="s">
        <v>137</v>
      </c>
      <c r="B3" s="26">
        <v>2025</v>
      </c>
      <c r="C3" s="26">
        <v>5</v>
      </c>
      <c r="D3" s="27">
        <v>1</v>
      </c>
      <c r="E3" s="28">
        <v>45778</v>
      </c>
      <c r="F3" s="27" t="str">
        <f>IF(E3="","",TEXT(E3,"DDDD"))</f>
        <v>jueves</v>
      </c>
      <c r="G3" s="29">
        <v>5.2249999999999996</v>
      </c>
      <c r="H3" s="30">
        <v>5.28</v>
      </c>
      <c r="I3" s="30">
        <v>5.335</v>
      </c>
      <c r="J3" s="30">
        <v>5.335</v>
      </c>
      <c r="K3" s="30">
        <v>5.3624999999999998</v>
      </c>
      <c r="L3" s="30">
        <v>3.1625000000000001</v>
      </c>
      <c r="M3" s="30">
        <v>3.0250000000000004</v>
      </c>
      <c r="N3" s="30">
        <v>3.0250000000000004</v>
      </c>
      <c r="O3" s="30">
        <v>3.0525000000000002</v>
      </c>
      <c r="P3" s="30">
        <v>2.97</v>
      </c>
      <c r="Q3" s="30">
        <v>3.0525000000000002</v>
      </c>
      <c r="R3" s="30">
        <v>2.97</v>
      </c>
      <c r="S3" s="30">
        <v>2.9424999999999999</v>
      </c>
      <c r="T3" s="30">
        <v>2.8874999999999997</v>
      </c>
      <c r="U3" s="30">
        <v>2.8324999999999996</v>
      </c>
      <c r="V3" s="30">
        <v>2.8875000000000002</v>
      </c>
      <c r="W3" s="30">
        <v>5.0599999999999996</v>
      </c>
      <c r="X3" s="30">
        <v>6.3250000000000011</v>
      </c>
      <c r="Y3" s="30">
        <v>6.5449999999999999</v>
      </c>
      <c r="Z3" s="30">
        <v>6.49</v>
      </c>
      <c r="AA3" s="30">
        <v>6.3525</v>
      </c>
      <c r="AB3" s="30">
        <v>5.9675000000000002</v>
      </c>
      <c r="AC3" s="30">
        <v>5.8574999999999999</v>
      </c>
      <c r="AD3" s="30">
        <v>6.3249999999999993</v>
      </c>
      <c r="AE3" s="31">
        <f>SUM(G3:AD3)</f>
        <v>108.26750000000003</v>
      </c>
      <c r="AF3" s="30">
        <v>1.375</v>
      </c>
      <c r="AG3" s="30">
        <v>1.4850000000000001</v>
      </c>
      <c r="AH3" s="30">
        <v>1.6775</v>
      </c>
      <c r="AI3" s="30">
        <v>1.8149999999999999</v>
      </c>
      <c r="AJ3" s="30">
        <v>1.9250000000000003</v>
      </c>
      <c r="AK3" s="30">
        <v>2.3374999999999999</v>
      </c>
      <c r="AL3" s="30">
        <v>2.31</v>
      </c>
      <c r="AM3" s="30">
        <v>2.5024999999999995</v>
      </c>
      <c r="AN3" s="30">
        <v>2.3925000000000001</v>
      </c>
      <c r="AO3" s="30">
        <v>2.31</v>
      </c>
      <c r="AP3" s="30">
        <v>2.2000000000000002</v>
      </c>
      <c r="AQ3" s="30">
        <v>2.1175000000000002</v>
      </c>
      <c r="AR3" s="30">
        <v>2.0075000000000003</v>
      </c>
      <c r="AS3" s="30">
        <v>1.8149999999999999</v>
      </c>
      <c r="AT3" s="30">
        <v>1.7875000000000001</v>
      </c>
      <c r="AU3" s="30">
        <v>1.8425</v>
      </c>
      <c r="AV3" s="30">
        <v>1.8699999999999999</v>
      </c>
      <c r="AW3" s="30">
        <v>1.6774999999999998</v>
      </c>
      <c r="AX3" s="30">
        <v>1.4025000000000001</v>
      </c>
      <c r="AY3" s="30">
        <v>1.2925</v>
      </c>
      <c r="AZ3" s="30">
        <v>1.1000000000000001</v>
      </c>
      <c r="BA3" s="30">
        <v>1.1274999999999999</v>
      </c>
      <c r="BB3" s="30">
        <v>0.99</v>
      </c>
      <c r="BC3" s="30">
        <v>1.0725000000000002</v>
      </c>
      <c r="BD3" s="31">
        <f>SUM(AF3:BC3)</f>
        <v>42.432500000000005</v>
      </c>
      <c r="BE3" s="30">
        <f t="shared" ref="BE3:BT33" si="0">IF(AF3="","",IF((AF3&gt;(G3/2)),(AF3-(G3/2)),0))</f>
        <v>0</v>
      </c>
      <c r="BF3" s="30">
        <f t="shared" si="0"/>
        <v>0</v>
      </c>
      <c r="BG3" s="30">
        <f t="shared" si="0"/>
        <v>0</v>
      </c>
      <c r="BH3" s="30">
        <f t="shared" si="0"/>
        <v>0</v>
      </c>
      <c r="BI3" s="30">
        <f t="shared" si="0"/>
        <v>0</v>
      </c>
      <c r="BJ3" s="30">
        <f t="shared" si="0"/>
        <v>0.75624999999999987</v>
      </c>
      <c r="BK3" s="30">
        <f t="shared" si="0"/>
        <v>0.79749999999999988</v>
      </c>
      <c r="BL3" s="30">
        <f t="shared" si="0"/>
        <v>0.98999999999999932</v>
      </c>
      <c r="BM3" s="30">
        <f t="shared" si="0"/>
        <v>0.86624999999999996</v>
      </c>
      <c r="BN3" s="30">
        <f t="shared" si="0"/>
        <v>0.82499999999999996</v>
      </c>
      <c r="BO3" s="30">
        <f t="shared" si="0"/>
        <v>0.67375000000000007</v>
      </c>
      <c r="BP3" s="30">
        <f t="shared" si="0"/>
        <v>0.63250000000000006</v>
      </c>
      <c r="BQ3" s="30">
        <f t="shared" si="0"/>
        <v>0.53625000000000034</v>
      </c>
      <c r="BR3" s="30">
        <f t="shared" si="0"/>
        <v>0.37125000000000008</v>
      </c>
      <c r="BS3" s="30">
        <f t="shared" si="0"/>
        <v>0.3712500000000003</v>
      </c>
      <c r="BT3" s="30">
        <f t="shared" si="0"/>
        <v>0.39874999999999994</v>
      </c>
      <c r="BU3" s="30">
        <f t="shared" ref="BU3:CB33" si="1">IF(AV3="","",IF((AV3&gt;(W3/2)),(AV3-(W3/2)),0))</f>
        <v>0</v>
      </c>
      <c r="BV3" s="30">
        <f t="shared" si="1"/>
        <v>0</v>
      </c>
      <c r="BW3" s="30">
        <f t="shared" si="1"/>
        <v>0</v>
      </c>
      <c r="BX3" s="30">
        <f t="shared" si="1"/>
        <v>0</v>
      </c>
      <c r="BY3" s="30">
        <f t="shared" si="1"/>
        <v>0</v>
      </c>
      <c r="BZ3" s="30">
        <f t="shared" si="1"/>
        <v>0</v>
      </c>
      <c r="CA3" s="30">
        <f t="shared" si="1"/>
        <v>0</v>
      </c>
      <c r="CB3" s="30">
        <f t="shared" si="1"/>
        <v>0</v>
      </c>
      <c r="CC3" s="31">
        <f>SUM(BE3:CB3)</f>
        <v>7.21875</v>
      </c>
      <c r="CD3" s="30">
        <v>0</v>
      </c>
      <c r="CE3" s="30">
        <v>0</v>
      </c>
      <c r="CF3" s="30">
        <v>0</v>
      </c>
      <c r="CG3" s="30">
        <v>0</v>
      </c>
      <c r="CH3" s="30">
        <v>0</v>
      </c>
      <c r="CI3" s="30">
        <v>0</v>
      </c>
      <c r="CJ3" s="30">
        <v>0</v>
      </c>
      <c r="CK3" s="30">
        <v>0</v>
      </c>
      <c r="CL3" s="30">
        <v>0</v>
      </c>
      <c r="CM3" s="30">
        <v>0</v>
      </c>
      <c r="CN3" s="30">
        <v>0</v>
      </c>
      <c r="CO3" s="30">
        <v>0</v>
      </c>
      <c r="CP3" s="30">
        <v>0</v>
      </c>
      <c r="CQ3" s="30">
        <v>0</v>
      </c>
      <c r="CR3" s="30">
        <v>0</v>
      </c>
      <c r="CS3" s="30">
        <v>0</v>
      </c>
      <c r="CT3" s="30">
        <v>0</v>
      </c>
      <c r="CU3" s="30">
        <v>0</v>
      </c>
      <c r="CV3" s="30">
        <v>0</v>
      </c>
      <c r="CW3" s="30">
        <v>0</v>
      </c>
      <c r="CX3" s="30">
        <v>0</v>
      </c>
      <c r="CY3" s="30">
        <v>0</v>
      </c>
      <c r="CZ3" s="30">
        <v>0</v>
      </c>
      <c r="DA3" s="30">
        <v>0</v>
      </c>
      <c r="DB3" s="31">
        <f>SUM(CD3:DA3)</f>
        <v>0</v>
      </c>
      <c r="DC3" s="30">
        <v>0</v>
      </c>
      <c r="DD3" s="30">
        <v>0</v>
      </c>
      <c r="DE3" s="30">
        <v>0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  <c r="DW3" s="30">
        <v>0</v>
      </c>
      <c r="DX3" s="30">
        <v>0</v>
      </c>
      <c r="DY3" s="30">
        <v>0</v>
      </c>
      <c r="DZ3" s="30">
        <v>0</v>
      </c>
      <c r="EA3" s="31">
        <f>SUM(DC3:DZ3)</f>
        <v>0</v>
      </c>
    </row>
    <row r="4" spans="1:131" s="17" customFormat="1" x14ac:dyDescent="0.25">
      <c r="A4" s="25" t="s">
        <v>137</v>
      </c>
      <c r="B4" s="26">
        <v>2025</v>
      </c>
      <c r="C4" s="26">
        <v>5</v>
      </c>
      <c r="D4" s="27">
        <v>2</v>
      </c>
      <c r="E4" s="28">
        <v>45779</v>
      </c>
      <c r="F4" s="27" t="str">
        <f>IF(E4="","",TEXT(E4,"DDDD"))</f>
        <v>viernes</v>
      </c>
      <c r="G4" s="29">
        <v>6.0225000000000009</v>
      </c>
      <c r="H4" s="30">
        <v>5.9675000000000002</v>
      </c>
      <c r="I4" s="30">
        <v>6.0225</v>
      </c>
      <c r="J4" s="30">
        <v>6.1599999999999993</v>
      </c>
      <c r="K4" s="30">
        <v>4.7575000000000003</v>
      </c>
      <c r="L4" s="30">
        <v>3.2174999999999998</v>
      </c>
      <c r="M4" s="30">
        <v>2.97</v>
      </c>
      <c r="N4" s="30">
        <v>2.97</v>
      </c>
      <c r="O4" s="30">
        <v>2.915</v>
      </c>
      <c r="P4" s="30">
        <v>2.915</v>
      </c>
      <c r="Q4" s="30">
        <v>2.86</v>
      </c>
      <c r="R4" s="30">
        <v>2.8875000000000002</v>
      </c>
      <c r="S4" s="30">
        <v>2.8049999999999997</v>
      </c>
      <c r="T4" s="30">
        <v>2.8049999999999997</v>
      </c>
      <c r="U4" s="30">
        <v>2.8874999999999997</v>
      </c>
      <c r="V4" s="30">
        <v>3.0249999999999999</v>
      </c>
      <c r="W4" s="30">
        <v>2.915</v>
      </c>
      <c r="X4" s="30">
        <v>5.0324999999999998</v>
      </c>
      <c r="Y4" s="30">
        <v>5.8850000000000007</v>
      </c>
      <c r="Z4" s="30">
        <v>8.8825000000000003</v>
      </c>
      <c r="AA4" s="30">
        <v>6.5175000000000001</v>
      </c>
      <c r="AB4" s="30">
        <v>6.49</v>
      </c>
      <c r="AC4" s="30">
        <v>6.2424999999999997</v>
      </c>
      <c r="AD4" s="30">
        <v>5.9950000000000001</v>
      </c>
      <c r="AE4" s="31">
        <f>SUM(G4:AD4)</f>
        <v>109.14750000000001</v>
      </c>
      <c r="AF4" s="30">
        <v>1.2650000000000001</v>
      </c>
      <c r="AG4" s="30">
        <v>1.4849999999999999</v>
      </c>
      <c r="AH4" s="30">
        <v>1.7324999999999999</v>
      </c>
      <c r="AI4" s="30">
        <v>1.8975000000000002</v>
      </c>
      <c r="AJ4" s="30">
        <v>2.2549999999999999</v>
      </c>
      <c r="AK4" s="30">
        <v>2.3650000000000002</v>
      </c>
      <c r="AL4" s="30">
        <v>1.98</v>
      </c>
      <c r="AM4" s="30">
        <v>1.7049999999999998</v>
      </c>
      <c r="AN4" s="30">
        <v>1.54</v>
      </c>
      <c r="AO4" s="30">
        <v>1.4024999999999999</v>
      </c>
      <c r="AP4" s="30">
        <v>1.375</v>
      </c>
      <c r="AQ4" s="30">
        <v>1.5950000000000002</v>
      </c>
      <c r="AR4" s="30">
        <v>1.5125</v>
      </c>
      <c r="AS4" s="30">
        <v>1.375</v>
      </c>
      <c r="AT4" s="30">
        <v>1.595</v>
      </c>
      <c r="AU4" s="30">
        <v>1.6774999999999998</v>
      </c>
      <c r="AV4" s="30">
        <v>1.8149999999999999</v>
      </c>
      <c r="AW4" s="30">
        <v>2.0074999999999998</v>
      </c>
      <c r="AX4" s="30">
        <v>1.65</v>
      </c>
      <c r="AY4" s="30">
        <v>1.595</v>
      </c>
      <c r="AZ4" s="30">
        <v>1.4574999999999998</v>
      </c>
      <c r="BA4" s="30">
        <v>1.32</v>
      </c>
      <c r="BB4" s="30">
        <v>1.32</v>
      </c>
      <c r="BC4" s="30">
        <v>1.4575</v>
      </c>
      <c r="BD4" s="31">
        <f>SUM(AF4:BC4)</f>
        <v>39.380000000000003</v>
      </c>
      <c r="BE4" s="30">
        <f t="shared" si="0"/>
        <v>0</v>
      </c>
      <c r="BF4" s="30">
        <f t="shared" si="0"/>
        <v>0</v>
      </c>
      <c r="BG4" s="30">
        <f t="shared" si="0"/>
        <v>0</v>
      </c>
      <c r="BH4" s="30">
        <f t="shared" si="0"/>
        <v>0</v>
      </c>
      <c r="BI4" s="30">
        <f t="shared" si="0"/>
        <v>0</v>
      </c>
      <c r="BJ4" s="30">
        <f t="shared" si="0"/>
        <v>0.75625000000000031</v>
      </c>
      <c r="BK4" s="30">
        <f t="shared" si="0"/>
        <v>0.49499999999999988</v>
      </c>
      <c r="BL4" s="30">
        <f t="shared" si="0"/>
        <v>0.21999999999999975</v>
      </c>
      <c r="BM4" s="30">
        <f t="shared" si="0"/>
        <v>8.2500000000000018E-2</v>
      </c>
      <c r="BN4" s="30">
        <f t="shared" si="0"/>
        <v>0</v>
      </c>
      <c r="BO4" s="30">
        <f t="shared" si="0"/>
        <v>0</v>
      </c>
      <c r="BP4" s="30">
        <f t="shared" si="0"/>
        <v>0.15125000000000011</v>
      </c>
      <c r="BQ4" s="30">
        <f t="shared" si="0"/>
        <v>0.1100000000000001</v>
      </c>
      <c r="BR4" s="30">
        <f t="shared" si="0"/>
        <v>0</v>
      </c>
      <c r="BS4" s="30">
        <f t="shared" si="0"/>
        <v>0.15125000000000011</v>
      </c>
      <c r="BT4" s="30">
        <f t="shared" si="0"/>
        <v>0.16499999999999981</v>
      </c>
      <c r="BU4" s="30">
        <f t="shared" si="1"/>
        <v>0.35749999999999993</v>
      </c>
      <c r="BV4" s="30">
        <f t="shared" si="1"/>
        <v>0</v>
      </c>
      <c r="BW4" s="30">
        <f t="shared" si="1"/>
        <v>0</v>
      </c>
      <c r="BX4" s="30">
        <f t="shared" si="1"/>
        <v>0</v>
      </c>
      <c r="BY4" s="30">
        <f t="shared" si="1"/>
        <v>0</v>
      </c>
      <c r="BZ4" s="30">
        <f t="shared" si="1"/>
        <v>0</v>
      </c>
      <c r="CA4" s="30">
        <f t="shared" si="1"/>
        <v>0</v>
      </c>
      <c r="CB4" s="30">
        <f t="shared" si="1"/>
        <v>0</v>
      </c>
      <c r="CC4" s="31">
        <f>SUM(BE4:CB4)</f>
        <v>2.48875</v>
      </c>
      <c r="CD4" s="30">
        <v>0</v>
      </c>
      <c r="CE4" s="30">
        <v>0</v>
      </c>
      <c r="CF4" s="30">
        <v>0</v>
      </c>
      <c r="CG4" s="30">
        <v>0</v>
      </c>
      <c r="CH4" s="30">
        <v>0</v>
      </c>
      <c r="CI4" s="30">
        <v>0</v>
      </c>
      <c r="CJ4" s="30">
        <v>0</v>
      </c>
      <c r="CK4" s="30">
        <v>0</v>
      </c>
      <c r="CL4" s="30">
        <v>0</v>
      </c>
      <c r="CM4" s="30">
        <v>0</v>
      </c>
      <c r="CN4" s="30">
        <v>0</v>
      </c>
      <c r="CO4" s="30">
        <v>0</v>
      </c>
      <c r="CP4" s="30">
        <v>0</v>
      </c>
      <c r="CQ4" s="30">
        <v>0</v>
      </c>
      <c r="CR4" s="30">
        <v>0</v>
      </c>
      <c r="CS4" s="30">
        <v>0</v>
      </c>
      <c r="CT4" s="30">
        <v>0</v>
      </c>
      <c r="CU4" s="30">
        <v>0</v>
      </c>
      <c r="CV4" s="30">
        <v>0</v>
      </c>
      <c r="CW4" s="30">
        <v>0</v>
      </c>
      <c r="CX4" s="30">
        <v>0</v>
      </c>
      <c r="CY4" s="30">
        <v>0</v>
      </c>
      <c r="CZ4" s="30">
        <v>0</v>
      </c>
      <c r="DA4" s="30">
        <v>0</v>
      </c>
      <c r="DB4" s="31">
        <f>SUM(CD4:DA4)</f>
        <v>0</v>
      </c>
      <c r="DC4" s="30">
        <v>0</v>
      </c>
      <c r="DD4" s="30">
        <v>0</v>
      </c>
      <c r="DE4" s="30">
        <v>0</v>
      </c>
      <c r="DF4" s="30">
        <v>0</v>
      </c>
      <c r="DG4" s="30">
        <v>0</v>
      </c>
      <c r="DH4" s="30">
        <v>0</v>
      </c>
      <c r="DI4" s="30">
        <v>0</v>
      </c>
      <c r="DJ4" s="30">
        <v>0</v>
      </c>
      <c r="DK4" s="30">
        <v>0</v>
      </c>
      <c r="DL4" s="30">
        <v>0</v>
      </c>
      <c r="DM4" s="30">
        <v>0</v>
      </c>
      <c r="DN4" s="30">
        <v>0</v>
      </c>
      <c r="DO4" s="30">
        <v>0</v>
      </c>
      <c r="DP4" s="30">
        <v>0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0</v>
      </c>
      <c r="DW4" s="30">
        <v>0</v>
      </c>
      <c r="DX4" s="30">
        <v>0</v>
      </c>
      <c r="DY4" s="30">
        <v>0</v>
      </c>
      <c r="DZ4" s="30">
        <v>0</v>
      </c>
      <c r="EA4" s="31">
        <f>SUM(DC4:DZ4)</f>
        <v>0</v>
      </c>
    </row>
    <row r="5" spans="1:131" s="17" customFormat="1" x14ac:dyDescent="0.25">
      <c r="A5" s="25" t="s">
        <v>137</v>
      </c>
      <c r="B5" s="26">
        <v>2025</v>
      </c>
      <c r="C5" s="26">
        <v>5</v>
      </c>
      <c r="D5" s="27">
        <v>3</v>
      </c>
      <c r="E5" s="28">
        <v>45780</v>
      </c>
      <c r="F5" s="27" t="str">
        <f t="shared" ref="F5:F8" si="2">IF(E5="","",TEXT(E5,"DDDD"))</f>
        <v>sábado</v>
      </c>
      <c r="G5" s="29">
        <v>6.0225</v>
      </c>
      <c r="H5" s="30">
        <v>6.05</v>
      </c>
      <c r="I5" s="30">
        <v>6.0774999999999997</v>
      </c>
      <c r="J5" s="30">
        <v>6.5175000000000001</v>
      </c>
      <c r="K5" s="30">
        <v>6.0775000000000006</v>
      </c>
      <c r="L5" s="30">
        <v>3.0525000000000002</v>
      </c>
      <c r="M5" s="30">
        <v>3.0525000000000002</v>
      </c>
      <c r="N5" s="30">
        <v>2.97</v>
      </c>
      <c r="O5" s="30">
        <v>3.4649999999999999</v>
      </c>
      <c r="P5" s="30">
        <v>15.8675</v>
      </c>
      <c r="Q5" s="30">
        <v>29.232500000000002</v>
      </c>
      <c r="R5" s="30">
        <v>2.8324999999999996</v>
      </c>
      <c r="S5" s="30">
        <v>2.915</v>
      </c>
      <c r="T5" s="30">
        <v>3.0525000000000002</v>
      </c>
      <c r="U5" s="30">
        <v>2.9424999999999999</v>
      </c>
      <c r="V5" s="30">
        <v>2.915</v>
      </c>
      <c r="W5" s="30">
        <v>8.5249999999999986</v>
      </c>
      <c r="X5" s="30">
        <v>6.5175000000000001</v>
      </c>
      <c r="Y5" s="30">
        <v>6.6824999999999992</v>
      </c>
      <c r="Z5" s="30">
        <v>6.6549999999999994</v>
      </c>
      <c r="AA5" s="30">
        <v>6.5724999999999998</v>
      </c>
      <c r="AB5" s="30">
        <v>6.6</v>
      </c>
      <c r="AC5" s="30">
        <v>6.5175000000000001</v>
      </c>
      <c r="AD5" s="30">
        <v>6.5449999999999999</v>
      </c>
      <c r="AE5" s="31">
        <f t="shared" ref="AE5:AE8" si="3">SUM(G5:AD5)</f>
        <v>157.65749999999997</v>
      </c>
      <c r="AF5" s="30">
        <v>1.5125</v>
      </c>
      <c r="AG5" s="30">
        <v>1.5675000000000001</v>
      </c>
      <c r="AH5" s="30">
        <v>1.7049999999999998</v>
      </c>
      <c r="AI5" s="30">
        <v>1.7875000000000001</v>
      </c>
      <c r="AJ5" s="30">
        <v>1.87</v>
      </c>
      <c r="AK5" s="30">
        <v>2.31</v>
      </c>
      <c r="AL5" s="30">
        <v>2.3100000000000005</v>
      </c>
      <c r="AM5" s="30">
        <v>2.0350000000000001</v>
      </c>
      <c r="AN5" s="30">
        <v>1.925</v>
      </c>
      <c r="AO5" s="30">
        <v>21.065000000000001</v>
      </c>
      <c r="AP5" s="30">
        <v>22.027500000000003</v>
      </c>
      <c r="AQ5" s="30">
        <v>1.5124999999999997</v>
      </c>
      <c r="AR5" s="30">
        <v>1.8975</v>
      </c>
      <c r="AS5" s="30">
        <v>2.3650000000000002</v>
      </c>
      <c r="AT5" s="30">
        <v>1.87</v>
      </c>
      <c r="AU5" s="30">
        <v>1.7875000000000001</v>
      </c>
      <c r="AV5" s="30">
        <v>2.3650000000000002</v>
      </c>
      <c r="AW5" s="30">
        <v>2.5299999999999998</v>
      </c>
      <c r="AX5" s="30">
        <v>2.5024999999999999</v>
      </c>
      <c r="AY5" s="30">
        <v>2.3375000000000004</v>
      </c>
      <c r="AZ5" s="30">
        <v>2.1724999999999999</v>
      </c>
      <c r="BA5" s="30">
        <v>2.2275</v>
      </c>
      <c r="BB5" s="30">
        <v>1.9525000000000001</v>
      </c>
      <c r="BC5" s="30">
        <v>2.0625</v>
      </c>
      <c r="BD5" s="31">
        <f t="shared" ref="BD5:BD8" si="4">SUM(AF5:BC5)</f>
        <v>87.697500000000019</v>
      </c>
      <c r="BE5" s="30">
        <f t="shared" si="0"/>
        <v>0</v>
      </c>
      <c r="BF5" s="30">
        <f t="shared" si="0"/>
        <v>0</v>
      </c>
      <c r="BG5" s="30">
        <f t="shared" si="0"/>
        <v>0</v>
      </c>
      <c r="BH5" s="30">
        <f t="shared" si="0"/>
        <v>0</v>
      </c>
      <c r="BI5" s="30">
        <f t="shared" si="0"/>
        <v>0</v>
      </c>
      <c r="BJ5" s="30">
        <f t="shared" si="0"/>
        <v>0.78374999999999995</v>
      </c>
      <c r="BK5" s="30">
        <f t="shared" si="0"/>
        <v>0.78375000000000039</v>
      </c>
      <c r="BL5" s="30">
        <f t="shared" si="0"/>
        <v>0.55000000000000004</v>
      </c>
      <c r="BM5" s="30">
        <f t="shared" si="0"/>
        <v>0.19250000000000012</v>
      </c>
      <c r="BN5" s="30">
        <f t="shared" si="0"/>
        <v>13.131250000000001</v>
      </c>
      <c r="BO5" s="30">
        <f t="shared" si="0"/>
        <v>7.4112500000000026</v>
      </c>
      <c r="BP5" s="30">
        <f t="shared" si="0"/>
        <v>9.6249999999999947E-2</v>
      </c>
      <c r="BQ5" s="30">
        <f t="shared" si="0"/>
        <v>0.43999999999999995</v>
      </c>
      <c r="BR5" s="30">
        <f t="shared" si="0"/>
        <v>0.83875000000000011</v>
      </c>
      <c r="BS5" s="30">
        <f t="shared" si="0"/>
        <v>0.39875000000000016</v>
      </c>
      <c r="BT5" s="30">
        <f t="shared" si="0"/>
        <v>0.33000000000000007</v>
      </c>
      <c r="BU5" s="30">
        <f t="shared" si="1"/>
        <v>0</v>
      </c>
      <c r="BV5" s="30">
        <f t="shared" si="1"/>
        <v>0</v>
      </c>
      <c r="BW5" s="30">
        <f t="shared" si="1"/>
        <v>0</v>
      </c>
      <c r="BX5" s="30">
        <f t="shared" si="1"/>
        <v>0</v>
      </c>
      <c r="BY5" s="30">
        <f t="shared" si="1"/>
        <v>0</v>
      </c>
      <c r="BZ5" s="30">
        <f t="shared" si="1"/>
        <v>0</v>
      </c>
      <c r="CA5" s="30">
        <f t="shared" si="1"/>
        <v>0</v>
      </c>
      <c r="CB5" s="30">
        <f t="shared" si="1"/>
        <v>0</v>
      </c>
      <c r="CC5" s="31">
        <f t="shared" ref="CC5:CC8" si="5">SUM(BE5:CB5)</f>
        <v>24.956250000000011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30">
        <v>0</v>
      </c>
      <c r="CT5" s="30">
        <v>0</v>
      </c>
      <c r="CU5" s="30">
        <v>0</v>
      </c>
      <c r="CV5" s="30">
        <v>0</v>
      </c>
      <c r="CW5" s="30">
        <v>0</v>
      </c>
      <c r="CX5" s="30">
        <v>0</v>
      </c>
      <c r="CY5" s="30">
        <v>0</v>
      </c>
      <c r="CZ5" s="30">
        <v>0</v>
      </c>
      <c r="DA5" s="30">
        <v>0</v>
      </c>
      <c r="DB5" s="31">
        <f t="shared" ref="DB5:DB8" si="6">SUM(CD5:DA5)</f>
        <v>0</v>
      </c>
      <c r="DC5" s="30">
        <v>0</v>
      </c>
      <c r="DD5" s="30">
        <v>0</v>
      </c>
      <c r="DE5" s="30">
        <v>0</v>
      </c>
      <c r="DF5" s="30">
        <v>0</v>
      </c>
      <c r="DG5" s="30">
        <v>0</v>
      </c>
      <c r="DH5" s="30">
        <v>0</v>
      </c>
      <c r="DI5" s="30">
        <v>0</v>
      </c>
      <c r="DJ5" s="30">
        <v>0</v>
      </c>
      <c r="DK5" s="30">
        <v>0</v>
      </c>
      <c r="DL5" s="30">
        <v>0</v>
      </c>
      <c r="DM5" s="30">
        <v>0</v>
      </c>
      <c r="DN5" s="30">
        <v>0</v>
      </c>
      <c r="DO5" s="30">
        <v>0</v>
      </c>
      <c r="DP5" s="30">
        <v>0</v>
      </c>
      <c r="DQ5" s="30">
        <v>0</v>
      </c>
      <c r="DR5" s="30">
        <v>0</v>
      </c>
      <c r="DS5" s="30">
        <v>0</v>
      </c>
      <c r="DT5" s="30">
        <v>0</v>
      </c>
      <c r="DU5" s="30">
        <v>0</v>
      </c>
      <c r="DV5" s="30">
        <v>0</v>
      </c>
      <c r="DW5" s="30">
        <v>0</v>
      </c>
      <c r="DX5" s="30">
        <v>0</v>
      </c>
      <c r="DY5" s="30">
        <v>0</v>
      </c>
      <c r="DZ5" s="30">
        <v>0</v>
      </c>
      <c r="EA5" s="31">
        <f t="shared" ref="EA5:EA8" si="7">SUM(DC5:DZ5)</f>
        <v>0</v>
      </c>
    </row>
    <row r="6" spans="1:131" s="17" customFormat="1" x14ac:dyDescent="0.25">
      <c r="A6" s="25" t="s">
        <v>137</v>
      </c>
      <c r="B6" s="26">
        <v>2025</v>
      </c>
      <c r="C6" s="26">
        <v>5</v>
      </c>
      <c r="D6" s="27">
        <v>4</v>
      </c>
      <c r="E6" s="28">
        <v>45781</v>
      </c>
      <c r="F6" s="27" t="str">
        <f t="shared" si="2"/>
        <v>domingo</v>
      </c>
      <c r="G6" s="29">
        <v>6.6274999999999995</v>
      </c>
      <c r="H6" s="30">
        <v>6.6</v>
      </c>
      <c r="I6" s="30">
        <v>6.27</v>
      </c>
      <c r="J6" s="30">
        <v>6.5175000000000001</v>
      </c>
      <c r="K6" s="30">
        <v>6.71</v>
      </c>
      <c r="L6" s="30">
        <v>4.2624999999999993</v>
      </c>
      <c r="M6" s="30">
        <v>3.6850000000000001</v>
      </c>
      <c r="N6" s="30">
        <v>3.6574999999999998</v>
      </c>
      <c r="O6" s="30">
        <v>3.6575000000000002</v>
      </c>
      <c r="P6" s="30">
        <v>3.6025</v>
      </c>
      <c r="Q6" s="30">
        <v>3.5474999999999999</v>
      </c>
      <c r="R6" s="30">
        <v>3.52</v>
      </c>
      <c r="S6" s="30">
        <v>3.4924999999999997</v>
      </c>
      <c r="T6" s="30">
        <v>3.4924999999999997</v>
      </c>
      <c r="U6" s="30">
        <v>3.52</v>
      </c>
      <c r="V6" s="30">
        <v>3.52</v>
      </c>
      <c r="W6" s="30">
        <v>3.4649999999999999</v>
      </c>
      <c r="X6" s="30">
        <v>4.9774999999999991</v>
      </c>
      <c r="Y6" s="30">
        <v>6.5449999999999999</v>
      </c>
      <c r="Z6" s="30">
        <v>6.4349999999999996</v>
      </c>
      <c r="AA6" s="30">
        <v>6.3250000000000002</v>
      </c>
      <c r="AB6" s="30">
        <v>6.3249999999999993</v>
      </c>
      <c r="AC6" s="30">
        <v>6.3249999999999993</v>
      </c>
      <c r="AD6" s="30">
        <v>6.3525</v>
      </c>
      <c r="AE6" s="31">
        <f t="shared" si="3"/>
        <v>119.43250000000002</v>
      </c>
      <c r="AF6" s="30">
        <v>2.3649999999999998</v>
      </c>
      <c r="AG6" s="30">
        <v>2.3650000000000002</v>
      </c>
      <c r="AH6" s="30">
        <v>2.64</v>
      </c>
      <c r="AI6" s="30">
        <v>2.75</v>
      </c>
      <c r="AJ6" s="30">
        <v>2.75</v>
      </c>
      <c r="AK6" s="30">
        <v>2.97</v>
      </c>
      <c r="AL6" s="30">
        <v>2.86</v>
      </c>
      <c r="AM6" s="30">
        <v>2.6675000000000004</v>
      </c>
      <c r="AN6" s="30">
        <v>2.5574999999999997</v>
      </c>
      <c r="AO6" s="30">
        <v>2.42</v>
      </c>
      <c r="AP6" s="30">
        <v>2.2000000000000002</v>
      </c>
      <c r="AQ6" s="30">
        <v>2.09</v>
      </c>
      <c r="AR6" s="30">
        <v>1.925</v>
      </c>
      <c r="AS6" s="30">
        <v>1.9250000000000003</v>
      </c>
      <c r="AT6" s="30">
        <v>1.98</v>
      </c>
      <c r="AU6" s="30">
        <v>1.98</v>
      </c>
      <c r="AV6" s="30">
        <v>2.0350000000000001</v>
      </c>
      <c r="AW6" s="30">
        <v>1.9524999999999999</v>
      </c>
      <c r="AX6" s="30">
        <v>1.6224999999999998</v>
      </c>
      <c r="AY6" s="30">
        <v>1.43</v>
      </c>
      <c r="AZ6" s="30">
        <v>1.2925</v>
      </c>
      <c r="BA6" s="30">
        <v>1.1274999999999999</v>
      </c>
      <c r="BB6" s="30">
        <v>1.155</v>
      </c>
      <c r="BC6" s="30">
        <v>1.21</v>
      </c>
      <c r="BD6" s="31">
        <f t="shared" si="4"/>
        <v>50.269999999999989</v>
      </c>
      <c r="BE6" s="30">
        <f t="shared" si="0"/>
        <v>0</v>
      </c>
      <c r="BF6" s="30">
        <f t="shared" si="0"/>
        <v>0</v>
      </c>
      <c r="BG6" s="30">
        <f t="shared" si="0"/>
        <v>0</v>
      </c>
      <c r="BH6" s="30">
        <f t="shared" si="0"/>
        <v>0</v>
      </c>
      <c r="BI6" s="30">
        <f t="shared" si="0"/>
        <v>0</v>
      </c>
      <c r="BJ6" s="30">
        <f t="shared" si="0"/>
        <v>0.83875000000000055</v>
      </c>
      <c r="BK6" s="30">
        <f t="shared" si="0"/>
        <v>1.0174999999999998</v>
      </c>
      <c r="BL6" s="30">
        <f t="shared" si="0"/>
        <v>0.83875000000000055</v>
      </c>
      <c r="BM6" s="30">
        <f t="shared" si="0"/>
        <v>0.72874999999999956</v>
      </c>
      <c r="BN6" s="30">
        <f t="shared" si="0"/>
        <v>0.61874999999999991</v>
      </c>
      <c r="BO6" s="30">
        <f t="shared" si="0"/>
        <v>0.42625000000000024</v>
      </c>
      <c r="BP6" s="30">
        <f t="shared" si="0"/>
        <v>0.32999999999999985</v>
      </c>
      <c r="BQ6" s="30">
        <f t="shared" si="0"/>
        <v>0.17875000000000019</v>
      </c>
      <c r="BR6" s="30">
        <f t="shared" si="0"/>
        <v>0.17875000000000041</v>
      </c>
      <c r="BS6" s="30">
        <f t="shared" si="0"/>
        <v>0.21999999999999997</v>
      </c>
      <c r="BT6" s="30">
        <f t="shared" si="0"/>
        <v>0.21999999999999997</v>
      </c>
      <c r="BU6" s="30">
        <f t="shared" si="1"/>
        <v>0.30250000000000021</v>
      </c>
      <c r="BV6" s="30">
        <f t="shared" si="1"/>
        <v>0</v>
      </c>
      <c r="BW6" s="30">
        <f t="shared" si="1"/>
        <v>0</v>
      </c>
      <c r="BX6" s="30">
        <f t="shared" si="1"/>
        <v>0</v>
      </c>
      <c r="BY6" s="30">
        <f t="shared" si="1"/>
        <v>0</v>
      </c>
      <c r="BZ6" s="30">
        <f t="shared" si="1"/>
        <v>0</v>
      </c>
      <c r="CA6" s="30">
        <f t="shared" si="1"/>
        <v>0</v>
      </c>
      <c r="CB6" s="30">
        <f t="shared" si="1"/>
        <v>0</v>
      </c>
      <c r="CC6" s="31">
        <f t="shared" si="5"/>
        <v>5.8987500000000015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  <c r="CI6" s="30">
        <v>0</v>
      </c>
      <c r="CJ6" s="30">
        <v>0</v>
      </c>
      <c r="CK6" s="30">
        <v>0</v>
      </c>
      <c r="CL6" s="30">
        <v>0</v>
      </c>
      <c r="CM6" s="30">
        <v>0</v>
      </c>
      <c r="CN6" s="30">
        <v>0</v>
      </c>
      <c r="CO6" s="30">
        <v>0</v>
      </c>
      <c r="CP6" s="30">
        <v>0</v>
      </c>
      <c r="CQ6" s="30">
        <v>0</v>
      </c>
      <c r="CR6" s="30">
        <v>0</v>
      </c>
      <c r="CS6" s="30">
        <v>0</v>
      </c>
      <c r="CT6" s="30">
        <v>0</v>
      </c>
      <c r="CU6" s="30">
        <v>0</v>
      </c>
      <c r="CV6" s="30">
        <v>0</v>
      </c>
      <c r="CW6" s="30">
        <v>0</v>
      </c>
      <c r="CX6" s="30">
        <v>0</v>
      </c>
      <c r="CY6" s="30">
        <v>0</v>
      </c>
      <c r="CZ6" s="30">
        <v>0</v>
      </c>
      <c r="DA6" s="30">
        <v>0</v>
      </c>
      <c r="DB6" s="31">
        <f t="shared" si="6"/>
        <v>0</v>
      </c>
      <c r="DC6" s="30">
        <v>0</v>
      </c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30">
        <v>0</v>
      </c>
      <c r="DK6" s="30">
        <v>0</v>
      </c>
      <c r="DL6" s="30">
        <v>0</v>
      </c>
      <c r="DM6" s="30">
        <v>0</v>
      </c>
      <c r="DN6" s="30">
        <v>0</v>
      </c>
      <c r="DO6" s="30">
        <v>0</v>
      </c>
      <c r="DP6" s="30">
        <v>0</v>
      </c>
      <c r="DQ6" s="30">
        <v>0</v>
      </c>
      <c r="DR6" s="30">
        <v>0</v>
      </c>
      <c r="DS6" s="30">
        <v>0</v>
      </c>
      <c r="DT6" s="30">
        <v>0</v>
      </c>
      <c r="DU6" s="30">
        <v>0</v>
      </c>
      <c r="DV6" s="30">
        <v>0</v>
      </c>
      <c r="DW6" s="30">
        <v>0</v>
      </c>
      <c r="DX6" s="30">
        <v>0</v>
      </c>
      <c r="DY6" s="30">
        <v>0</v>
      </c>
      <c r="DZ6" s="30">
        <v>0</v>
      </c>
      <c r="EA6" s="31">
        <f t="shared" si="7"/>
        <v>0</v>
      </c>
    </row>
    <row r="7" spans="1:131" s="17" customFormat="1" x14ac:dyDescent="0.25">
      <c r="A7" s="25" t="s">
        <v>137</v>
      </c>
      <c r="B7" s="26">
        <v>2025</v>
      </c>
      <c r="C7" s="26">
        <v>5</v>
      </c>
      <c r="D7" s="27">
        <v>5</v>
      </c>
      <c r="E7" s="28">
        <v>45782</v>
      </c>
      <c r="F7" s="27" t="str">
        <f t="shared" si="2"/>
        <v>lunes</v>
      </c>
      <c r="G7" s="29">
        <v>6.4074999999999998</v>
      </c>
      <c r="H7" s="30">
        <v>6.4625000000000004</v>
      </c>
      <c r="I7" s="30">
        <v>6.5449999999999999</v>
      </c>
      <c r="J7" s="30">
        <v>6.5175000000000001</v>
      </c>
      <c r="K7" s="30">
        <v>5.5549999999999997</v>
      </c>
      <c r="L7" s="30">
        <v>3.6025</v>
      </c>
      <c r="M7" s="30">
        <v>3.5474999999999999</v>
      </c>
      <c r="N7" s="30">
        <v>3.3825000000000003</v>
      </c>
      <c r="O7" s="30">
        <v>3.41</v>
      </c>
      <c r="P7" s="30">
        <v>3.3825000000000003</v>
      </c>
      <c r="Q7" s="30">
        <v>3.355</v>
      </c>
      <c r="R7" s="30">
        <v>3.5474999999999999</v>
      </c>
      <c r="S7" s="30">
        <v>3.5474999999999999</v>
      </c>
      <c r="T7" s="30">
        <v>3.41</v>
      </c>
      <c r="U7" s="30">
        <v>61.077500000000001</v>
      </c>
      <c r="V7" s="30">
        <v>130.185</v>
      </c>
      <c r="W7" s="30">
        <v>130.48750000000001</v>
      </c>
      <c r="X7" s="30">
        <v>131.36750000000001</v>
      </c>
      <c r="Y7" s="30">
        <v>133.07250000000002</v>
      </c>
      <c r="Z7" s="30">
        <v>133.1</v>
      </c>
      <c r="AA7" s="30">
        <v>132.74249999999998</v>
      </c>
      <c r="AB7" s="30">
        <v>132.66</v>
      </c>
      <c r="AC7" s="30">
        <v>132.88</v>
      </c>
      <c r="AD7" s="30">
        <v>132.60499999999999</v>
      </c>
      <c r="AE7" s="31">
        <f t="shared" si="3"/>
        <v>1312.85</v>
      </c>
      <c r="AF7" s="30">
        <v>1.43</v>
      </c>
      <c r="AG7" s="30">
        <v>1.6774999999999998</v>
      </c>
      <c r="AH7" s="30">
        <v>1.9249999999999998</v>
      </c>
      <c r="AI7" s="30">
        <v>1.9525000000000001</v>
      </c>
      <c r="AJ7" s="30">
        <v>2.2275</v>
      </c>
      <c r="AK7" s="30">
        <v>2.42</v>
      </c>
      <c r="AL7" s="30">
        <v>2.1174999999999997</v>
      </c>
      <c r="AM7" s="30">
        <v>1.6500000000000001</v>
      </c>
      <c r="AN7" s="30">
        <v>1.4849999999999999</v>
      </c>
      <c r="AO7" s="30">
        <v>1.4024999999999999</v>
      </c>
      <c r="AP7" s="30">
        <v>1.43</v>
      </c>
      <c r="AQ7" s="30">
        <v>1.98</v>
      </c>
      <c r="AR7" s="30">
        <v>1.7599999999999998</v>
      </c>
      <c r="AS7" s="30">
        <v>1.54</v>
      </c>
      <c r="AT7" s="30">
        <v>39.1875</v>
      </c>
      <c r="AU7" s="30">
        <v>78.704999999999998</v>
      </c>
      <c r="AV7" s="30">
        <v>79.722499999999997</v>
      </c>
      <c r="AW7" s="30">
        <v>80.574999999999989</v>
      </c>
      <c r="AX7" s="30">
        <v>79.997500000000002</v>
      </c>
      <c r="AY7" s="30">
        <v>79.2</v>
      </c>
      <c r="AZ7" s="30">
        <v>78.540000000000006</v>
      </c>
      <c r="BA7" s="30">
        <v>78.044999999999987</v>
      </c>
      <c r="BB7" s="30">
        <v>78.292500000000004</v>
      </c>
      <c r="BC7" s="30">
        <v>78.787500000000009</v>
      </c>
      <c r="BD7" s="31">
        <f t="shared" si="4"/>
        <v>776.05</v>
      </c>
      <c r="BE7" s="30">
        <f t="shared" si="0"/>
        <v>0</v>
      </c>
      <c r="BF7" s="30">
        <f t="shared" si="0"/>
        <v>0</v>
      </c>
      <c r="BG7" s="30">
        <f t="shared" si="0"/>
        <v>0</v>
      </c>
      <c r="BH7" s="30">
        <f t="shared" si="0"/>
        <v>0</v>
      </c>
      <c r="BI7" s="30">
        <f t="shared" si="0"/>
        <v>0</v>
      </c>
      <c r="BJ7" s="30">
        <f t="shared" si="0"/>
        <v>0.61874999999999991</v>
      </c>
      <c r="BK7" s="30">
        <f t="shared" si="0"/>
        <v>0.34374999999999978</v>
      </c>
      <c r="BL7" s="30">
        <f t="shared" si="0"/>
        <v>0</v>
      </c>
      <c r="BM7" s="30">
        <f t="shared" si="0"/>
        <v>0</v>
      </c>
      <c r="BN7" s="30">
        <f t="shared" si="0"/>
        <v>0</v>
      </c>
      <c r="BO7" s="30">
        <f t="shared" si="0"/>
        <v>0</v>
      </c>
      <c r="BP7" s="30">
        <f t="shared" si="0"/>
        <v>0.20625000000000004</v>
      </c>
      <c r="BQ7" s="30">
        <f t="shared" si="0"/>
        <v>0</v>
      </c>
      <c r="BR7" s="30">
        <f t="shared" si="0"/>
        <v>0</v>
      </c>
      <c r="BS7" s="30">
        <f t="shared" si="0"/>
        <v>8.6487499999999997</v>
      </c>
      <c r="BT7" s="30">
        <f t="shared" si="0"/>
        <v>13.612499999999997</v>
      </c>
      <c r="BU7" s="30">
        <f t="shared" si="1"/>
        <v>14.478749999999991</v>
      </c>
      <c r="BV7" s="30">
        <f t="shared" si="1"/>
        <v>14.891249999999985</v>
      </c>
      <c r="BW7" s="30">
        <f t="shared" si="1"/>
        <v>13.461249999999993</v>
      </c>
      <c r="BX7" s="30">
        <f t="shared" si="1"/>
        <v>12.650000000000006</v>
      </c>
      <c r="BY7" s="30">
        <f t="shared" si="1"/>
        <v>12.168750000000017</v>
      </c>
      <c r="BZ7" s="30">
        <f t="shared" si="1"/>
        <v>11.714999999999989</v>
      </c>
      <c r="CA7" s="30">
        <f t="shared" si="1"/>
        <v>11.852500000000006</v>
      </c>
      <c r="CB7" s="30">
        <f t="shared" si="1"/>
        <v>12.485000000000014</v>
      </c>
      <c r="CC7" s="31">
        <f t="shared" si="5"/>
        <v>127.13249999999999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0">
        <v>0</v>
      </c>
      <c r="CP7" s="30">
        <v>0</v>
      </c>
      <c r="CQ7" s="30">
        <v>0</v>
      </c>
      <c r="CR7" s="30">
        <v>0</v>
      </c>
      <c r="CS7" s="30">
        <v>0</v>
      </c>
      <c r="CT7" s="30">
        <v>0</v>
      </c>
      <c r="CU7" s="30">
        <v>0</v>
      </c>
      <c r="CV7" s="30">
        <v>0</v>
      </c>
      <c r="CW7" s="30">
        <v>0</v>
      </c>
      <c r="CX7" s="30">
        <v>0</v>
      </c>
      <c r="CY7" s="30">
        <v>0</v>
      </c>
      <c r="CZ7" s="30">
        <v>0</v>
      </c>
      <c r="DA7" s="30">
        <v>0</v>
      </c>
      <c r="DB7" s="31">
        <f t="shared" si="6"/>
        <v>0</v>
      </c>
      <c r="DC7" s="30">
        <v>0</v>
      </c>
      <c r="DD7" s="30">
        <v>0</v>
      </c>
      <c r="DE7" s="30">
        <v>0</v>
      </c>
      <c r="DF7" s="30">
        <v>0</v>
      </c>
      <c r="DG7" s="30">
        <v>0</v>
      </c>
      <c r="DH7" s="30">
        <v>0</v>
      </c>
      <c r="DI7" s="30">
        <v>0</v>
      </c>
      <c r="DJ7" s="30">
        <v>0</v>
      </c>
      <c r="DK7" s="30">
        <v>0</v>
      </c>
      <c r="DL7" s="30">
        <v>0</v>
      </c>
      <c r="DM7" s="30">
        <v>0</v>
      </c>
      <c r="DN7" s="30">
        <v>0</v>
      </c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0</v>
      </c>
      <c r="DX7" s="30">
        <v>0</v>
      </c>
      <c r="DY7" s="30">
        <v>0</v>
      </c>
      <c r="DZ7" s="30">
        <v>0</v>
      </c>
      <c r="EA7" s="31">
        <f t="shared" si="7"/>
        <v>0</v>
      </c>
    </row>
    <row r="8" spans="1:131" x14ac:dyDescent="0.25">
      <c r="A8" s="25" t="s">
        <v>137</v>
      </c>
      <c r="B8" s="26">
        <v>2025</v>
      </c>
      <c r="C8" s="26">
        <v>5</v>
      </c>
      <c r="D8" s="27">
        <v>6</v>
      </c>
      <c r="E8" s="28">
        <v>45783</v>
      </c>
      <c r="F8" s="27" t="str">
        <f t="shared" si="2"/>
        <v>martes</v>
      </c>
      <c r="G8" s="29">
        <v>132.66</v>
      </c>
      <c r="H8" s="30">
        <v>132.99</v>
      </c>
      <c r="I8" s="30">
        <v>133.155</v>
      </c>
      <c r="J8" s="30">
        <v>133.155</v>
      </c>
      <c r="K8" s="30">
        <v>132.22</v>
      </c>
      <c r="L8" s="30">
        <v>130.32249999999999</v>
      </c>
      <c r="M8" s="30">
        <v>131.03749999999999</v>
      </c>
      <c r="N8" s="30">
        <v>132.13750000000002</v>
      </c>
      <c r="O8" s="30">
        <v>132.05500000000001</v>
      </c>
      <c r="P8" s="30">
        <v>132.44</v>
      </c>
      <c r="Q8" s="30">
        <v>133.34750000000003</v>
      </c>
      <c r="R8" s="30">
        <v>133.54000000000002</v>
      </c>
      <c r="S8" s="30">
        <v>131.67000000000002</v>
      </c>
      <c r="T8" s="30">
        <v>131.64249999999998</v>
      </c>
      <c r="U8" s="30">
        <v>128.7825</v>
      </c>
      <c r="V8" s="30">
        <v>130.48750000000001</v>
      </c>
      <c r="W8" s="30">
        <v>130.95499999999998</v>
      </c>
      <c r="X8" s="30">
        <v>132.44</v>
      </c>
      <c r="Y8" s="30">
        <v>134.2825</v>
      </c>
      <c r="Z8" s="30">
        <v>134.63999999999999</v>
      </c>
      <c r="AA8" s="30">
        <v>134.97000000000003</v>
      </c>
      <c r="AB8" s="30">
        <v>135.19</v>
      </c>
      <c r="AC8" s="30">
        <v>135.19</v>
      </c>
      <c r="AD8" s="30">
        <v>134.75</v>
      </c>
      <c r="AE8" s="31">
        <f t="shared" si="3"/>
        <v>3184.0600000000004</v>
      </c>
      <c r="AF8" s="30">
        <v>79.42</v>
      </c>
      <c r="AG8" s="30">
        <v>80.052499999999995</v>
      </c>
      <c r="AH8" s="30">
        <v>80.327500000000001</v>
      </c>
      <c r="AI8" s="30">
        <v>80.63</v>
      </c>
      <c r="AJ8" s="30">
        <v>81.015000000000001</v>
      </c>
      <c r="AK8" s="30">
        <v>81.455000000000013</v>
      </c>
      <c r="AL8" s="30">
        <v>80.41</v>
      </c>
      <c r="AM8" s="30">
        <v>79.64</v>
      </c>
      <c r="AN8" s="30">
        <v>77.55</v>
      </c>
      <c r="AO8" s="30">
        <v>77.495000000000005</v>
      </c>
      <c r="AP8" s="30">
        <v>79.447499999999991</v>
      </c>
      <c r="AQ8" s="30">
        <v>82.224999999999994</v>
      </c>
      <c r="AR8" s="30">
        <v>79.997500000000002</v>
      </c>
      <c r="AS8" s="30">
        <v>79.0625</v>
      </c>
      <c r="AT8" s="30">
        <v>77.742500000000007</v>
      </c>
      <c r="AU8" s="30">
        <v>78.56750000000001</v>
      </c>
      <c r="AV8" s="30">
        <v>79.64</v>
      </c>
      <c r="AW8" s="30">
        <v>80.08</v>
      </c>
      <c r="AX8" s="30">
        <v>79.502499999999998</v>
      </c>
      <c r="AY8" s="30">
        <v>79.557500000000005</v>
      </c>
      <c r="AZ8" s="30">
        <v>79.392499999999998</v>
      </c>
      <c r="BA8" s="30">
        <v>79.227500000000006</v>
      </c>
      <c r="BB8" s="30">
        <v>79.172499999999999</v>
      </c>
      <c r="BC8" s="30">
        <v>79.75</v>
      </c>
      <c r="BD8" s="31">
        <f t="shared" si="4"/>
        <v>1911.36</v>
      </c>
      <c r="BE8" s="30">
        <f t="shared" si="0"/>
        <v>13.090000000000003</v>
      </c>
      <c r="BF8" s="30">
        <f t="shared" si="0"/>
        <v>13.55749999999999</v>
      </c>
      <c r="BG8" s="30">
        <f t="shared" si="0"/>
        <v>13.75</v>
      </c>
      <c r="BH8" s="30">
        <f t="shared" si="0"/>
        <v>14.052499999999995</v>
      </c>
      <c r="BI8" s="30">
        <f t="shared" si="0"/>
        <v>14.905000000000001</v>
      </c>
      <c r="BJ8" s="30">
        <f t="shared" si="0"/>
        <v>16.293750000000017</v>
      </c>
      <c r="BK8" s="30">
        <f t="shared" si="0"/>
        <v>14.891249999999999</v>
      </c>
      <c r="BL8" s="30">
        <f t="shared" si="0"/>
        <v>13.571249999999992</v>
      </c>
      <c r="BM8" s="30">
        <f t="shared" si="0"/>
        <v>11.522499999999994</v>
      </c>
      <c r="BN8" s="30">
        <f t="shared" si="0"/>
        <v>11.275000000000006</v>
      </c>
      <c r="BO8" s="30">
        <f t="shared" si="0"/>
        <v>12.773749999999978</v>
      </c>
      <c r="BP8" s="30">
        <f t="shared" si="0"/>
        <v>15.454999999999984</v>
      </c>
      <c r="BQ8" s="30">
        <f t="shared" si="0"/>
        <v>14.162499999999994</v>
      </c>
      <c r="BR8" s="30">
        <f t="shared" si="0"/>
        <v>13.241250000000008</v>
      </c>
      <c r="BS8" s="30">
        <f t="shared" si="0"/>
        <v>13.351250000000007</v>
      </c>
      <c r="BT8" s="30">
        <f t="shared" si="0"/>
        <v>13.323750000000004</v>
      </c>
      <c r="BU8" s="30">
        <f t="shared" si="1"/>
        <v>14.162500000000009</v>
      </c>
      <c r="BV8" s="30">
        <f t="shared" si="1"/>
        <v>13.86</v>
      </c>
      <c r="BW8" s="30">
        <f t="shared" si="1"/>
        <v>12.361249999999998</v>
      </c>
      <c r="BX8" s="30">
        <f t="shared" si="1"/>
        <v>12.237500000000011</v>
      </c>
      <c r="BY8" s="30">
        <f t="shared" si="1"/>
        <v>11.907499999999985</v>
      </c>
      <c r="BZ8" s="30">
        <f t="shared" si="1"/>
        <v>11.632500000000007</v>
      </c>
      <c r="CA8" s="30">
        <f t="shared" si="1"/>
        <v>11.577500000000001</v>
      </c>
      <c r="CB8" s="30">
        <f t="shared" si="1"/>
        <v>12.375</v>
      </c>
      <c r="CC8" s="31">
        <f t="shared" si="5"/>
        <v>319.33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  <c r="CP8" s="30">
        <v>0</v>
      </c>
      <c r="CQ8" s="30">
        <v>0</v>
      </c>
      <c r="CR8" s="30">
        <v>0</v>
      </c>
      <c r="CS8" s="30">
        <v>0</v>
      </c>
      <c r="CT8" s="30">
        <v>0</v>
      </c>
      <c r="CU8" s="30">
        <v>0</v>
      </c>
      <c r="CV8" s="30">
        <v>0</v>
      </c>
      <c r="CW8" s="30">
        <v>0</v>
      </c>
      <c r="CX8" s="30">
        <v>0</v>
      </c>
      <c r="CY8" s="30">
        <v>0</v>
      </c>
      <c r="CZ8" s="30">
        <v>0</v>
      </c>
      <c r="DA8" s="30">
        <v>0</v>
      </c>
      <c r="DB8" s="31">
        <f t="shared" si="6"/>
        <v>0</v>
      </c>
      <c r="DC8" s="30">
        <v>0</v>
      </c>
      <c r="DD8" s="30">
        <v>0</v>
      </c>
      <c r="DE8" s="30">
        <v>0</v>
      </c>
      <c r="DF8" s="30">
        <v>0</v>
      </c>
      <c r="DG8" s="30">
        <v>0</v>
      </c>
      <c r="DH8" s="30">
        <v>0</v>
      </c>
      <c r="DI8" s="30">
        <v>0</v>
      </c>
      <c r="DJ8" s="30">
        <v>0</v>
      </c>
      <c r="DK8" s="30">
        <v>0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0</v>
      </c>
      <c r="DX8" s="30">
        <v>0</v>
      </c>
      <c r="DY8" s="30">
        <v>0</v>
      </c>
      <c r="DZ8" s="30">
        <v>0</v>
      </c>
      <c r="EA8" s="31">
        <f t="shared" si="7"/>
        <v>0</v>
      </c>
    </row>
    <row r="9" spans="1:131" x14ac:dyDescent="0.25">
      <c r="A9" s="25" t="s">
        <v>137</v>
      </c>
      <c r="B9" s="26">
        <v>2025</v>
      </c>
      <c r="C9" s="26">
        <v>5</v>
      </c>
      <c r="D9" s="27">
        <v>7</v>
      </c>
      <c r="E9" s="28">
        <v>45784</v>
      </c>
      <c r="F9" s="27" t="str">
        <f>IF(E9="","",TEXT(E9,"DDDD"))</f>
        <v>miércoles</v>
      </c>
      <c r="G9" s="29">
        <v>133.92499999999998</v>
      </c>
      <c r="H9" s="30">
        <v>132.99</v>
      </c>
      <c r="I9" s="30">
        <v>132.6875</v>
      </c>
      <c r="J9" s="30">
        <v>132.30250000000001</v>
      </c>
      <c r="K9" s="30">
        <v>131.5325</v>
      </c>
      <c r="L9" s="30">
        <v>129.77250000000001</v>
      </c>
      <c r="M9" s="30">
        <v>129.47000000000003</v>
      </c>
      <c r="N9" s="30">
        <v>129.9375</v>
      </c>
      <c r="O9" s="30">
        <v>130.35000000000002</v>
      </c>
      <c r="P9" s="30">
        <v>131.12</v>
      </c>
      <c r="Q9" s="30">
        <v>51.5075</v>
      </c>
      <c r="R9" s="30">
        <v>2.97</v>
      </c>
      <c r="S9" s="30">
        <v>2.9975000000000001</v>
      </c>
      <c r="T9" s="30">
        <v>2.9424999999999999</v>
      </c>
      <c r="U9" s="30">
        <v>2.8049999999999997</v>
      </c>
      <c r="V9" s="30">
        <v>2.86</v>
      </c>
      <c r="W9" s="30">
        <v>3.4924999999999997</v>
      </c>
      <c r="X9" s="30">
        <v>3.9875000000000003</v>
      </c>
      <c r="Y9" s="30">
        <v>6.1050000000000004</v>
      </c>
      <c r="Z9" s="30">
        <v>6.0225</v>
      </c>
      <c r="AA9" s="30">
        <v>5.9399999999999995</v>
      </c>
      <c r="AB9" s="30">
        <v>5.6375000000000002</v>
      </c>
      <c r="AC9" s="30">
        <v>5.5549999999999997</v>
      </c>
      <c r="AD9" s="30">
        <v>5.5824999999999996</v>
      </c>
      <c r="AE9" s="31">
        <f>SUM(G9:AD9)</f>
        <v>1422.4925000000003</v>
      </c>
      <c r="AF9" s="30">
        <v>79.694999999999993</v>
      </c>
      <c r="AG9" s="30">
        <v>79.447500000000005</v>
      </c>
      <c r="AH9" s="30">
        <v>79.612500000000011</v>
      </c>
      <c r="AI9" s="30">
        <v>80.134999999999991</v>
      </c>
      <c r="AJ9" s="30">
        <v>80.19</v>
      </c>
      <c r="AK9" s="30">
        <v>80.657499999999999</v>
      </c>
      <c r="AL9" s="30">
        <v>79.53</v>
      </c>
      <c r="AM9" s="30">
        <v>79.392499999999998</v>
      </c>
      <c r="AN9" s="30">
        <v>79.254999999999995</v>
      </c>
      <c r="AO9" s="30">
        <v>78.98</v>
      </c>
      <c r="AP9" s="30">
        <v>30.580000000000002</v>
      </c>
      <c r="AQ9" s="30">
        <v>1.9800000000000002</v>
      </c>
      <c r="AR9" s="30">
        <v>2.09</v>
      </c>
      <c r="AS9" s="30">
        <v>1.6225000000000001</v>
      </c>
      <c r="AT9" s="30">
        <v>1.5674999999999999</v>
      </c>
      <c r="AU9" s="30">
        <v>1.7324999999999999</v>
      </c>
      <c r="AV9" s="30">
        <v>1.8975</v>
      </c>
      <c r="AW9" s="30">
        <v>2.4200000000000004</v>
      </c>
      <c r="AX9" s="30">
        <v>2.2275</v>
      </c>
      <c r="AY9" s="30">
        <v>2.1174999999999997</v>
      </c>
      <c r="AZ9" s="30">
        <v>1.8699999999999999</v>
      </c>
      <c r="BA9" s="30">
        <v>1.4024999999999999</v>
      </c>
      <c r="BB9" s="30">
        <v>1.43</v>
      </c>
      <c r="BC9" s="30">
        <v>1.6775</v>
      </c>
      <c r="BD9" s="31">
        <f>SUM(AF9:BC9)</f>
        <v>851.50999999999988</v>
      </c>
      <c r="BE9" s="30">
        <f t="shared" si="0"/>
        <v>12.732500000000002</v>
      </c>
      <c r="BF9" s="30">
        <f t="shared" si="0"/>
        <v>12.952500000000001</v>
      </c>
      <c r="BG9" s="30">
        <f t="shared" si="0"/>
        <v>13.268750000000011</v>
      </c>
      <c r="BH9" s="30">
        <f t="shared" si="0"/>
        <v>13.983749999999986</v>
      </c>
      <c r="BI9" s="30">
        <f t="shared" si="0"/>
        <v>14.423749999999998</v>
      </c>
      <c r="BJ9" s="30">
        <f t="shared" si="0"/>
        <v>15.771249999999995</v>
      </c>
      <c r="BK9" s="30">
        <f t="shared" si="0"/>
        <v>14.794999999999987</v>
      </c>
      <c r="BL9" s="30">
        <f t="shared" si="0"/>
        <v>14.423749999999998</v>
      </c>
      <c r="BM9" s="30">
        <f t="shared" si="0"/>
        <v>14.079999999999984</v>
      </c>
      <c r="BN9" s="30">
        <f t="shared" si="0"/>
        <v>13.420000000000002</v>
      </c>
      <c r="BO9" s="30">
        <f t="shared" si="0"/>
        <v>4.8262500000000017</v>
      </c>
      <c r="BP9" s="30">
        <f t="shared" si="0"/>
        <v>0.49500000000000011</v>
      </c>
      <c r="BQ9" s="30">
        <f t="shared" si="0"/>
        <v>0.59124999999999983</v>
      </c>
      <c r="BR9" s="30">
        <f t="shared" si="0"/>
        <v>0.15125000000000011</v>
      </c>
      <c r="BS9" s="30">
        <f t="shared" si="0"/>
        <v>0.16500000000000004</v>
      </c>
      <c r="BT9" s="30">
        <f t="shared" si="0"/>
        <v>0.30249999999999999</v>
      </c>
      <c r="BU9" s="30">
        <f t="shared" si="1"/>
        <v>0.15125000000000011</v>
      </c>
      <c r="BV9" s="30">
        <f t="shared" si="1"/>
        <v>0.42625000000000024</v>
      </c>
      <c r="BW9" s="30">
        <f t="shared" si="1"/>
        <v>0</v>
      </c>
      <c r="BX9" s="30">
        <f t="shared" si="1"/>
        <v>0</v>
      </c>
      <c r="BY9" s="30">
        <f t="shared" si="1"/>
        <v>0</v>
      </c>
      <c r="BZ9" s="30">
        <f t="shared" si="1"/>
        <v>0</v>
      </c>
      <c r="CA9" s="30">
        <f t="shared" si="1"/>
        <v>0</v>
      </c>
      <c r="CB9" s="30">
        <f t="shared" si="1"/>
        <v>0</v>
      </c>
      <c r="CC9" s="31">
        <f>SUM(BE9:CB9)</f>
        <v>146.95999999999998</v>
      </c>
      <c r="CD9" s="30">
        <v>0</v>
      </c>
      <c r="CE9" s="30">
        <v>0</v>
      </c>
      <c r="CF9" s="30">
        <v>0</v>
      </c>
      <c r="CG9" s="30">
        <v>0</v>
      </c>
      <c r="CH9" s="30">
        <v>0</v>
      </c>
      <c r="CI9" s="30">
        <v>0</v>
      </c>
      <c r="CJ9" s="30">
        <v>0</v>
      </c>
      <c r="CK9" s="30">
        <v>0</v>
      </c>
      <c r="CL9" s="30">
        <v>0</v>
      </c>
      <c r="CM9" s="30">
        <v>0</v>
      </c>
      <c r="CN9" s="30">
        <v>0</v>
      </c>
      <c r="CO9" s="30">
        <v>0</v>
      </c>
      <c r="CP9" s="30">
        <v>0</v>
      </c>
      <c r="CQ9" s="30">
        <v>0</v>
      </c>
      <c r="CR9" s="30">
        <v>0</v>
      </c>
      <c r="CS9" s="30">
        <v>0</v>
      </c>
      <c r="CT9" s="30">
        <v>0</v>
      </c>
      <c r="CU9" s="30">
        <v>0</v>
      </c>
      <c r="CV9" s="30">
        <v>0</v>
      </c>
      <c r="CW9" s="30">
        <v>0</v>
      </c>
      <c r="CX9" s="30">
        <v>0</v>
      </c>
      <c r="CY9" s="30">
        <v>0</v>
      </c>
      <c r="CZ9" s="30">
        <v>0</v>
      </c>
      <c r="DA9" s="30">
        <v>0</v>
      </c>
      <c r="DB9" s="31">
        <f>SUM(CD9:DA9)</f>
        <v>0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0">
        <v>0</v>
      </c>
      <c r="DI9" s="30">
        <v>0</v>
      </c>
      <c r="DJ9" s="30">
        <v>0</v>
      </c>
      <c r="DK9" s="30">
        <v>0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0</v>
      </c>
      <c r="EA9" s="31">
        <f>SUM(DC9:DZ9)</f>
        <v>0</v>
      </c>
    </row>
    <row r="10" spans="1:131" x14ac:dyDescent="0.25">
      <c r="A10" s="25" t="s">
        <v>137</v>
      </c>
      <c r="B10" s="26">
        <v>2025</v>
      </c>
      <c r="C10" s="26">
        <v>5</v>
      </c>
      <c r="D10" s="27">
        <v>8</v>
      </c>
      <c r="E10" s="28">
        <v>45785</v>
      </c>
      <c r="F10" s="27" t="str">
        <f>IF(E10="","",TEXT(E10,"DDDD"))</f>
        <v>jueves</v>
      </c>
      <c r="G10" s="29">
        <v>5.5274999999999999</v>
      </c>
      <c r="H10" s="30">
        <v>5.9675000000000002</v>
      </c>
      <c r="I10" s="30">
        <v>5.6375000000000002</v>
      </c>
      <c r="J10" s="30">
        <v>5.72</v>
      </c>
      <c r="K10" s="30">
        <v>5.9950000000000001</v>
      </c>
      <c r="L10" s="30">
        <v>3.6574999999999998</v>
      </c>
      <c r="M10" s="30">
        <v>2.9975000000000005</v>
      </c>
      <c r="N10" s="30">
        <v>2.9424999999999999</v>
      </c>
      <c r="O10" s="30">
        <v>2.915</v>
      </c>
      <c r="P10" s="30">
        <v>2.86</v>
      </c>
      <c r="Q10" s="30">
        <v>2.86</v>
      </c>
      <c r="R10" s="30">
        <v>2.8049999999999997</v>
      </c>
      <c r="S10" s="30">
        <v>2.8049999999999997</v>
      </c>
      <c r="T10" s="30">
        <v>2.7225000000000001</v>
      </c>
      <c r="U10" s="30">
        <v>112.255</v>
      </c>
      <c r="V10" s="30">
        <v>130.95500000000001</v>
      </c>
      <c r="W10" s="30">
        <v>130.51499999999999</v>
      </c>
      <c r="X10" s="30">
        <v>128.37</v>
      </c>
      <c r="Y10" s="30">
        <v>130.01999999999998</v>
      </c>
      <c r="Z10" s="30">
        <v>129.63499999999999</v>
      </c>
      <c r="AA10" s="30">
        <v>129.58000000000001</v>
      </c>
      <c r="AB10" s="30">
        <v>129.66250000000002</v>
      </c>
      <c r="AC10" s="30">
        <v>129.7175</v>
      </c>
      <c r="AD10" s="30">
        <v>129.4975</v>
      </c>
      <c r="AE10" s="31">
        <f>SUM(G10:AD10)</f>
        <v>1335.6200000000001</v>
      </c>
      <c r="AF10" s="30">
        <v>1.8149999999999999</v>
      </c>
      <c r="AG10" s="30">
        <v>1.87</v>
      </c>
      <c r="AH10" s="30">
        <v>2.3374999999999999</v>
      </c>
      <c r="AI10" s="30">
        <v>2.585</v>
      </c>
      <c r="AJ10" s="30">
        <v>3.2725</v>
      </c>
      <c r="AK10" s="30">
        <v>3.3275000000000001</v>
      </c>
      <c r="AL10" s="30">
        <v>2.3374999999999999</v>
      </c>
      <c r="AM10" s="30">
        <v>1.9525000000000001</v>
      </c>
      <c r="AN10" s="30">
        <v>1.7324999999999999</v>
      </c>
      <c r="AO10" s="30">
        <v>1.4849999999999999</v>
      </c>
      <c r="AP10" s="30">
        <v>1.2650000000000001</v>
      </c>
      <c r="AQ10" s="30">
        <v>1.32</v>
      </c>
      <c r="AR10" s="30">
        <v>1.32</v>
      </c>
      <c r="AS10" s="30">
        <v>1.1000000000000001</v>
      </c>
      <c r="AT10" s="30">
        <v>71.61</v>
      </c>
      <c r="AU10" s="30">
        <v>79.117500000000007</v>
      </c>
      <c r="AV10" s="30">
        <v>79.117500000000007</v>
      </c>
      <c r="AW10" s="30">
        <v>78.485000000000014</v>
      </c>
      <c r="AX10" s="30">
        <v>76.862499999999997</v>
      </c>
      <c r="AY10" s="30">
        <v>76.367500000000007</v>
      </c>
      <c r="AZ10" s="30">
        <v>76.064999999999998</v>
      </c>
      <c r="BA10" s="30">
        <v>75.762500000000017</v>
      </c>
      <c r="BB10" s="30">
        <v>76.12</v>
      </c>
      <c r="BC10" s="30">
        <v>77.082499999999996</v>
      </c>
      <c r="BD10" s="31">
        <f>SUM(AF10:BC10)</f>
        <v>794.31000000000006</v>
      </c>
      <c r="BE10" s="30">
        <f t="shared" si="0"/>
        <v>0</v>
      </c>
      <c r="BF10" s="30">
        <f t="shared" si="0"/>
        <v>0</v>
      </c>
      <c r="BG10" s="30">
        <f t="shared" si="0"/>
        <v>0</v>
      </c>
      <c r="BH10" s="30">
        <f t="shared" si="0"/>
        <v>0</v>
      </c>
      <c r="BI10" s="30">
        <f t="shared" si="0"/>
        <v>0.27499999999999991</v>
      </c>
      <c r="BJ10" s="30">
        <f t="shared" si="0"/>
        <v>1.4987500000000002</v>
      </c>
      <c r="BK10" s="30">
        <f t="shared" si="0"/>
        <v>0.83874999999999966</v>
      </c>
      <c r="BL10" s="30">
        <f t="shared" si="0"/>
        <v>0.48125000000000018</v>
      </c>
      <c r="BM10" s="30">
        <f t="shared" si="0"/>
        <v>0.27499999999999991</v>
      </c>
      <c r="BN10" s="30">
        <f t="shared" si="0"/>
        <v>5.4999999999999938E-2</v>
      </c>
      <c r="BO10" s="30">
        <f t="shared" si="0"/>
        <v>0</v>
      </c>
      <c r="BP10" s="30">
        <f t="shared" si="0"/>
        <v>0</v>
      </c>
      <c r="BQ10" s="30">
        <f t="shared" si="0"/>
        <v>0</v>
      </c>
      <c r="BR10" s="30">
        <f t="shared" si="0"/>
        <v>0</v>
      </c>
      <c r="BS10" s="30">
        <f t="shared" si="0"/>
        <v>15.482500000000002</v>
      </c>
      <c r="BT10" s="30">
        <f t="shared" si="0"/>
        <v>13.64</v>
      </c>
      <c r="BU10" s="30">
        <f t="shared" si="1"/>
        <v>13.860000000000014</v>
      </c>
      <c r="BV10" s="30">
        <f t="shared" si="1"/>
        <v>14.300000000000011</v>
      </c>
      <c r="BW10" s="30">
        <f t="shared" si="1"/>
        <v>11.852500000000006</v>
      </c>
      <c r="BX10" s="30">
        <f t="shared" si="1"/>
        <v>11.550000000000011</v>
      </c>
      <c r="BY10" s="30">
        <f t="shared" si="1"/>
        <v>11.274999999999991</v>
      </c>
      <c r="BZ10" s="30">
        <f t="shared" si="1"/>
        <v>10.931250000000006</v>
      </c>
      <c r="CA10" s="30">
        <f t="shared" si="1"/>
        <v>11.261250000000004</v>
      </c>
      <c r="CB10" s="30">
        <f t="shared" si="1"/>
        <v>12.333749999999995</v>
      </c>
      <c r="CC10" s="31">
        <f>SUM(BE10:CB10)</f>
        <v>129.91000000000003</v>
      </c>
      <c r="CD10" s="30">
        <v>0</v>
      </c>
      <c r="CE10" s="30">
        <v>0</v>
      </c>
      <c r="CF10" s="30">
        <v>0</v>
      </c>
      <c r="CG10" s="30">
        <v>0</v>
      </c>
      <c r="CH10" s="30">
        <v>0</v>
      </c>
      <c r="CI10" s="30">
        <v>0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0</v>
      </c>
      <c r="CQ10" s="30">
        <v>0</v>
      </c>
      <c r="CR10" s="30">
        <v>0</v>
      </c>
      <c r="CS10" s="30">
        <v>0</v>
      </c>
      <c r="CT10" s="30">
        <v>0</v>
      </c>
      <c r="CU10" s="30">
        <v>0</v>
      </c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1">
        <f>SUM(CD10:DA10)</f>
        <v>0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0</v>
      </c>
      <c r="DI10" s="30">
        <v>0</v>
      </c>
      <c r="DJ10" s="30">
        <v>0</v>
      </c>
      <c r="DK10" s="30">
        <v>0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0</v>
      </c>
      <c r="DX10" s="30">
        <v>0</v>
      </c>
      <c r="DY10" s="30">
        <v>0</v>
      </c>
      <c r="DZ10" s="30">
        <v>0</v>
      </c>
      <c r="EA10" s="31">
        <f>SUM(DC10:DZ10)</f>
        <v>0</v>
      </c>
    </row>
    <row r="11" spans="1:131" x14ac:dyDescent="0.25">
      <c r="A11" s="25" t="s">
        <v>137</v>
      </c>
      <c r="B11" s="26">
        <v>2025</v>
      </c>
      <c r="C11" s="26">
        <v>5</v>
      </c>
      <c r="D11" s="27">
        <v>9</v>
      </c>
      <c r="E11" s="28">
        <v>45786</v>
      </c>
      <c r="F11" s="27" t="str">
        <f>IF(E11="","",TEXT(E11,"DDDD"))</f>
        <v>viernes</v>
      </c>
      <c r="G11" s="29">
        <v>130.13</v>
      </c>
      <c r="H11" s="30">
        <v>130.68</v>
      </c>
      <c r="I11" s="30">
        <v>129.88249999999999</v>
      </c>
      <c r="J11" s="30">
        <v>129.9375</v>
      </c>
      <c r="K11" s="30">
        <v>130.57</v>
      </c>
      <c r="L11" s="30">
        <v>127.875</v>
      </c>
      <c r="M11" s="30">
        <v>129.16750000000002</v>
      </c>
      <c r="N11" s="30">
        <v>130.625</v>
      </c>
      <c r="O11" s="30">
        <v>131.61499999999998</v>
      </c>
      <c r="P11" s="30">
        <v>132.495</v>
      </c>
      <c r="Q11" s="30">
        <v>132.88</v>
      </c>
      <c r="R11" s="30">
        <v>132.96250000000001</v>
      </c>
      <c r="S11" s="30">
        <v>133.65</v>
      </c>
      <c r="T11" s="30">
        <v>136.62</v>
      </c>
      <c r="U11" s="30">
        <v>137.80250000000001</v>
      </c>
      <c r="V11" s="30">
        <v>139.7825</v>
      </c>
      <c r="W11" s="30">
        <v>139.39749999999998</v>
      </c>
      <c r="X11" s="30">
        <v>139.69999999999999</v>
      </c>
      <c r="Y11" s="30">
        <v>141.07499999999999</v>
      </c>
      <c r="Z11" s="30">
        <v>140.88249999999999</v>
      </c>
      <c r="AA11" s="30">
        <v>140.85500000000002</v>
      </c>
      <c r="AB11" s="30">
        <v>140.82750000000001</v>
      </c>
      <c r="AC11" s="30">
        <v>140.38749999999999</v>
      </c>
      <c r="AD11" s="30">
        <v>138.6275</v>
      </c>
      <c r="AE11" s="31">
        <f>SUM(G11:AD11)</f>
        <v>3238.4274999999998</v>
      </c>
      <c r="AF11" s="30">
        <v>77.852499999999992</v>
      </c>
      <c r="AG11" s="30">
        <v>78.650000000000006</v>
      </c>
      <c r="AH11" s="30">
        <v>78.677500000000009</v>
      </c>
      <c r="AI11" s="30">
        <v>79.144999999999996</v>
      </c>
      <c r="AJ11" s="30">
        <v>79.42</v>
      </c>
      <c r="AK11" s="30">
        <v>80.107500000000002</v>
      </c>
      <c r="AL11" s="30">
        <v>79.914999999999992</v>
      </c>
      <c r="AM11" s="30">
        <v>79.31</v>
      </c>
      <c r="AN11" s="30">
        <v>79.117500000000007</v>
      </c>
      <c r="AO11" s="30">
        <v>78.594999999999999</v>
      </c>
      <c r="AP11" s="30">
        <v>78.484999999999999</v>
      </c>
      <c r="AQ11" s="30">
        <v>78.732500000000002</v>
      </c>
      <c r="AR11" s="30">
        <v>79.09</v>
      </c>
      <c r="AS11" s="30">
        <v>79.667500000000004</v>
      </c>
      <c r="AT11" s="30">
        <v>80.437499999999986</v>
      </c>
      <c r="AU11" s="30">
        <v>81.62</v>
      </c>
      <c r="AV11" s="30">
        <v>82.197500000000005</v>
      </c>
      <c r="AW11" s="30">
        <v>81.675000000000011</v>
      </c>
      <c r="AX11" s="30">
        <v>81.125</v>
      </c>
      <c r="AY11" s="30">
        <v>81.152500000000003</v>
      </c>
      <c r="AZ11" s="30">
        <v>81.04249999999999</v>
      </c>
      <c r="BA11" s="30">
        <v>80.822499999999991</v>
      </c>
      <c r="BB11" s="30">
        <v>80.959999999999994</v>
      </c>
      <c r="BC11" s="30">
        <v>80.052499999999995</v>
      </c>
      <c r="BD11" s="31">
        <f>SUM(AF11:BC11)</f>
        <v>1917.8500000000001</v>
      </c>
      <c r="BE11" s="30">
        <f t="shared" si="0"/>
        <v>12.787499999999994</v>
      </c>
      <c r="BF11" s="30">
        <f t="shared" si="0"/>
        <v>13.310000000000002</v>
      </c>
      <c r="BG11" s="30">
        <f t="shared" si="0"/>
        <v>13.736250000000013</v>
      </c>
      <c r="BH11" s="30">
        <f t="shared" si="0"/>
        <v>14.176249999999996</v>
      </c>
      <c r="BI11" s="30">
        <f t="shared" si="0"/>
        <v>14.135000000000005</v>
      </c>
      <c r="BJ11" s="30">
        <f t="shared" si="0"/>
        <v>16.170000000000002</v>
      </c>
      <c r="BK11" s="30">
        <f t="shared" si="0"/>
        <v>15.331249999999983</v>
      </c>
      <c r="BL11" s="30">
        <f t="shared" si="0"/>
        <v>13.997500000000002</v>
      </c>
      <c r="BM11" s="30">
        <f t="shared" si="0"/>
        <v>13.310000000000016</v>
      </c>
      <c r="BN11" s="30">
        <f t="shared" si="0"/>
        <v>12.347499999999997</v>
      </c>
      <c r="BO11" s="30">
        <f t="shared" si="0"/>
        <v>12.045000000000002</v>
      </c>
      <c r="BP11" s="30">
        <f t="shared" si="0"/>
        <v>12.251249999999999</v>
      </c>
      <c r="BQ11" s="30">
        <f t="shared" si="0"/>
        <v>12.265000000000001</v>
      </c>
      <c r="BR11" s="30">
        <f t="shared" si="0"/>
        <v>11.357500000000002</v>
      </c>
      <c r="BS11" s="30">
        <f t="shared" si="0"/>
        <v>11.536249999999981</v>
      </c>
      <c r="BT11" s="30">
        <f t="shared" si="0"/>
        <v>11.728750000000005</v>
      </c>
      <c r="BU11" s="30">
        <f t="shared" si="1"/>
        <v>12.498750000000015</v>
      </c>
      <c r="BV11" s="30">
        <f t="shared" si="1"/>
        <v>11.825000000000017</v>
      </c>
      <c r="BW11" s="30">
        <f t="shared" si="1"/>
        <v>10.587500000000006</v>
      </c>
      <c r="BX11" s="30">
        <f t="shared" si="1"/>
        <v>10.711250000000007</v>
      </c>
      <c r="BY11" s="30">
        <f t="shared" si="1"/>
        <v>10.614999999999981</v>
      </c>
      <c r="BZ11" s="30">
        <f t="shared" si="1"/>
        <v>10.408749999999984</v>
      </c>
      <c r="CA11" s="30">
        <f t="shared" si="1"/>
        <v>10.766249999999999</v>
      </c>
      <c r="CB11" s="30">
        <f t="shared" si="1"/>
        <v>10.738749999999996</v>
      </c>
      <c r="CC11" s="31">
        <f>SUM(BE11:CB11)</f>
        <v>298.63625000000008</v>
      </c>
      <c r="CD11" s="30">
        <v>0</v>
      </c>
      <c r="CE11" s="30">
        <v>0</v>
      </c>
      <c r="CF11" s="30">
        <v>0</v>
      </c>
      <c r="CG11" s="30">
        <v>0</v>
      </c>
      <c r="CH11" s="30">
        <v>0</v>
      </c>
      <c r="CI11" s="30">
        <v>0</v>
      </c>
      <c r="CJ11" s="30">
        <v>0</v>
      </c>
      <c r="CK11" s="30">
        <v>0</v>
      </c>
      <c r="CL11" s="30">
        <v>0</v>
      </c>
      <c r="CM11" s="30">
        <v>0</v>
      </c>
      <c r="CN11" s="30">
        <v>0</v>
      </c>
      <c r="CO11" s="30">
        <v>0</v>
      </c>
      <c r="CP11" s="30">
        <v>0</v>
      </c>
      <c r="CQ11" s="30">
        <v>0</v>
      </c>
      <c r="CR11" s="30">
        <v>0</v>
      </c>
      <c r="CS11" s="30">
        <v>0</v>
      </c>
      <c r="CT11" s="30">
        <v>0</v>
      </c>
      <c r="CU11" s="30">
        <v>0</v>
      </c>
      <c r="CV11" s="30">
        <v>0</v>
      </c>
      <c r="CW11" s="30">
        <v>0</v>
      </c>
      <c r="CX11" s="30">
        <v>0</v>
      </c>
      <c r="CY11" s="30">
        <v>0</v>
      </c>
      <c r="CZ11" s="30">
        <v>0</v>
      </c>
      <c r="DA11" s="30">
        <v>0</v>
      </c>
      <c r="DB11" s="31">
        <f>SUM(CD11:DA11)</f>
        <v>0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1">
        <f>SUM(DC11:DZ11)</f>
        <v>0</v>
      </c>
    </row>
    <row r="12" spans="1:131" x14ac:dyDescent="0.25">
      <c r="A12" s="25" t="s">
        <v>137</v>
      </c>
      <c r="B12" s="26">
        <v>2025</v>
      </c>
      <c r="C12" s="26">
        <v>5</v>
      </c>
      <c r="D12" s="27">
        <v>10</v>
      </c>
      <c r="E12" s="28">
        <v>45787</v>
      </c>
      <c r="F12" s="27" t="str">
        <f t="shared" ref="F12:F13" si="8">IF(E12="","",TEXT(E12,"DDDD"))</f>
        <v>sábado</v>
      </c>
      <c r="G12" s="29">
        <v>137.33499999999998</v>
      </c>
      <c r="H12" s="30">
        <v>136.3175</v>
      </c>
      <c r="I12" s="30">
        <v>135.51999999999998</v>
      </c>
      <c r="J12" s="30">
        <v>134.80500000000001</v>
      </c>
      <c r="K12" s="30">
        <v>133.26499999999999</v>
      </c>
      <c r="L12" s="30">
        <v>81.152499999999989</v>
      </c>
      <c r="M12" s="30">
        <v>2.1725000000000003</v>
      </c>
      <c r="N12" s="30">
        <v>2.1174999999999997</v>
      </c>
      <c r="O12" s="30">
        <v>2.145</v>
      </c>
      <c r="P12" s="30">
        <v>2.09</v>
      </c>
      <c r="Q12" s="30">
        <v>2.09</v>
      </c>
      <c r="R12" s="30">
        <v>2.09</v>
      </c>
      <c r="S12" s="30">
        <v>2.0625</v>
      </c>
      <c r="T12" s="30">
        <v>2.0075000000000003</v>
      </c>
      <c r="U12" s="30">
        <v>0.93499999999999994</v>
      </c>
      <c r="V12" s="30">
        <v>3.4375</v>
      </c>
      <c r="W12" s="30">
        <v>119.48749999999998</v>
      </c>
      <c r="X12" s="30">
        <v>138.29749999999999</v>
      </c>
      <c r="Y12" s="30">
        <v>139.7825</v>
      </c>
      <c r="Z12" s="30">
        <v>140.52500000000001</v>
      </c>
      <c r="AA12" s="30">
        <v>139.28749999999999</v>
      </c>
      <c r="AB12" s="30">
        <v>137.72</v>
      </c>
      <c r="AC12" s="30">
        <v>136.8125</v>
      </c>
      <c r="AD12" s="30">
        <v>136.125</v>
      </c>
      <c r="AE12" s="31">
        <f>SUM(G12:AD12)</f>
        <v>1867.58</v>
      </c>
      <c r="AF12" s="30">
        <v>79.722499999999997</v>
      </c>
      <c r="AG12" s="30">
        <v>79.695000000000007</v>
      </c>
      <c r="AH12" s="30">
        <v>79.887500000000003</v>
      </c>
      <c r="AI12" s="30">
        <v>79.667500000000004</v>
      </c>
      <c r="AJ12" s="30">
        <v>80.547499999999999</v>
      </c>
      <c r="AK12" s="30">
        <v>56.21</v>
      </c>
      <c r="AL12" s="30">
        <v>0.66</v>
      </c>
      <c r="AM12" s="30">
        <v>0.60499999999999998</v>
      </c>
      <c r="AN12" s="30">
        <v>0.66</v>
      </c>
      <c r="AO12" s="30">
        <v>0.495</v>
      </c>
      <c r="AP12" s="30">
        <v>0.46750000000000003</v>
      </c>
      <c r="AQ12" s="30">
        <v>0.44</v>
      </c>
      <c r="AR12" s="30">
        <v>0.44</v>
      </c>
      <c r="AS12" s="30">
        <v>0.35750000000000004</v>
      </c>
      <c r="AT12" s="30">
        <v>0.1925</v>
      </c>
      <c r="AU12" s="30">
        <v>2.9975000000000001</v>
      </c>
      <c r="AV12" s="30">
        <v>76.56</v>
      </c>
      <c r="AW12" s="30">
        <v>82.00500000000001</v>
      </c>
      <c r="AX12" s="30">
        <v>81.8125</v>
      </c>
      <c r="AY12" s="30">
        <v>81.592500000000001</v>
      </c>
      <c r="AZ12" s="30">
        <v>80.932500000000005</v>
      </c>
      <c r="BA12" s="30">
        <v>79.832499999999996</v>
      </c>
      <c r="BB12" s="30">
        <v>79.502499999999998</v>
      </c>
      <c r="BC12" s="30">
        <v>79.117500000000007</v>
      </c>
      <c r="BD12" s="31">
        <f>SUM(AF12:BC12)</f>
        <v>1104.4000000000001</v>
      </c>
      <c r="BE12" s="30">
        <f t="shared" si="0"/>
        <v>11.055000000000007</v>
      </c>
      <c r="BF12" s="30">
        <f t="shared" si="0"/>
        <v>11.53625000000001</v>
      </c>
      <c r="BG12" s="30">
        <f t="shared" si="0"/>
        <v>12.127500000000012</v>
      </c>
      <c r="BH12" s="30">
        <f t="shared" si="0"/>
        <v>12.265000000000001</v>
      </c>
      <c r="BI12" s="30">
        <f t="shared" si="0"/>
        <v>13.915000000000006</v>
      </c>
      <c r="BJ12" s="30">
        <f t="shared" si="0"/>
        <v>15.633750000000006</v>
      </c>
      <c r="BK12" s="30">
        <f t="shared" si="0"/>
        <v>0</v>
      </c>
      <c r="BL12" s="30">
        <f t="shared" si="0"/>
        <v>0</v>
      </c>
      <c r="BM12" s="30">
        <f t="shared" si="0"/>
        <v>0</v>
      </c>
      <c r="BN12" s="30">
        <f t="shared" si="0"/>
        <v>0</v>
      </c>
      <c r="BO12" s="30">
        <f t="shared" si="0"/>
        <v>0</v>
      </c>
      <c r="BP12" s="30">
        <f t="shared" si="0"/>
        <v>0</v>
      </c>
      <c r="BQ12" s="30">
        <f t="shared" si="0"/>
        <v>0</v>
      </c>
      <c r="BR12" s="30">
        <f t="shared" si="0"/>
        <v>0</v>
      </c>
      <c r="BS12" s="30">
        <f t="shared" si="0"/>
        <v>0</v>
      </c>
      <c r="BT12" s="30">
        <f t="shared" si="0"/>
        <v>1.2787500000000001</v>
      </c>
      <c r="BU12" s="30">
        <f t="shared" si="1"/>
        <v>16.816250000000011</v>
      </c>
      <c r="BV12" s="30">
        <f t="shared" si="1"/>
        <v>12.856250000000017</v>
      </c>
      <c r="BW12" s="30">
        <f t="shared" si="1"/>
        <v>11.921250000000001</v>
      </c>
      <c r="BX12" s="30">
        <f t="shared" si="1"/>
        <v>11.329999999999998</v>
      </c>
      <c r="BY12" s="30">
        <f t="shared" si="1"/>
        <v>11.288750000000007</v>
      </c>
      <c r="BZ12" s="30">
        <f t="shared" si="1"/>
        <v>10.972499999999997</v>
      </c>
      <c r="CA12" s="30">
        <f t="shared" si="1"/>
        <v>11.096249999999998</v>
      </c>
      <c r="CB12" s="30">
        <f t="shared" si="1"/>
        <v>11.055000000000007</v>
      </c>
      <c r="CC12" s="31">
        <f>SUM(BE12:CB12)</f>
        <v>175.14750000000006</v>
      </c>
      <c r="CD12" s="30">
        <v>0</v>
      </c>
      <c r="CE12" s="30">
        <v>0</v>
      </c>
      <c r="CF12" s="30">
        <v>0</v>
      </c>
      <c r="CG12" s="30">
        <v>0</v>
      </c>
      <c r="CH12" s="30">
        <v>0</v>
      </c>
      <c r="CI12" s="30">
        <v>0</v>
      </c>
      <c r="CJ12" s="30">
        <v>0</v>
      </c>
      <c r="CK12" s="30">
        <v>0</v>
      </c>
      <c r="CL12" s="30">
        <v>0</v>
      </c>
      <c r="CM12" s="30">
        <v>0</v>
      </c>
      <c r="CN12" s="30">
        <v>0</v>
      </c>
      <c r="CO12" s="30">
        <v>0</v>
      </c>
      <c r="CP12" s="30">
        <v>0</v>
      </c>
      <c r="CQ12" s="30">
        <v>0</v>
      </c>
      <c r="CR12" s="30">
        <v>0</v>
      </c>
      <c r="CS12" s="30">
        <v>0</v>
      </c>
      <c r="CT12" s="30">
        <v>0</v>
      </c>
      <c r="CU12" s="30">
        <v>0</v>
      </c>
      <c r="CV12" s="30">
        <v>0</v>
      </c>
      <c r="CW12" s="30">
        <v>0</v>
      </c>
      <c r="CX12" s="30">
        <v>0</v>
      </c>
      <c r="CY12" s="30">
        <v>0</v>
      </c>
      <c r="CZ12" s="30">
        <v>0</v>
      </c>
      <c r="DA12" s="30">
        <v>0</v>
      </c>
      <c r="DB12" s="31">
        <f>SUM(CD12:DA12)</f>
        <v>0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0">
        <v>0</v>
      </c>
      <c r="DI12" s="30">
        <v>0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0</v>
      </c>
      <c r="DZ12" s="30">
        <v>0</v>
      </c>
      <c r="EA12" s="31">
        <f>SUM(DC12:DZ12)</f>
        <v>0</v>
      </c>
    </row>
    <row r="13" spans="1:131" x14ac:dyDescent="0.25">
      <c r="A13" s="25" t="s">
        <v>137</v>
      </c>
      <c r="B13" s="26">
        <v>2025</v>
      </c>
      <c r="C13" s="26">
        <v>5</v>
      </c>
      <c r="D13" s="27">
        <v>11</v>
      </c>
      <c r="E13" s="28">
        <v>45788</v>
      </c>
      <c r="F13" s="27" t="str">
        <f t="shared" si="8"/>
        <v>domingo</v>
      </c>
      <c r="G13" s="29">
        <v>135.685</v>
      </c>
      <c r="H13" s="30">
        <v>136.62</v>
      </c>
      <c r="I13" s="30">
        <v>136.51</v>
      </c>
      <c r="J13" s="30">
        <v>135.63</v>
      </c>
      <c r="K13" s="30">
        <v>134.39249999999998</v>
      </c>
      <c r="L13" s="30">
        <v>131.86249999999998</v>
      </c>
      <c r="M13" s="30">
        <v>131.56</v>
      </c>
      <c r="N13" s="30">
        <v>132.60500000000002</v>
      </c>
      <c r="O13" s="30">
        <v>133.67750000000001</v>
      </c>
      <c r="P13" s="30">
        <v>134.7225</v>
      </c>
      <c r="Q13" s="30">
        <v>135.63</v>
      </c>
      <c r="R13" s="30">
        <v>137.50000000000003</v>
      </c>
      <c r="S13" s="30">
        <v>138.24250000000001</v>
      </c>
      <c r="T13" s="30">
        <v>138.76499999999999</v>
      </c>
      <c r="U13" s="30">
        <v>139.17749999999998</v>
      </c>
      <c r="V13" s="30">
        <v>138.95750000000001</v>
      </c>
      <c r="W13" s="30">
        <v>140.66250000000002</v>
      </c>
      <c r="X13" s="30">
        <v>141.46</v>
      </c>
      <c r="Y13" s="30">
        <v>141.04749999999999</v>
      </c>
      <c r="Z13" s="30">
        <v>140.745</v>
      </c>
      <c r="AA13" s="30">
        <v>140.4425</v>
      </c>
      <c r="AB13" s="30">
        <v>140.13999999999999</v>
      </c>
      <c r="AC13" s="30">
        <v>139.20500000000001</v>
      </c>
      <c r="AD13" s="30">
        <v>137.5</v>
      </c>
      <c r="AE13" s="31">
        <f t="shared" ref="AE13" si="9">SUM(G13:AD13)</f>
        <v>3292.7400000000002</v>
      </c>
      <c r="AF13" s="30">
        <v>79.31</v>
      </c>
      <c r="AG13" s="30">
        <v>79.914999999999992</v>
      </c>
      <c r="AH13" s="30">
        <v>80.19</v>
      </c>
      <c r="AI13" s="30">
        <v>80.602499999999992</v>
      </c>
      <c r="AJ13" s="30">
        <v>80.987500000000011</v>
      </c>
      <c r="AK13" s="30">
        <v>81.262500000000003</v>
      </c>
      <c r="AL13" s="30">
        <v>81.097499999999997</v>
      </c>
      <c r="AM13" s="30">
        <v>80.849999999999994</v>
      </c>
      <c r="AN13" s="30">
        <v>81.262500000000003</v>
      </c>
      <c r="AO13" s="30">
        <v>80.987499999999997</v>
      </c>
      <c r="AP13" s="30">
        <v>80.987499999999997</v>
      </c>
      <c r="AQ13" s="30">
        <v>81.537500000000009</v>
      </c>
      <c r="AR13" s="30">
        <v>82.00500000000001</v>
      </c>
      <c r="AS13" s="30">
        <v>81.95</v>
      </c>
      <c r="AT13" s="30">
        <v>82.032499999999999</v>
      </c>
      <c r="AU13" s="30">
        <v>82.142499999999998</v>
      </c>
      <c r="AV13" s="30">
        <v>82.142500000000013</v>
      </c>
      <c r="AW13" s="30">
        <v>82.307500000000005</v>
      </c>
      <c r="AX13" s="30">
        <v>82.142499999999998</v>
      </c>
      <c r="AY13" s="30">
        <v>81.73</v>
      </c>
      <c r="AZ13" s="30">
        <v>81.097499999999997</v>
      </c>
      <c r="BA13" s="30">
        <v>80.575000000000003</v>
      </c>
      <c r="BB13" s="30">
        <v>79.97</v>
      </c>
      <c r="BC13" s="30">
        <v>79.612500000000011</v>
      </c>
      <c r="BD13" s="31">
        <f t="shared" ref="BD13" si="10">SUM(AF13:BC13)</f>
        <v>1946.6975000000002</v>
      </c>
      <c r="BE13" s="30">
        <f t="shared" si="0"/>
        <v>11.467500000000001</v>
      </c>
      <c r="BF13" s="30">
        <f t="shared" si="0"/>
        <v>11.60499999999999</v>
      </c>
      <c r="BG13" s="30">
        <f t="shared" si="0"/>
        <v>11.935000000000002</v>
      </c>
      <c r="BH13" s="30">
        <f t="shared" si="0"/>
        <v>12.787499999999994</v>
      </c>
      <c r="BI13" s="30">
        <f t="shared" si="0"/>
        <v>13.791250000000019</v>
      </c>
      <c r="BJ13" s="30">
        <f t="shared" si="0"/>
        <v>15.331250000000011</v>
      </c>
      <c r="BK13" s="30">
        <f t="shared" si="0"/>
        <v>15.317499999999995</v>
      </c>
      <c r="BL13" s="30">
        <f t="shared" si="0"/>
        <v>14.547499999999985</v>
      </c>
      <c r="BM13" s="30">
        <f t="shared" si="0"/>
        <v>14.423749999999998</v>
      </c>
      <c r="BN13" s="30">
        <f t="shared" si="0"/>
        <v>13.626249999999999</v>
      </c>
      <c r="BO13" s="30">
        <f t="shared" si="0"/>
        <v>13.172499999999999</v>
      </c>
      <c r="BP13" s="30">
        <f t="shared" si="0"/>
        <v>12.787499999999994</v>
      </c>
      <c r="BQ13" s="30">
        <f t="shared" si="0"/>
        <v>12.883750000000006</v>
      </c>
      <c r="BR13" s="30">
        <f t="shared" si="0"/>
        <v>12.56750000000001</v>
      </c>
      <c r="BS13" s="30">
        <f t="shared" si="0"/>
        <v>12.443750000000009</v>
      </c>
      <c r="BT13" s="30">
        <f t="shared" si="0"/>
        <v>12.663749999999993</v>
      </c>
      <c r="BU13" s="30">
        <f t="shared" si="1"/>
        <v>11.811250000000001</v>
      </c>
      <c r="BV13" s="30">
        <f t="shared" si="1"/>
        <v>11.577500000000001</v>
      </c>
      <c r="BW13" s="30">
        <f t="shared" si="1"/>
        <v>11.618750000000006</v>
      </c>
      <c r="BX13" s="30">
        <f t="shared" si="1"/>
        <v>11.357500000000002</v>
      </c>
      <c r="BY13" s="30">
        <f t="shared" si="1"/>
        <v>10.876249999999999</v>
      </c>
      <c r="BZ13" s="30">
        <f t="shared" si="1"/>
        <v>10.50500000000001</v>
      </c>
      <c r="CA13" s="30">
        <f t="shared" si="1"/>
        <v>10.367499999999993</v>
      </c>
      <c r="CB13" s="30">
        <f t="shared" si="1"/>
        <v>10.862500000000011</v>
      </c>
      <c r="CC13" s="31">
        <f t="shared" ref="CC13" si="11">SUM(BE13:CB13)</f>
        <v>300.32749999999999</v>
      </c>
      <c r="CD13" s="30">
        <v>0</v>
      </c>
      <c r="CE13" s="30">
        <v>0</v>
      </c>
      <c r="CF13" s="30">
        <v>0</v>
      </c>
      <c r="CG13" s="30">
        <v>0</v>
      </c>
      <c r="CH13" s="30">
        <v>0</v>
      </c>
      <c r="CI13" s="30">
        <v>0</v>
      </c>
      <c r="CJ13" s="30">
        <v>0</v>
      </c>
      <c r="CK13" s="30">
        <v>0</v>
      </c>
      <c r="CL13" s="30">
        <v>0</v>
      </c>
      <c r="CM13" s="30">
        <v>0</v>
      </c>
      <c r="CN13" s="30">
        <v>0</v>
      </c>
      <c r="CO13" s="30">
        <v>0</v>
      </c>
      <c r="CP13" s="30">
        <v>0</v>
      </c>
      <c r="CQ13" s="30">
        <v>0</v>
      </c>
      <c r="CR13" s="30">
        <v>0</v>
      </c>
      <c r="CS13" s="30">
        <v>0</v>
      </c>
      <c r="CT13" s="30">
        <v>0</v>
      </c>
      <c r="CU13" s="30">
        <v>0</v>
      </c>
      <c r="CV13" s="30">
        <v>0</v>
      </c>
      <c r="CW13" s="30">
        <v>0</v>
      </c>
      <c r="CX13" s="30">
        <v>0</v>
      </c>
      <c r="CY13" s="30">
        <v>0</v>
      </c>
      <c r="CZ13" s="30">
        <v>0</v>
      </c>
      <c r="DA13" s="30">
        <v>0</v>
      </c>
      <c r="DB13" s="31">
        <f t="shared" ref="DB13" si="12">SUM(CD13:DA13)</f>
        <v>0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0</v>
      </c>
      <c r="DI13" s="30">
        <v>0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0</v>
      </c>
      <c r="DZ13" s="30">
        <v>0</v>
      </c>
      <c r="EA13" s="31">
        <f t="shared" ref="EA13" si="13">SUM(DC13:DZ13)</f>
        <v>0</v>
      </c>
    </row>
    <row r="14" spans="1:131" x14ac:dyDescent="0.25">
      <c r="A14" s="25" t="s">
        <v>137</v>
      </c>
      <c r="B14" s="26">
        <v>2025</v>
      </c>
      <c r="C14" s="26">
        <v>5</v>
      </c>
      <c r="D14" s="27">
        <v>12</v>
      </c>
      <c r="E14" s="28">
        <v>45789</v>
      </c>
      <c r="F14" s="27" t="str">
        <f>IF(E14="","",TEXT(E14,"DDDD"))</f>
        <v>lunes</v>
      </c>
      <c r="G14" s="29">
        <v>136.94999999999999</v>
      </c>
      <c r="H14" s="30">
        <v>136.42749999999998</v>
      </c>
      <c r="I14" s="30">
        <v>135.98750000000001</v>
      </c>
      <c r="J14" s="30">
        <v>135.52000000000001</v>
      </c>
      <c r="K14" s="30">
        <v>134.75</v>
      </c>
      <c r="L14" s="30">
        <v>131.91749999999999</v>
      </c>
      <c r="M14" s="30">
        <v>132.4675</v>
      </c>
      <c r="N14" s="30">
        <v>133.67750000000001</v>
      </c>
      <c r="O14" s="30">
        <v>134.58500000000001</v>
      </c>
      <c r="P14" s="30">
        <v>135.35499999999999</v>
      </c>
      <c r="Q14" s="30">
        <v>135.8775</v>
      </c>
      <c r="R14" s="30">
        <v>136.1525</v>
      </c>
      <c r="S14" s="30">
        <v>136.565</v>
      </c>
      <c r="T14" s="30">
        <v>136.94999999999999</v>
      </c>
      <c r="U14" s="30">
        <v>136.29</v>
      </c>
      <c r="V14" s="30">
        <v>135.79499999999999</v>
      </c>
      <c r="W14" s="30">
        <v>129.22250000000003</v>
      </c>
      <c r="X14" s="30">
        <v>131.69749999999999</v>
      </c>
      <c r="Y14" s="30">
        <v>131.01</v>
      </c>
      <c r="Z14" s="30">
        <v>130.54250000000002</v>
      </c>
      <c r="AA14" s="30">
        <v>130.46</v>
      </c>
      <c r="AB14" s="30">
        <v>131.14750000000001</v>
      </c>
      <c r="AC14" s="30">
        <v>131.20249999999999</v>
      </c>
      <c r="AD14" s="30">
        <v>130.29499999999999</v>
      </c>
      <c r="AE14" s="31">
        <f>SUM(G14:AD14)</f>
        <v>3210.8450000000003</v>
      </c>
      <c r="AF14" s="30">
        <v>79.777500000000003</v>
      </c>
      <c r="AG14" s="30">
        <v>79.805000000000007</v>
      </c>
      <c r="AH14" s="30">
        <v>79.805000000000007</v>
      </c>
      <c r="AI14" s="30">
        <v>79.694999999999993</v>
      </c>
      <c r="AJ14" s="30">
        <v>80.107499999999987</v>
      </c>
      <c r="AK14" s="30">
        <v>80.382499999999993</v>
      </c>
      <c r="AL14" s="30">
        <v>79.832499999999996</v>
      </c>
      <c r="AM14" s="30">
        <v>79.42</v>
      </c>
      <c r="AN14" s="30">
        <v>79.364999999999995</v>
      </c>
      <c r="AO14" s="30">
        <v>79.392500000000013</v>
      </c>
      <c r="AP14" s="30">
        <v>79.227499999999992</v>
      </c>
      <c r="AQ14" s="30">
        <v>79.694999999999993</v>
      </c>
      <c r="AR14" s="30">
        <v>79.447500000000005</v>
      </c>
      <c r="AS14" s="30">
        <v>79.2</v>
      </c>
      <c r="AT14" s="30">
        <v>79.117500000000007</v>
      </c>
      <c r="AU14" s="30">
        <v>79.254999999999995</v>
      </c>
      <c r="AV14" s="30">
        <v>77.605000000000004</v>
      </c>
      <c r="AW14" s="30">
        <v>77.934999999999988</v>
      </c>
      <c r="AX14" s="30">
        <v>76.972499999999997</v>
      </c>
      <c r="AY14" s="30">
        <v>76.422499999999999</v>
      </c>
      <c r="AZ14" s="30">
        <v>75.900000000000006</v>
      </c>
      <c r="BA14" s="30">
        <v>75.954999999999998</v>
      </c>
      <c r="BB14" s="30">
        <v>76.284999999999997</v>
      </c>
      <c r="BC14" s="30">
        <v>76.532499999999999</v>
      </c>
      <c r="BD14" s="31">
        <f>SUM(AF14:BC14)</f>
        <v>1887.1325000000002</v>
      </c>
      <c r="BE14" s="30">
        <f t="shared" si="0"/>
        <v>11.302500000000009</v>
      </c>
      <c r="BF14" s="30">
        <f t="shared" si="0"/>
        <v>11.591250000000016</v>
      </c>
      <c r="BG14" s="30">
        <f t="shared" si="0"/>
        <v>11.811250000000001</v>
      </c>
      <c r="BH14" s="30">
        <f t="shared" si="0"/>
        <v>11.934999999999988</v>
      </c>
      <c r="BI14" s="30">
        <f t="shared" si="0"/>
        <v>12.732499999999987</v>
      </c>
      <c r="BJ14" s="30">
        <f t="shared" si="0"/>
        <v>14.423749999999998</v>
      </c>
      <c r="BK14" s="30">
        <f t="shared" si="0"/>
        <v>13.598749999999995</v>
      </c>
      <c r="BL14" s="30">
        <f t="shared" si="0"/>
        <v>12.581249999999997</v>
      </c>
      <c r="BM14" s="30">
        <f t="shared" si="0"/>
        <v>12.072499999999991</v>
      </c>
      <c r="BN14" s="30">
        <f t="shared" si="0"/>
        <v>11.715000000000018</v>
      </c>
      <c r="BO14" s="30">
        <f t="shared" si="0"/>
        <v>11.288749999999993</v>
      </c>
      <c r="BP14" s="30">
        <f t="shared" si="0"/>
        <v>11.618749999999991</v>
      </c>
      <c r="BQ14" s="30">
        <f t="shared" si="0"/>
        <v>11.165000000000006</v>
      </c>
      <c r="BR14" s="30">
        <f t="shared" si="0"/>
        <v>10.725000000000009</v>
      </c>
      <c r="BS14" s="30">
        <f t="shared" si="0"/>
        <v>10.972500000000011</v>
      </c>
      <c r="BT14" s="30">
        <f t="shared" si="0"/>
        <v>11.357500000000002</v>
      </c>
      <c r="BU14" s="30">
        <f t="shared" si="1"/>
        <v>12.993749999999991</v>
      </c>
      <c r="BV14" s="30">
        <f t="shared" si="1"/>
        <v>12.086249999999993</v>
      </c>
      <c r="BW14" s="30">
        <f t="shared" si="1"/>
        <v>11.467500000000001</v>
      </c>
      <c r="BX14" s="30">
        <f t="shared" si="1"/>
        <v>11.15124999999999</v>
      </c>
      <c r="BY14" s="30">
        <f t="shared" si="1"/>
        <v>10.670000000000002</v>
      </c>
      <c r="BZ14" s="30">
        <f t="shared" si="1"/>
        <v>10.381249999999994</v>
      </c>
      <c r="CA14" s="30">
        <f t="shared" si="1"/>
        <v>10.683750000000003</v>
      </c>
      <c r="CB14" s="30">
        <f t="shared" si="1"/>
        <v>11.385000000000005</v>
      </c>
      <c r="CC14" s="31">
        <f>SUM(BE14:CB14)</f>
        <v>281.71000000000004</v>
      </c>
      <c r="CD14" s="30">
        <v>0</v>
      </c>
      <c r="CE14" s="30">
        <v>0</v>
      </c>
      <c r="CF14" s="30">
        <v>0</v>
      </c>
      <c r="CG14" s="30">
        <v>0</v>
      </c>
      <c r="CH14" s="30">
        <v>0</v>
      </c>
      <c r="CI14" s="30">
        <v>0</v>
      </c>
      <c r="CJ14" s="30">
        <v>0</v>
      </c>
      <c r="CK14" s="30">
        <v>0</v>
      </c>
      <c r="CL14" s="30">
        <v>0</v>
      </c>
      <c r="CM14" s="30">
        <v>0</v>
      </c>
      <c r="CN14" s="30">
        <v>0</v>
      </c>
      <c r="CO14" s="30">
        <v>0</v>
      </c>
      <c r="CP14" s="30">
        <v>0</v>
      </c>
      <c r="CQ14" s="30">
        <v>0</v>
      </c>
      <c r="CR14" s="30">
        <v>0</v>
      </c>
      <c r="CS14" s="30">
        <v>0</v>
      </c>
      <c r="CT14" s="30">
        <v>0</v>
      </c>
      <c r="CU14" s="30">
        <v>0</v>
      </c>
      <c r="CV14" s="30">
        <v>0</v>
      </c>
      <c r="CW14" s="30">
        <v>0</v>
      </c>
      <c r="CX14" s="30">
        <v>0</v>
      </c>
      <c r="CY14" s="30">
        <v>0</v>
      </c>
      <c r="CZ14" s="30">
        <v>0</v>
      </c>
      <c r="DA14" s="30">
        <v>0</v>
      </c>
      <c r="DB14" s="31">
        <f>SUM(CD14:DA14)</f>
        <v>0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1">
        <f>SUM(DC14:DZ14)</f>
        <v>0</v>
      </c>
    </row>
    <row r="15" spans="1:131" x14ac:dyDescent="0.25">
      <c r="A15" s="25" t="s">
        <v>137</v>
      </c>
      <c r="B15" s="26">
        <v>2025</v>
      </c>
      <c r="C15" s="26">
        <v>5</v>
      </c>
      <c r="D15" s="27">
        <v>13</v>
      </c>
      <c r="E15" s="28">
        <v>45790</v>
      </c>
      <c r="F15" s="27" t="str">
        <f>IF(E15="","",TEXT(E15,"DDDD"))</f>
        <v>martes</v>
      </c>
      <c r="G15" s="29">
        <v>129.08499999999998</v>
      </c>
      <c r="H15" s="30">
        <v>128.47999999999999</v>
      </c>
      <c r="I15" s="30">
        <v>128.26</v>
      </c>
      <c r="J15" s="30">
        <v>128.095</v>
      </c>
      <c r="K15" s="30">
        <v>126.88500000000001</v>
      </c>
      <c r="L15" s="30">
        <v>124.9875</v>
      </c>
      <c r="M15" s="30">
        <v>124.795</v>
      </c>
      <c r="N15" s="30">
        <v>125.565</v>
      </c>
      <c r="O15" s="30">
        <v>127.90249999999999</v>
      </c>
      <c r="P15" s="30">
        <v>128.86500000000001</v>
      </c>
      <c r="Q15" s="30">
        <v>129.0025</v>
      </c>
      <c r="R15" s="30">
        <v>129.13999999999999</v>
      </c>
      <c r="S15" s="30">
        <v>129.2775</v>
      </c>
      <c r="T15" s="30">
        <v>129.55250000000001</v>
      </c>
      <c r="U15" s="30">
        <v>129.58000000000001</v>
      </c>
      <c r="V15" s="30">
        <v>129.55250000000001</v>
      </c>
      <c r="W15" s="30">
        <v>129.33250000000001</v>
      </c>
      <c r="X15" s="30">
        <v>131.56</v>
      </c>
      <c r="Y15" s="30">
        <v>131.61499999999998</v>
      </c>
      <c r="Z15" s="30">
        <v>131.39499999999998</v>
      </c>
      <c r="AA15" s="30">
        <v>131.42249999999999</v>
      </c>
      <c r="AB15" s="30">
        <v>131.12</v>
      </c>
      <c r="AC15" s="30">
        <v>130.95499999999998</v>
      </c>
      <c r="AD15" s="30">
        <v>130.51500000000001</v>
      </c>
      <c r="AE15" s="31">
        <f>SUM(G15:AD15)</f>
        <v>3096.9399999999991</v>
      </c>
      <c r="AF15" s="30">
        <v>76.202500000000015</v>
      </c>
      <c r="AG15" s="30">
        <v>76.615000000000009</v>
      </c>
      <c r="AH15" s="30">
        <v>77.137500000000003</v>
      </c>
      <c r="AI15" s="30">
        <v>77.632499999999993</v>
      </c>
      <c r="AJ15" s="30">
        <v>78.347499999999997</v>
      </c>
      <c r="AK15" s="30">
        <v>78.484999999999999</v>
      </c>
      <c r="AL15" s="30">
        <v>78.155000000000001</v>
      </c>
      <c r="AM15" s="30">
        <v>77.467500000000001</v>
      </c>
      <c r="AN15" s="30">
        <v>77.6875</v>
      </c>
      <c r="AO15" s="30">
        <v>77.852499999999992</v>
      </c>
      <c r="AP15" s="30">
        <v>77.49499999999999</v>
      </c>
      <c r="AQ15" s="30">
        <v>77.825000000000003</v>
      </c>
      <c r="AR15" s="30">
        <v>77.384999999999991</v>
      </c>
      <c r="AS15" s="30">
        <v>76.91749999999999</v>
      </c>
      <c r="AT15" s="30">
        <v>77.055000000000007</v>
      </c>
      <c r="AU15" s="30">
        <v>77.467500000000001</v>
      </c>
      <c r="AV15" s="30">
        <v>78.017499999999998</v>
      </c>
      <c r="AW15" s="30">
        <v>78.155000000000001</v>
      </c>
      <c r="AX15" s="30">
        <v>77.384999999999991</v>
      </c>
      <c r="AY15" s="30">
        <v>77.027500000000003</v>
      </c>
      <c r="AZ15" s="30">
        <v>76.532499999999999</v>
      </c>
      <c r="BA15" s="30">
        <v>76.285000000000011</v>
      </c>
      <c r="BB15" s="30">
        <v>76.367500000000007</v>
      </c>
      <c r="BC15" s="30">
        <v>76.50500000000001</v>
      </c>
      <c r="BD15" s="31">
        <f>SUM(AF15:BC15)</f>
        <v>1856.0025000000001</v>
      </c>
      <c r="BE15" s="30">
        <f t="shared" si="0"/>
        <v>11.660000000000025</v>
      </c>
      <c r="BF15" s="30">
        <f t="shared" si="0"/>
        <v>12.375000000000014</v>
      </c>
      <c r="BG15" s="30">
        <f t="shared" si="0"/>
        <v>13.007500000000007</v>
      </c>
      <c r="BH15" s="30">
        <f t="shared" si="0"/>
        <v>13.584999999999994</v>
      </c>
      <c r="BI15" s="30">
        <f t="shared" si="0"/>
        <v>14.904999999999994</v>
      </c>
      <c r="BJ15" s="30">
        <f t="shared" si="0"/>
        <v>15.991250000000001</v>
      </c>
      <c r="BK15" s="30">
        <f t="shared" si="0"/>
        <v>15.7575</v>
      </c>
      <c r="BL15" s="30">
        <f t="shared" si="0"/>
        <v>14.685000000000002</v>
      </c>
      <c r="BM15" s="30">
        <f t="shared" si="0"/>
        <v>13.736250000000005</v>
      </c>
      <c r="BN15" s="30">
        <f t="shared" si="0"/>
        <v>13.419999999999987</v>
      </c>
      <c r="BO15" s="30">
        <f t="shared" si="0"/>
        <v>12.993749999999991</v>
      </c>
      <c r="BP15" s="30">
        <f t="shared" si="0"/>
        <v>13.25500000000001</v>
      </c>
      <c r="BQ15" s="30">
        <f t="shared" si="0"/>
        <v>12.746249999999989</v>
      </c>
      <c r="BR15" s="30">
        <f t="shared" si="0"/>
        <v>12.141249999999985</v>
      </c>
      <c r="BS15" s="30">
        <f t="shared" si="0"/>
        <v>12.265000000000001</v>
      </c>
      <c r="BT15" s="30">
        <f t="shared" si="0"/>
        <v>12.691249999999997</v>
      </c>
      <c r="BU15" s="30">
        <f t="shared" si="1"/>
        <v>13.351249999999993</v>
      </c>
      <c r="BV15" s="30">
        <f t="shared" si="1"/>
        <v>12.375</v>
      </c>
      <c r="BW15" s="30">
        <f t="shared" si="1"/>
        <v>11.577500000000001</v>
      </c>
      <c r="BX15" s="30">
        <f t="shared" si="1"/>
        <v>11.330000000000013</v>
      </c>
      <c r="BY15" s="30">
        <f t="shared" si="1"/>
        <v>10.821250000000006</v>
      </c>
      <c r="BZ15" s="30">
        <f t="shared" si="1"/>
        <v>10.725000000000009</v>
      </c>
      <c r="CA15" s="30">
        <f t="shared" si="1"/>
        <v>10.890000000000015</v>
      </c>
      <c r="CB15" s="30">
        <f t="shared" si="1"/>
        <v>11.247500000000002</v>
      </c>
      <c r="CC15" s="31">
        <f>SUM(BE15:CB15)</f>
        <v>307.53250000000008</v>
      </c>
      <c r="CD15" s="30">
        <v>0</v>
      </c>
      <c r="CE15" s="30">
        <v>0</v>
      </c>
      <c r="CF15" s="30">
        <v>0</v>
      </c>
      <c r="CG15" s="30">
        <v>0</v>
      </c>
      <c r="CH15" s="30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</v>
      </c>
      <c r="CN15" s="30">
        <v>0</v>
      </c>
      <c r="CO15" s="30">
        <v>0</v>
      </c>
      <c r="CP15" s="30">
        <v>0</v>
      </c>
      <c r="CQ15" s="30">
        <v>0</v>
      </c>
      <c r="CR15" s="30">
        <v>0</v>
      </c>
      <c r="CS15" s="30">
        <v>0</v>
      </c>
      <c r="CT15" s="30">
        <v>0</v>
      </c>
      <c r="CU15" s="30">
        <v>0</v>
      </c>
      <c r="CV15" s="30">
        <v>0</v>
      </c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31">
        <f>SUM(CD15:DA15)</f>
        <v>0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1">
        <f>SUM(DC15:DZ15)</f>
        <v>0</v>
      </c>
    </row>
    <row r="16" spans="1:131" x14ac:dyDescent="0.25">
      <c r="A16" s="25" t="s">
        <v>137</v>
      </c>
      <c r="B16" s="26">
        <v>2025</v>
      </c>
      <c r="C16" s="26">
        <v>5</v>
      </c>
      <c r="D16" s="27">
        <v>14</v>
      </c>
      <c r="E16" s="28">
        <v>45791</v>
      </c>
      <c r="F16" s="27" t="str">
        <f t="shared" ref="F16:F17" si="14">IF(E16="","",TEXT(E16,"DDDD"))</f>
        <v>miércoles</v>
      </c>
      <c r="G16" s="29">
        <v>129.9375</v>
      </c>
      <c r="H16" s="30">
        <v>129.85500000000002</v>
      </c>
      <c r="I16" s="30">
        <v>129.2775</v>
      </c>
      <c r="J16" s="30">
        <v>128.91999999999999</v>
      </c>
      <c r="K16" s="30">
        <v>127.6</v>
      </c>
      <c r="L16" s="30">
        <v>125.73</v>
      </c>
      <c r="M16" s="30">
        <v>126.08750000000001</v>
      </c>
      <c r="N16" s="30">
        <v>126.17</v>
      </c>
      <c r="O16" s="30">
        <v>126.005</v>
      </c>
      <c r="P16" s="30">
        <v>127.07750000000001</v>
      </c>
      <c r="Q16" s="30">
        <v>128.72749999999999</v>
      </c>
      <c r="R16" s="30">
        <v>129.69</v>
      </c>
      <c r="S16" s="30">
        <v>130.29500000000002</v>
      </c>
      <c r="T16" s="30">
        <v>130.625</v>
      </c>
      <c r="U16" s="30">
        <v>130.92750000000001</v>
      </c>
      <c r="V16" s="30">
        <v>131.03749999999999</v>
      </c>
      <c r="W16" s="30">
        <v>130.13</v>
      </c>
      <c r="X16" s="30">
        <v>130.35000000000002</v>
      </c>
      <c r="Y16" s="30">
        <v>131.25749999999999</v>
      </c>
      <c r="Z16" s="30">
        <v>130.32249999999999</v>
      </c>
      <c r="AA16" s="30">
        <v>130.625</v>
      </c>
      <c r="AB16" s="30">
        <v>130.51499999999999</v>
      </c>
      <c r="AC16" s="30">
        <v>130.845</v>
      </c>
      <c r="AD16" s="30">
        <v>131.12</v>
      </c>
      <c r="AE16" s="31">
        <f t="shared" ref="AE16:AE17" si="15">SUM(G16:AD16)</f>
        <v>3103.1274999999996</v>
      </c>
      <c r="AF16" s="30">
        <v>76.67</v>
      </c>
      <c r="AG16" s="30">
        <v>77.357500000000002</v>
      </c>
      <c r="AH16" s="30">
        <v>77.22</v>
      </c>
      <c r="AI16" s="30">
        <v>77.247500000000002</v>
      </c>
      <c r="AJ16" s="30">
        <v>77.852499999999992</v>
      </c>
      <c r="AK16" s="30">
        <v>78.814999999999998</v>
      </c>
      <c r="AL16" s="30">
        <v>78.210000000000008</v>
      </c>
      <c r="AM16" s="30">
        <v>77</v>
      </c>
      <c r="AN16" s="30">
        <v>77</v>
      </c>
      <c r="AO16" s="30">
        <v>76.862500000000011</v>
      </c>
      <c r="AP16" s="30">
        <v>77.11</v>
      </c>
      <c r="AQ16" s="30">
        <v>77.549999999999983</v>
      </c>
      <c r="AR16" s="30">
        <v>76.917500000000004</v>
      </c>
      <c r="AS16" s="30">
        <v>77.055000000000007</v>
      </c>
      <c r="AT16" s="30">
        <v>78.155000000000001</v>
      </c>
      <c r="AU16" s="30">
        <v>79.007499999999993</v>
      </c>
      <c r="AV16" s="30">
        <v>79.31</v>
      </c>
      <c r="AW16" s="30">
        <v>79.66749999999999</v>
      </c>
      <c r="AX16" s="30">
        <v>78.567499999999995</v>
      </c>
      <c r="AY16" s="30">
        <v>77.55</v>
      </c>
      <c r="AZ16" s="30">
        <v>77.247500000000002</v>
      </c>
      <c r="BA16" s="30">
        <v>77.055000000000007</v>
      </c>
      <c r="BB16" s="30">
        <v>77.715000000000003</v>
      </c>
      <c r="BC16" s="30">
        <v>78.237499999999997</v>
      </c>
      <c r="BD16" s="31">
        <f t="shared" ref="BD16:BD17" si="16">SUM(AF16:BC16)</f>
        <v>1865.3799999999997</v>
      </c>
      <c r="BE16" s="30">
        <f t="shared" si="0"/>
        <v>11.701250000000002</v>
      </c>
      <c r="BF16" s="30">
        <f t="shared" si="0"/>
        <v>12.429999999999993</v>
      </c>
      <c r="BG16" s="30">
        <f t="shared" si="0"/>
        <v>12.581249999999997</v>
      </c>
      <c r="BH16" s="30">
        <f t="shared" si="0"/>
        <v>12.787500000000009</v>
      </c>
      <c r="BI16" s="30">
        <f t="shared" si="0"/>
        <v>14.052499999999995</v>
      </c>
      <c r="BJ16" s="30">
        <f t="shared" si="0"/>
        <v>15.949999999999996</v>
      </c>
      <c r="BK16" s="30">
        <f t="shared" si="0"/>
        <v>15.166250000000005</v>
      </c>
      <c r="BL16" s="30">
        <f t="shared" si="0"/>
        <v>13.914999999999999</v>
      </c>
      <c r="BM16" s="30">
        <f t="shared" si="0"/>
        <v>13.997500000000002</v>
      </c>
      <c r="BN16" s="30">
        <f t="shared" si="0"/>
        <v>13.323750000000004</v>
      </c>
      <c r="BO16" s="30">
        <f t="shared" si="0"/>
        <v>12.746250000000003</v>
      </c>
      <c r="BP16" s="30">
        <f t="shared" si="0"/>
        <v>12.704999999999984</v>
      </c>
      <c r="BQ16" s="30">
        <f t="shared" si="0"/>
        <v>11.769999999999996</v>
      </c>
      <c r="BR16" s="30">
        <f t="shared" si="0"/>
        <v>11.742500000000007</v>
      </c>
      <c r="BS16" s="30">
        <f t="shared" si="0"/>
        <v>12.691249999999997</v>
      </c>
      <c r="BT16" s="30">
        <f t="shared" si="0"/>
        <v>13.488749999999996</v>
      </c>
      <c r="BU16" s="30">
        <f t="shared" si="1"/>
        <v>14.245000000000005</v>
      </c>
      <c r="BV16" s="30">
        <f t="shared" si="1"/>
        <v>14.492499999999978</v>
      </c>
      <c r="BW16" s="30">
        <f t="shared" si="1"/>
        <v>12.938749999999999</v>
      </c>
      <c r="BX16" s="30">
        <f t="shared" si="1"/>
        <v>12.388750000000002</v>
      </c>
      <c r="BY16" s="30">
        <f t="shared" si="1"/>
        <v>11.935000000000002</v>
      </c>
      <c r="BZ16" s="30">
        <f t="shared" si="1"/>
        <v>11.797500000000014</v>
      </c>
      <c r="CA16" s="30">
        <f t="shared" si="1"/>
        <v>12.292500000000004</v>
      </c>
      <c r="CB16" s="30">
        <f t="shared" si="1"/>
        <v>12.677499999999995</v>
      </c>
      <c r="CC16" s="31">
        <f t="shared" ref="CC16:CC17" si="17">SUM(BE16:CB16)</f>
        <v>313.81625000000008</v>
      </c>
      <c r="CD16" s="30">
        <v>0</v>
      </c>
      <c r="CE16" s="30">
        <v>0</v>
      </c>
      <c r="CF16" s="30">
        <v>0</v>
      </c>
      <c r="CG16" s="30">
        <v>0</v>
      </c>
      <c r="CH16" s="30">
        <v>0</v>
      </c>
      <c r="CI16" s="30">
        <v>0</v>
      </c>
      <c r="CJ16" s="30">
        <v>0</v>
      </c>
      <c r="CK16" s="30">
        <v>0</v>
      </c>
      <c r="CL16" s="30">
        <v>0</v>
      </c>
      <c r="CM16" s="30">
        <v>0</v>
      </c>
      <c r="CN16" s="30">
        <v>0</v>
      </c>
      <c r="CO16" s="30">
        <v>0</v>
      </c>
      <c r="CP16" s="30">
        <v>0</v>
      </c>
      <c r="CQ16" s="30">
        <v>0</v>
      </c>
      <c r="CR16" s="30">
        <v>0</v>
      </c>
      <c r="CS16" s="30">
        <v>0</v>
      </c>
      <c r="CT16" s="30">
        <v>0</v>
      </c>
      <c r="CU16" s="30">
        <v>0</v>
      </c>
      <c r="CV16" s="30">
        <v>0</v>
      </c>
      <c r="CW16" s="30">
        <v>0</v>
      </c>
      <c r="CX16" s="30">
        <v>0</v>
      </c>
      <c r="CY16" s="30">
        <v>0</v>
      </c>
      <c r="CZ16" s="30">
        <v>0</v>
      </c>
      <c r="DA16" s="30">
        <v>0</v>
      </c>
      <c r="DB16" s="31">
        <f t="shared" ref="DB16:DB17" si="18">SUM(CD16:DA16)</f>
        <v>0</v>
      </c>
      <c r="DC16" s="30">
        <v>0</v>
      </c>
      <c r="DD16" s="30">
        <v>0</v>
      </c>
      <c r="DE16" s="30">
        <v>0</v>
      </c>
      <c r="DF16" s="30">
        <v>0</v>
      </c>
      <c r="DG16" s="30">
        <v>0</v>
      </c>
      <c r="DH16" s="30">
        <v>0</v>
      </c>
      <c r="DI16" s="30">
        <v>0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1">
        <f t="shared" ref="EA16:EA17" si="19">SUM(DC16:DZ16)</f>
        <v>0</v>
      </c>
    </row>
    <row r="17" spans="1:131" x14ac:dyDescent="0.25">
      <c r="A17" s="25" t="s">
        <v>137</v>
      </c>
      <c r="B17" s="26">
        <v>2025</v>
      </c>
      <c r="C17" s="26">
        <v>5</v>
      </c>
      <c r="D17" s="27">
        <v>15</v>
      </c>
      <c r="E17" s="28">
        <v>45792</v>
      </c>
      <c r="F17" s="27" t="str">
        <f t="shared" si="14"/>
        <v>jueves</v>
      </c>
      <c r="G17" s="29">
        <v>130.6525</v>
      </c>
      <c r="H17" s="30">
        <v>130.54250000000002</v>
      </c>
      <c r="I17" s="30">
        <v>130.3775</v>
      </c>
      <c r="J17" s="30">
        <v>130.405</v>
      </c>
      <c r="K17" s="30">
        <v>129.41499999999999</v>
      </c>
      <c r="L17" s="30">
        <v>127.29749999999999</v>
      </c>
      <c r="M17" s="30">
        <v>127.38</v>
      </c>
      <c r="N17" s="30">
        <v>124.355</v>
      </c>
      <c r="O17" s="30">
        <v>126.80249999999999</v>
      </c>
      <c r="P17" s="30">
        <v>125.42749999999999</v>
      </c>
      <c r="Q17" s="30">
        <v>125.2625</v>
      </c>
      <c r="R17" s="30">
        <v>125.455</v>
      </c>
      <c r="S17" s="30">
        <v>126.4725</v>
      </c>
      <c r="T17" s="30">
        <v>129.4975</v>
      </c>
      <c r="U17" s="30">
        <v>127.545</v>
      </c>
      <c r="V17" s="30">
        <v>126.005</v>
      </c>
      <c r="W17" s="30">
        <v>126.44499999999999</v>
      </c>
      <c r="X17" s="30">
        <v>129.2775</v>
      </c>
      <c r="Y17" s="30">
        <v>130.57</v>
      </c>
      <c r="Z17" s="30">
        <v>130.46</v>
      </c>
      <c r="AA17" s="30">
        <v>130.29500000000002</v>
      </c>
      <c r="AB17" s="30">
        <v>129.52500000000001</v>
      </c>
      <c r="AC17" s="30">
        <v>129.88249999999999</v>
      </c>
      <c r="AD17" s="30">
        <v>130.04749999999999</v>
      </c>
      <c r="AE17" s="31">
        <f t="shared" si="15"/>
        <v>3079.3950000000009</v>
      </c>
      <c r="AF17" s="30">
        <v>78.594999999999999</v>
      </c>
      <c r="AG17" s="30">
        <v>78.347499999999997</v>
      </c>
      <c r="AH17" s="30">
        <v>78.540000000000006</v>
      </c>
      <c r="AI17" s="30">
        <v>79.09</v>
      </c>
      <c r="AJ17" s="30">
        <v>79.612499999999997</v>
      </c>
      <c r="AK17" s="30">
        <v>80.272500000000008</v>
      </c>
      <c r="AL17" s="30">
        <v>79.447500000000005</v>
      </c>
      <c r="AM17" s="30">
        <v>77.522499999999994</v>
      </c>
      <c r="AN17" s="30">
        <v>78.540000000000006</v>
      </c>
      <c r="AO17" s="30">
        <v>77.60499999999999</v>
      </c>
      <c r="AP17" s="30">
        <v>77.247500000000002</v>
      </c>
      <c r="AQ17" s="30">
        <v>77.467500000000001</v>
      </c>
      <c r="AR17" s="30">
        <v>78.677499999999995</v>
      </c>
      <c r="AS17" s="30">
        <v>79.86</v>
      </c>
      <c r="AT17" s="30">
        <v>78.594999999999999</v>
      </c>
      <c r="AU17" s="30">
        <v>78.430000000000007</v>
      </c>
      <c r="AV17" s="30">
        <v>79.2</v>
      </c>
      <c r="AW17" s="30">
        <v>79.86</v>
      </c>
      <c r="AX17" s="30">
        <v>78.925000000000011</v>
      </c>
      <c r="AY17" s="30">
        <v>78.457499999999996</v>
      </c>
      <c r="AZ17" s="30">
        <v>78.787499999999994</v>
      </c>
      <c r="BA17" s="30">
        <v>78.402500000000003</v>
      </c>
      <c r="BB17" s="30">
        <v>78.595000000000013</v>
      </c>
      <c r="BC17" s="30">
        <v>79.2</v>
      </c>
      <c r="BD17" s="31">
        <f t="shared" si="16"/>
        <v>1889.2774999999997</v>
      </c>
      <c r="BE17" s="30">
        <f t="shared" si="0"/>
        <v>13.268749999999997</v>
      </c>
      <c r="BF17" s="30">
        <f t="shared" si="0"/>
        <v>13.076249999999987</v>
      </c>
      <c r="BG17" s="30">
        <f t="shared" si="0"/>
        <v>13.351250000000007</v>
      </c>
      <c r="BH17" s="30">
        <f t="shared" si="0"/>
        <v>13.887500000000003</v>
      </c>
      <c r="BI17" s="30">
        <f t="shared" si="0"/>
        <v>14.905000000000001</v>
      </c>
      <c r="BJ17" s="30">
        <f t="shared" si="0"/>
        <v>16.623750000000015</v>
      </c>
      <c r="BK17" s="30">
        <f t="shared" si="0"/>
        <v>15.757500000000007</v>
      </c>
      <c r="BL17" s="30">
        <f t="shared" si="0"/>
        <v>15.344999999999992</v>
      </c>
      <c r="BM17" s="30">
        <f t="shared" si="0"/>
        <v>15.138750000000009</v>
      </c>
      <c r="BN17" s="30">
        <f t="shared" si="0"/>
        <v>14.891249999999992</v>
      </c>
      <c r="BO17" s="30">
        <f t="shared" si="0"/>
        <v>14.616250000000001</v>
      </c>
      <c r="BP17" s="30">
        <f t="shared" si="0"/>
        <v>14.740000000000002</v>
      </c>
      <c r="BQ17" s="30">
        <f t="shared" si="0"/>
        <v>15.441249999999997</v>
      </c>
      <c r="BR17" s="30">
        <f t="shared" si="0"/>
        <v>15.111249999999998</v>
      </c>
      <c r="BS17" s="30">
        <f t="shared" si="0"/>
        <v>14.822499999999998</v>
      </c>
      <c r="BT17" s="30">
        <f t="shared" si="0"/>
        <v>15.427500000000009</v>
      </c>
      <c r="BU17" s="30">
        <f t="shared" si="1"/>
        <v>15.977500000000006</v>
      </c>
      <c r="BV17" s="30">
        <f t="shared" si="1"/>
        <v>15.221249999999998</v>
      </c>
      <c r="BW17" s="30">
        <f t="shared" si="1"/>
        <v>13.640000000000015</v>
      </c>
      <c r="BX17" s="30">
        <f t="shared" si="1"/>
        <v>13.227499999999992</v>
      </c>
      <c r="BY17" s="30">
        <f t="shared" si="1"/>
        <v>13.639999999999986</v>
      </c>
      <c r="BZ17" s="30">
        <f t="shared" si="1"/>
        <v>13.64</v>
      </c>
      <c r="CA17" s="30">
        <f t="shared" si="1"/>
        <v>13.653750000000016</v>
      </c>
      <c r="CB17" s="30">
        <f t="shared" si="1"/>
        <v>14.17625000000001</v>
      </c>
      <c r="CC17" s="31">
        <f t="shared" si="17"/>
        <v>349.58000000000004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0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30">
        <v>0</v>
      </c>
      <c r="CY17" s="30">
        <v>0</v>
      </c>
      <c r="CZ17" s="30">
        <v>0</v>
      </c>
      <c r="DA17" s="30">
        <v>0</v>
      </c>
      <c r="DB17" s="31">
        <f t="shared" si="18"/>
        <v>0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1">
        <f t="shared" si="19"/>
        <v>0</v>
      </c>
    </row>
    <row r="18" spans="1:131" x14ac:dyDescent="0.25">
      <c r="A18" s="25" t="s">
        <v>137</v>
      </c>
      <c r="B18" s="26">
        <v>2025</v>
      </c>
      <c r="C18" s="26">
        <v>5</v>
      </c>
      <c r="D18" s="27">
        <v>16</v>
      </c>
      <c r="E18" s="28">
        <v>45793</v>
      </c>
      <c r="F18" s="27" t="str">
        <f>IF(E18="","",TEXT(E18,"DDDD"))</f>
        <v>viernes</v>
      </c>
      <c r="G18" s="29">
        <v>130.13</v>
      </c>
      <c r="H18" s="30">
        <v>130.04749999999999</v>
      </c>
      <c r="I18" s="30">
        <v>129.99249999999998</v>
      </c>
      <c r="J18" s="30">
        <v>129.965</v>
      </c>
      <c r="K18" s="30">
        <v>129.2775</v>
      </c>
      <c r="L18" s="30">
        <v>126.7475</v>
      </c>
      <c r="M18" s="30">
        <v>127.51749999999998</v>
      </c>
      <c r="N18" s="30">
        <v>128.45250000000001</v>
      </c>
      <c r="O18" s="30">
        <v>128.81</v>
      </c>
      <c r="P18" s="30">
        <v>129.11250000000001</v>
      </c>
      <c r="Q18" s="30">
        <v>129.47000000000003</v>
      </c>
      <c r="R18" s="30">
        <v>129.7175</v>
      </c>
      <c r="S18" s="30">
        <v>129.965</v>
      </c>
      <c r="T18" s="30">
        <v>130.13</v>
      </c>
      <c r="U18" s="30">
        <v>130.405</v>
      </c>
      <c r="V18" s="30">
        <v>130.5975</v>
      </c>
      <c r="W18" s="30">
        <v>132.82499999999999</v>
      </c>
      <c r="X18" s="30">
        <v>134.9975</v>
      </c>
      <c r="Y18" s="30">
        <v>135.74</v>
      </c>
      <c r="Z18" s="30">
        <v>136.04250000000002</v>
      </c>
      <c r="AA18" s="30">
        <v>136.01500000000001</v>
      </c>
      <c r="AB18" s="30">
        <v>135.905</v>
      </c>
      <c r="AC18" s="30">
        <v>135.4375</v>
      </c>
      <c r="AD18" s="30">
        <v>135.21750000000003</v>
      </c>
      <c r="AE18" s="31">
        <f>SUM(G18:AD18)</f>
        <v>3152.5174999999999</v>
      </c>
      <c r="AF18" s="30">
        <v>79.695000000000007</v>
      </c>
      <c r="AG18" s="30">
        <v>80.300000000000011</v>
      </c>
      <c r="AH18" s="30">
        <v>80.602499999999992</v>
      </c>
      <c r="AI18" s="30">
        <v>80.41</v>
      </c>
      <c r="AJ18" s="30">
        <v>80.52</v>
      </c>
      <c r="AK18" s="30">
        <v>81.564999999999998</v>
      </c>
      <c r="AL18" s="30">
        <v>80.657499999999999</v>
      </c>
      <c r="AM18" s="30">
        <v>80.052500000000009</v>
      </c>
      <c r="AN18" s="30">
        <v>79.804999999999993</v>
      </c>
      <c r="AO18" s="30">
        <v>79.447500000000005</v>
      </c>
      <c r="AP18" s="30">
        <v>79.254999999999995</v>
      </c>
      <c r="AQ18" s="30">
        <v>80.162499999999994</v>
      </c>
      <c r="AR18" s="30">
        <v>79.777500000000003</v>
      </c>
      <c r="AS18" s="30">
        <v>79.254999999999995</v>
      </c>
      <c r="AT18" s="30">
        <v>78.952500000000015</v>
      </c>
      <c r="AU18" s="30">
        <v>79.42</v>
      </c>
      <c r="AV18" s="30">
        <v>80.24499999999999</v>
      </c>
      <c r="AW18" s="30">
        <v>80.657499999999999</v>
      </c>
      <c r="AX18" s="30">
        <v>80.465000000000003</v>
      </c>
      <c r="AY18" s="30">
        <v>80.327499999999986</v>
      </c>
      <c r="AZ18" s="30">
        <v>80.052499999999995</v>
      </c>
      <c r="BA18" s="30">
        <v>79.584999999999994</v>
      </c>
      <c r="BB18" s="30">
        <v>79.337500000000006</v>
      </c>
      <c r="BC18" s="30">
        <v>79.695000000000007</v>
      </c>
      <c r="BD18" s="31">
        <f>SUM(AF18:BC18)</f>
        <v>1920.2425000000003</v>
      </c>
      <c r="BE18" s="30">
        <f t="shared" si="0"/>
        <v>14.63000000000001</v>
      </c>
      <c r="BF18" s="30">
        <f t="shared" si="0"/>
        <v>15.276250000000019</v>
      </c>
      <c r="BG18" s="30">
        <f t="shared" si="0"/>
        <v>15.606250000000003</v>
      </c>
      <c r="BH18" s="30">
        <f t="shared" si="0"/>
        <v>15.427499999999995</v>
      </c>
      <c r="BI18" s="30">
        <f t="shared" si="0"/>
        <v>15.881249999999994</v>
      </c>
      <c r="BJ18" s="30">
        <f t="shared" si="0"/>
        <v>18.191249999999997</v>
      </c>
      <c r="BK18" s="30">
        <f t="shared" si="0"/>
        <v>16.898750000000007</v>
      </c>
      <c r="BL18" s="30">
        <f t="shared" si="0"/>
        <v>15.826250000000002</v>
      </c>
      <c r="BM18" s="30">
        <f t="shared" si="0"/>
        <v>15.399999999999991</v>
      </c>
      <c r="BN18" s="30">
        <f t="shared" si="0"/>
        <v>14.891249999999999</v>
      </c>
      <c r="BO18" s="30">
        <f t="shared" si="0"/>
        <v>14.519999999999982</v>
      </c>
      <c r="BP18" s="30">
        <f t="shared" si="0"/>
        <v>15.303749999999994</v>
      </c>
      <c r="BQ18" s="30">
        <f t="shared" si="0"/>
        <v>14.795000000000002</v>
      </c>
      <c r="BR18" s="30">
        <f t="shared" si="0"/>
        <v>14.189999999999998</v>
      </c>
      <c r="BS18" s="30">
        <f t="shared" si="0"/>
        <v>13.750000000000014</v>
      </c>
      <c r="BT18" s="30">
        <f t="shared" ref="BT18:BT33" si="20">IF(AU18="","",IF((AU18&gt;(V18/2)),(AU18-(V18/2)),0))</f>
        <v>14.121250000000003</v>
      </c>
      <c r="BU18" s="30">
        <f t="shared" si="1"/>
        <v>13.832499999999996</v>
      </c>
      <c r="BV18" s="30">
        <f t="shared" si="1"/>
        <v>13.158749999999998</v>
      </c>
      <c r="BW18" s="30">
        <f t="shared" si="1"/>
        <v>12.594999999999999</v>
      </c>
      <c r="BX18" s="30">
        <f t="shared" si="1"/>
        <v>12.306249999999977</v>
      </c>
      <c r="BY18" s="30">
        <f t="shared" si="1"/>
        <v>12.044999999999987</v>
      </c>
      <c r="BZ18" s="30">
        <f t="shared" si="1"/>
        <v>11.632499999999993</v>
      </c>
      <c r="CA18" s="30">
        <f t="shared" si="1"/>
        <v>11.618750000000006</v>
      </c>
      <c r="CB18" s="30">
        <f t="shared" si="1"/>
        <v>12.086249999999993</v>
      </c>
      <c r="CC18" s="31">
        <f>SUM(BE18:CB18)</f>
        <v>343.98374999999993</v>
      </c>
      <c r="CD18" s="30">
        <v>0</v>
      </c>
      <c r="CE18" s="30">
        <v>0</v>
      </c>
      <c r="CF18" s="30">
        <v>0</v>
      </c>
      <c r="CG18" s="30">
        <v>0</v>
      </c>
      <c r="CH18" s="30">
        <v>0</v>
      </c>
      <c r="CI18" s="30">
        <v>0</v>
      </c>
      <c r="CJ18" s="30">
        <v>0</v>
      </c>
      <c r="CK18" s="30">
        <v>0</v>
      </c>
      <c r="CL18" s="30">
        <v>0</v>
      </c>
      <c r="CM18" s="30">
        <v>0</v>
      </c>
      <c r="CN18" s="30">
        <v>0</v>
      </c>
      <c r="CO18" s="30">
        <v>0</v>
      </c>
      <c r="CP18" s="30">
        <v>0</v>
      </c>
      <c r="CQ18" s="30">
        <v>0</v>
      </c>
      <c r="CR18" s="30">
        <v>0</v>
      </c>
      <c r="CS18" s="30">
        <v>0</v>
      </c>
      <c r="CT18" s="30">
        <v>0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0</v>
      </c>
      <c r="DA18" s="30">
        <v>0</v>
      </c>
      <c r="DB18" s="31">
        <f>SUM(CD18:DA18)</f>
        <v>0</v>
      </c>
      <c r="DC18" s="30">
        <v>0</v>
      </c>
      <c r="DD18" s="30">
        <v>0</v>
      </c>
      <c r="DE18" s="30">
        <v>0</v>
      </c>
      <c r="DF18" s="30">
        <v>0</v>
      </c>
      <c r="DG18" s="30">
        <v>0</v>
      </c>
      <c r="DH18" s="30">
        <v>0</v>
      </c>
      <c r="DI18" s="30">
        <v>0</v>
      </c>
      <c r="DJ18" s="30">
        <v>0</v>
      </c>
      <c r="DK18" s="30">
        <v>0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1">
        <f>SUM(DC18:DZ18)</f>
        <v>0</v>
      </c>
    </row>
    <row r="19" spans="1:131" x14ac:dyDescent="0.25">
      <c r="A19" s="25" t="s">
        <v>137</v>
      </c>
      <c r="B19" s="26">
        <v>2025</v>
      </c>
      <c r="C19" s="26">
        <v>5</v>
      </c>
      <c r="D19" s="27">
        <v>17</v>
      </c>
      <c r="E19" s="28">
        <v>45794</v>
      </c>
      <c r="F19" s="27" t="str">
        <f t="shared" ref="F19:F20" si="21">IF(E19="","",TEXT(E19,"DDDD"))</f>
        <v>sábado</v>
      </c>
      <c r="G19" s="29">
        <v>134.9975</v>
      </c>
      <c r="H19" s="30">
        <v>134.5025</v>
      </c>
      <c r="I19" s="30">
        <v>133.26499999999999</v>
      </c>
      <c r="J19" s="30">
        <v>132.22</v>
      </c>
      <c r="K19" s="30">
        <v>130.79</v>
      </c>
      <c r="L19" s="30">
        <v>128.17750000000001</v>
      </c>
      <c r="M19" s="30">
        <v>128.67250000000001</v>
      </c>
      <c r="N19" s="30">
        <v>129.16749999999999</v>
      </c>
      <c r="O19" s="30">
        <v>129.55250000000001</v>
      </c>
      <c r="P19" s="30">
        <v>129.965</v>
      </c>
      <c r="Q19" s="30">
        <v>130.51499999999999</v>
      </c>
      <c r="R19" s="30">
        <v>131.20250000000001</v>
      </c>
      <c r="S19" s="30">
        <v>130.8175</v>
      </c>
      <c r="T19" s="30">
        <v>129.41499999999999</v>
      </c>
      <c r="U19" s="30">
        <v>128.755</v>
      </c>
      <c r="V19" s="30">
        <v>128.45250000000001</v>
      </c>
      <c r="W19" s="30">
        <v>128.26</v>
      </c>
      <c r="X19" s="30">
        <v>132.38499999999999</v>
      </c>
      <c r="Y19" s="30">
        <v>131.03749999999999</v>
      </c>
      <c r="Z19" s="30">
        <v>131.86249999999998</v>
      </c>
      <c r="AA19" s="30">
        <v>131.83499999999998</v>
      </c>
      <c r="AB19" s="30">
        <v>131.69749999999999</v>
      </c>
      <c r="AC19" s="30">
        <v>131.25749999999999</v>
      </c>
      <c r="AD19" s="30">
        <v>130.95499999999998</v>
      </c>
      <c r="AE19" s="31">
        <f t="shared" ref="AE19:AE20" si="22">SUM(G19:AD19)</f>
        <v>3139.7575000000002</v>
      </c>
      <c r="AF19" s="30">
        <v>79.942499999999995</v>
      </c>
      <c r="AG19" s="30">
        <v>80.025000000000006</v>
      </c>
      <c r="AH19" s="30">
        <v>80.024999999999991</v>
      </c>
      <c r="AI19" s="30">
        <v>80.135000000000005</v>
      </c>
      <c r="AJ19" s="30">
        <v>80.547499999999999</v>
      </c>
      <c r="AK19" s="30">
        <v>81.427500000000009</v>
      </c>
      <c r="AL19" s="30">
        <v>80.905000000000001</v>
      </c>
      <c r="AM19" s="30">
        <v>80.35499999999999</v>
      </c>
      <c r="AN19" s="30">
        <v>79.914999999999992</v>
      </c>
      <c r="AO19" s="30">
        <v>79.86</v>
      </c>
      <c r="AP19" s="30">
        <v>79.914999999999992</v>
      </c>
      <c r="AQ19" s="30">
        <v>81.015000000000001</v>
      </c>
      <c r="AR19" s="30">
        <v>81.784999999999997</v>
      </c>
      <c r="AS19" s="30">
        <v>80.602499999999992</v>
      </c>
      <c r="AT19" s="30">
        <v>80.052499999999995</v>
      </c>
      <c r="AU19" s="30">
        <v>80.052499999999995</v>
      </c>
      <c r="AV19" s="30">
        <v>79.86</v>
      </c>
      <c r="AW19" s="30">
        <v>79.694999999999993</v>
      </c>
      <c r="AX19" s="30">
        <v>79.53</v>
      </c>
      <c r="AY19" s="30">
        <v>79.392499999999998</v>
      </c>
      <c r="AZ19" s="30">
        <v>79.282499999999999</v>
      </c>
      <c r="BA19" s="30">
        <v>78.87</v>
      </c>
      <c r="BB19" s="30">
        <v>78.704999999999998</v>
      </c>
      <c r="BC19" s="30">
        <v>78.760000000000005</v>
      </c>
      <c r="BD19" s="31">
        <f t="shared" ref="BD19:BD20" si="23">SUM(AF19:BC19)</f>
        <v>1920.6549999999995</v>
      </c>
      <c r="BE19" s="30">
        <f t="shared" ref="BE19:BS33" si="24">IF(AF19="","",IF((AF19&gt;(G19/2)),(AF19-(G19/2)),0))</f>
        <v>12.443749999999994</v>
      </c>
      <c r="BF19" s="30">
        <f t="shared" si="24"/>
        <v>12.773750000000007</v>
      </c>
      <c r="BG19" s="30">
        <f t="shared" si="24"/>
        <v>13.392499999999998</v>
      </c>
      <c r="BH19" s="30">
        <f t="shared" si="24"/>
        <v>14.025000000000006</v>
      </c>
      <c r="BI19" s="30">
        <f t="shared" si="24"/>
        <v>15.152500000000003</v>
      </c>
      <c r="BJ19" s="30">
        <f t="shared" si="24"/>
        <v>17.338750000000005</v>
      </c>
      <c r="BK19" s="30">
        <f t="shared" si="24"/>
        <v>16.568749999999994</v>
      </c>
      <c r="BL19" s="30">
        <f t="shared" si="24"/>
        <v>15.771249999999995</v>
      </c>
      <c r="BM19" s="30">
        <f t="shared" si="24"/>
        <v>15.138749999999987</v>
      </c>
      <c r="BN19" s="30">
        <f t="shared" si="24"/>
        <v>14.877499999999998</v>
      </c>
      <c r="BO19" s="30">
        <f t="shared" si="24"/>
        <v>14.657499999999999</v>
      </c>
      <c r="BP19" s="30">
        <f t="shared" si="24"/>
        <v>15.413749999999993</v>
      </c>
      <c r="BQ19" s="30">
        <f t="shared" si="24"/>
        <v>16.376249999999999</v>
      </c>
      <c r="BR19" s="30">
        <f t="shared" si="24"/>
        <v>15.894999999999996</v>
      </c>
      <c r="BS19" s="30">
        <f t="shared" si="24"/>
        <v>15.674999999999997</v>
      </c>
      <c r="BT19" s="30">
        <f t="shared" si="20"/>
        <v>15.826249999999987</v>
      </c>
      <c r="BU19" s="30">
        <f t="shared" si="1"/>
        <v>15.730000000000004</v>
      </c>
      <c r="BV19" s="30">
        <f t="shared" si="1"/>
        <v>13.502499999999998</v>
      </c>
      <c r="BW19" s="30">
        <f t="shared" si="1"/>
        <v>14.011250000000004</v>
      </c>
      <c r="BX19" s="30">
        <f t="shared" si="1"/>
        <v>13.461250000000007</v>
      </c>
      <c r="BY19" s="30">
        <f t="shared" si="1"/>
        <v>13.365000000000009</v>
      </c>
      <c r="BZ19" s="30">
        <f t="shared" si="1"/>
        <v>13.021250000000009</v>
      </c>
      <c r="CA19" s="30">
        <f t="shared" si="1"/>
        <v>13.076250000000002</v>
      </c>
      <c r="CB19" s="30">
        <f t="shared" si="1"/>
        <v>13.282500000000013</v>
      </c>
      <c r="CC19" s="31">
        <f t="shared" ref="CC19:CC20" si="25">SUM(BE19:CB19)</f>
        <v>350.77625000000006</v>
      </c>
      <c r="CD19" s="30">
        <v>0</v>
      </c>
      <c r="CE19" s="30">
        <v>0</v>
      </c>
      <c r="CF19" s="30">
        <v>0</v>
      </c>
      <c r="CG19" s="30">
        <v>0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0</v>
      </c>
      <c r="CP19" s="30">
        <v>0</v>
      </c>
      <c r="CQ19" s="30">
        <v>0</v>
      </c>
      <c r="CR19" s="30">
        <v>0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30">
        <v>0</v>
      </c>
      <c r="CY19" s="30">
        <v>0</v>
      </c>
      <c r="CZ19" s="30">
        <v>0</v>
      </c>
      <c r="DA19" s="30">
        <v>0</v>
      </c>
      <c r="DB19" s="31">
        <f t="shared" ref="DB19:DB20" si="26">SUM(CD19:DA19)</f>
        <v>0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0">
        <v>0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0</v>
      </c>
      <c r="DZ19" s="30">
        <v>0</v>
      </c>
      <c r="EA19" s="31">
        <f t="shared" ref="EA19:EA20" si="27">SUM(DC19:DZ19)</f>
        <v>0</v>
      </c>
    </row>
    <row r="20" spans="1:131" x14ac:dyDescent="0.25">
      <c r="A20" s="25" t="s">
        <v>137</v>
      </c>
      <c r="B20" s="26">
        <v>2025</v>
      </c>
      <c r="C20" s="26">
        <v>5</v>
      </c>
      <c r="D20" s="27">
        <v>18</v>
      </c>
      <c r="E20" s="28">
        <v>45795</v>
      </c>
      <c r="F20" s="27" t="str">
        <f t="shared" si="21"/>
        <v>domingo</v>
      </c>
      <c r="G20" s="29">
        <v>130.845</v>
      </c>
      <c r="H20" s="30">
        <v>130.845</v>
      </c>
      <c r="I20" s="30">
        <v>130.73500000000001</v>
      </c>
      <c r="J20" s="30">
        <v>130.68</v>
      </c>
      <c r="K20" s="30">
        <v>129.2225</v>
      </c>
      <c r="L20" s="30">
        <v>128.45249999999999</v>
      </c>
      <c r="M20" s="30">
        <v>128.69999999999999</v>
      </c>
      <c r="N20" s="30">
        <v>128.80999999999997</v>
      </c>
      <c r="O20" s="30">
        <v>129.55250000000001</v>
      </c>
      <c r="P20" s="30">
        <v>130.07500000000002</v>
      </c>
      <c r="Q20" s="30">
        <v>130.48750000000001</v>
      </c>
      <c r="R20" s="30">
        <v>131.0925</v>
      </c>
      <c r="S20" s="30">
        <v>131.5325</v>
      </c>
      <c r="T20" s="30">
        <v>131.83499999999998</v>
      </c>
      <c r="U20" s="30">
        <v>132.22000000000003</v>
      </c>
      <c r="V20" s="30">
        <v>132.935</v>
      </c>
      <c r="W20" s="30">
        <v>136.48249999999999</v>
      </c>
      <c r="X20" s="30">
        <v>137.05999999999997</v>
      </c>
      <c r="Y20" s="30">
        <v>137.44499999999999</v>
      </c>
      <c r="Z20" s="30">
        <v>137.33499999999998</v>
      </c>
      <c r="AA20" s="30">
        <v>137.0325</v>
      </c>
      <c r="AB20" s="30">
        <v>137.005</v>
      </c>
      <c r="AC20" s="30">
        <v>136.94999999999999</v>
      </c>
      <c r="AD20" s="30">
        <v>136.8125</v>
      </c>
      <c r="AE20" s="31">
        <f t="shared" si="22"/>
        <v>3184.1424999999999</v>
      </c>
      <c r="AF20" s="30">
        <v>79.0625</v>
      </c>
      <c r="AG20" s="30">
        <v>79.75</v>
      </c>
      <c r="AH20" s="30">
        <v>80.162499999999994</v>
      </c>
      <c r="AI20" s="30">
        <v>80.464999999999989</v>
      </c>
      <c r="AJ20" s="30">
        <v>80.877499999999998</v>
      </c>
      <c r="AK20" s="30">
        <v>81.95</v>
      </c>
      <c r="AL20" s="30">
        <v>82.004999999999995</v>
      </c>
      <c r="AM20" s="30">
        <v>81.89500000000001</v>
      </c>
      <c r="AN20" s="30">
        <v>81.867500000000007</v>
      </c>
      <c r="AO20" s="30">
        <v>81.675000000000011</v>
      </c>
      <c r="AP20" s="30">
        <v>81.482500000000002</v>
      </c>
      <c r="AQ20" s="30">
        <v>81.482500000000016</v>
      </c>
      <c r="AR20" s="30">
        <v>81.180000000000007</v>
      </c>
      <c r="AS20" s="30">
        <v>80.63</v>
      </c>
      <c r="AT20" s="30">
        <v>81.290000000000006</v>
      </c>
      <c r="AU20" s="30">
        <v>81.73</v>
      </c>
      <c r="AV20" s="30">
        <v>81.784999999999997</v>
      </c>
      <c r="AW20" s="30">
        <v>82.39</v>
      </c>
      <c r="AX20" s="30">
        <v>82.17</v>
      </c>
      <c r="AY20" s="30">
        <v>81.84</v>
      </c>
      <c r="AZ20" s="30">
        <v>81.20750000000001</v>
      </c>
      <c r="BA20" s="30">
        <v>80.739999999999995</v>
      </c>
      <c r="BB20" s="30">
        <v>80.685000000000002</v>
      </c>
      <c r="BC20" s="30">
        <v>81.125</v>
      </c>
      <c r="BD20" s="31">
        <f t="shared" si="23"/>
        <v>1949.4475000000002</v>
      </c>
      <c r="BE20" s="30">
        <f t="shared" si="24"/>
        <v>13.64</v>
      </c>
      <c r="BF20" s="30">
        <f t="shared" si="24"/>
        <v>14.327500000000001</v>
      </c>
      <c r="BG20" s="30">
        <f t="shared" si="24"/>
        <v>14.794999999999987</v>
      </c>
      <c r="BH20" s="30">
        <f t="shared" si="24"/>
        <v>15.124999999999986</v>
      </c>
      <c r="BI20" s="30">
        <f t="shared" si="24"/>
        <v>16.266249999999999</v>
      </c>
      <c r="BJ20" s="30">
        <f t="shared" si="24"/>
        <v>17.72375000000001</v>
      </c>
      <c r="BK20" s="30">
        <f t="shared" si="24"/>
        <v>17.655000000000001</v>
      </c>
      <c r="BL20" s="30">
        <f t="shared" si="24"/>
        <v>17.490000000000023</v>
      </c>
      <c r="BM20" s="30">
        <f t="shared" si="24"/>
        <v>17.091250000000002</v>
      </c>
      <c r="BN20" s="30">
        <f t="shared" si="24"/>
        <v>16.637500000000003</v>
      </c>
      <c r="BO20" s="30">
        <f t="shared" si="24"/>
        <v>16.238749999999996</v>
      </c>
      <c r="BP20" s="30">
        <f t="shared" si="24"/>
        <v>15.936250000000015</v>
      </c>
      <c r="BQ20" s="30">
        <f t="shared" si="24"/>
        <v>15.413750000000007</v>
      </c>
      <c r="BR20" s="30">
        <f t="shared" si="24"/>
        <v>14.712500000000006</v>
      </c>
      <c r="BS20" s="30">
        <f t="shared" si="24"/>
        <v>15.179999999999993</v>
      </c>
      <c r="BT20" s="30">
        <f t="shared" si="20"/>
        <v>15.262500000000003</v>
      </c>
      <c r="BU20" s="30">
        <f t="shared" si="1"/>
        <v>13.543750000000003</v>
      </c>
      <c r="BV20" s="30">
        <f t="shared" si="1"/>
        <v>13.860000000000014</v>
      </c>
      <c r="BW20" s="30">
        <f t="shared" si="1"/>
        <v>13.447500000000005</v>
      </c>
      <c r="BX20" s="30">
        <f t="shared" si="1"/>
        <v>13.172500000000014</v>
      </c>
      <c r="BY20" s="30">
        <f t="shared" si="1"/>
        <v>12.691250000000011</v>
      </c>
      <c r="BZ20" s="30">
        <f t="shared" si="1"/>
        <v>12.237499999999997</v>
      </c>
      <c r="CA20" s="30">
        <f t="shared" si="1"/>
        <v>12.210000000000008</v>
      </c>
      <c r="CB20" s="30">
        <f t="shared" si="1"/>
        <v>12.71875</v>
      </c>
      <c r="CC20" s="31">
        <f t="shared" si="25"/>
        <v>357.37625000000003</v>
      </c>
      <c r="CD20" s="30">
        <v>0</v>
      </c>
      <c r="CE20" s="30">
        <v>0</v>
      </c>
      <c r="CF20" s="30">
        <v>0</v>
      </c>
      <c r="CG20" s="30">
        <v>0</v>
      </c>
      <c r="CH20" s="30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0</v>
      </c>
      <c r="CO20" s="30">
        <v>0</v>
      </c>
      <c r="CP20" s="30">
        <v>0</v>
      </c>
      <c r="CQ20" s="30">
        <v>0</v>
      </c>
      <c r="CR20" s="30">
        <v>0</v>
      </c>
      <c r="CS20" s="30">
        <v>0</v>
      </c>
      <c r="CT20" s="30">
        <v>0</v>
      </c>
      <c r="CU20" s="30">
        <v>0</v>
      </c>
      <c r="CV20" s="30">
        <v>0</v>
      </c>
      <c r="CW20" s="30">
        <v>0</v>
      </c>
      <c r="CX20" s="30">
        <v>0</v>
      </c>
      <c r="CY20" s="30">
        <v>0</v>
      </c>
      <c r="CZ20" s="30">
        <v>0</v>
      </c>
      <c r="DA20" s="30">
        <v>0</v>
      </c>
      <c r="DB20" s="31">
        <f t="shared" si="26"/>
        <v>0</v>
      </c>
      <c r="DC20" s="30">
        <v>0</v>
      </c>
      <c r="DD20" s="30">
        <v>0</v>
      </c>
      <c r="DE20" s="30">
        <v>0</v>
      </c>
      <c r="DF20" s="30">
        <v>0</v>
      </c>
      <c r="DG20" s="30">
        <v>0</v>
      </c>
      <c r="DH20" s="30">
        <v>0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1">
        <f t="shared" si="27"/>
        <v>0</v>
      </c>
    </row>
    <row r="21" spans="1:131" x14ac:dyDescent="0.25">
      <c r="A21" s="25" t="s">
        <v>137</v>
      </c>
      <c r="B21" s="26">
        <v>2025</v>
      </c>
      <c r="C21" s="26">
        <v>5</v>
      </c>
      <c r="D21" s="27">
        <v>19</v>
      </c>
      <c r="E21" s="28">
        <v>45796</v>
      </c>
      <c r="F21" s="27" t="str">
        <f>IF(E21="","",TEXT(E21,"DDDD"))</f>
        <v>lunes</v>
      </c>
      <c r="G21" s="29">
        <v>136.51</v>
      </c>
      <c r="H21" s="30">
        <v>135.2175</v>
      </c>
      <c r="I21" s="30">
        <v>133.595</v>
      </c>
      <c r="J21" s="30">
        <v>132.76999999999998</v>
      </c>
      <c r="K21" s="30">
        <v>132.41250000000002</v>
      </c>
      <c r="L21" s="30">
        <v>129.745</v>
      </c>
      <c r="M21" s="30">
        <v>129.88249999999999</v>
      </c>
      <c r="N21" s="30">
        <v>130.76249999999999</v>
      </c>
      <c r="O21" s="30">
        <v>131.8075</v>
      </c>
      <c r="P21" s="30">
        <v>132.96250000000003</v>
      </c>
      <c r="Q21" s="30">
        <v>134.11750000000001</v>
      </c>
      <c r="R21" s="30">
        <v>135.16250000000002</v>
      </c>
      <c r="S21" s="30">
        <v>135.245</v>
      </c>
      <c r="T21" s="30">
        <v>133.97999999999999</v>
      </c>
      <c r="U21" s="30">
        <v>131.91750000000002</v>
      </c>
      <c r="V21" s="30">
        <v>130.76249999999999</v>
      </c>
      <c r="W21" s="30">
        <v>133.20999999999998</v>
      </c>
      <c r="X21" s="30">
        <v>133.21</v>
      </c>
      <c r="Y21" s="30">
        <v>132.6875</v>
      </c>
      <c r="Z21" s="30">
        <v>132.33000000000001</v>
      </c>
      <c r="AA21" s="30">
        <v>132.85250000000002</v>
      </c>
      <c r="AB21" s="30">
        <v>133.51249999999999</v>
      </c>
      <c r="AC21" s="30">
        <v>133.8425</v>
      </c>
      <c r="AD21" s="30">
        <v>133.95250000000001</v>
      </c>
      <c r="AE21" s="31">
        <f>SUM(G21:AD21)</f>
        <v>3192.4474999999998</v>
      </c>
      <c r="AF21" s="30">
        <v>81.152500000000003</v>
      </c>
      <c r="AG21" s="30">
        <v>81.180000000000007</v>
      </c>
      <c r="AH21" s="30">
        <v>81.069999999999993</v>
      </c>
      <c r="AI21" s="30">
        <v>81.069999999999993</v>
      </c>
      <c r="AJ21" s="30">
        <v>81.537500000000009</v>
      </c>
      <c r="AK21" s="30">
        <v>82.362500000000011</v>
      </c>
      <c r="AL21" s="30">
        <v>81.510000000000005</v>
      </c>
      <c r="AM21" s="30">
        <v>80.575000000000003</v>
      </c>
      <c r="AN21" s="30">
        <v>80.464999999999989</v>
      </c>
      <c r="AO21" s="30">
        <v>80.794999999999987</v>
      </c>
      <c r="AP21" s="30">
        <v>80.93249999999999</v>
      </c>
      <c r="AQ21" s="30">
        <v>81.702500000000015</v>
      </c>
      <c r="AR21" s="30">
        <v>81.509999999999991</v>
      </c>
      <c r="AS21" s="30">
        <v>80.547499999999999</v>
      </c>
      <c r="AT21" s="30">
        <v>79.474999999999994</v>
      </c>
      <c r="AU21" s="30">
        <v>79.282499999999999</v>
      </c>
      <c r="AV21" s="30">
        <v>79.75</v>
      </c>
      <c r="AW21" s="30">
        <v>80.272499999999994</v>
      </c>
      <c r="AX21" s="30">
        <v>79.805000000000007</v>
      </c>
      <c r="AY21" s="30">
        <v>79.365000000000009</v>
      </c>
      <c r="AZ21" s="30">
        <v>78.595000000000013</v>
      </c>
      <c r="BA21" s="30">
        <v>78.512500000000003</v>
      </c>
      <c r="BB21" s="30">
        <v>78.787500000000009</v>
      </c>
      <c r="BC21" s="30">
        <v>79.172499999999999</v>
      </c>
      <c r="BD21" s="31">
        <f>SUM(AF21:BC21)</f>
        <v>1929.4275</v>
      </c>
      <c r="BE21" s="30">
        <f t="shared" si="24"/>
        <v>12.897500000000008</v>
      </c>
      <c r="BF21" s="30">
        <f t="shared" si="24"/>
        <v>13.571250000000006</v>
      </c>
      <c r="BG21" s="30">
        <f t="shared" si="24"/>
        <v>14.272499999999994</v>
      </c>
      <c r="BH21" s="30">
        <f t="shared" si="24"/>
        <v>14.685000000000002</v>
      </c>
      <c r="BI21" s="30">
        <f t="shared" si="24"/>
        <v>15.331249999999997</v>
      </c>
      <c r="BJ21" s="30">
        <f t="shared" si="24"/>
        <v>17.490000000000009</v>
      </c>
      <c r="BK21" s="30">
        <f t="shared" si="24"/>
        <v>16.568750000000009</v>
      </c>
      <c r="BL21" s="30">
        <f t="shared" si="24"/>
        <v>15.193750000000009</v>
      </c>
      <c r="BM21" s="30">
        <f t="shared" si="24"/>
        <v>14.561249999999987</v>
      </c>
      <c r="BN21" s="30">
        <f t="shared" si="24"/>
        <v>14.31374999999997</v>
      </c>
      <c r="BO21" s="30">
        <f t="shared" si="24"/>
        <v>13.873749999999987</v>
      </c>
      <c r="BP21" s="30">
        <f t="shared" si="24"/>
        <v>14.121250000000003</v>
      </c>
      <c r="BQ21" s="30">
        <f t="shared" si="24"/>
        <v>13.887499999999989</v>
      </c>
      <c r="BR21" s="30">
        <f t="shared" si="24"/>
        <v>13.557500000000005</v>
      </c>
      <c r="BS21" s="30">
        <f t="shared" si="24"/>
        <v>13.516249999999985</v>
      </c>
      <c r="BT21" s="30">
        <f t="shared" si="20"/>
        <v>13.901250000000005</v>
      </c>
      <c r="BU21" s="30">
        <f t="shared" si="1"/>
        <v>13.14500000000001</v>
      </c>
      <c r="BV21" s="30">
        <f t="shared" si="1"/>
        <v>13.66749999999999</v>
      </c>
      <c r="BW21" s="30">
        <f t="shared" si="1"/>
        <v>13.461250000000007</v>
      </c>
      <c r="BX21" s="30">
        <f t="shared" si="1"/>
        <v>13.200000000000003</v>
      </c>
      <c r="BY21" s="30">
        <f t="shared" si="1"/>
        <v>12.168750000000003</v>
      </c>
      <c r="BZ21" s="30">
        <f t="shared" si="1"/>
        <v>11.756250000000009</v>
      </c>
      <c r="CA21" s="30">
        <f t="shared" si="1"/>
        <v>11.866250000000008</v>
      </c>
      <c r="CB21" s="30">
        <f t="shared" si="1"/>
        <v>12.196249999999992</v>
      </c>
      <c r="CC21" s="31">
        <f>SUM(BE21:CB21)</f>
        <v>333.2037499999999</v>
      </c>
      <c r="CD21" s="30">
        <v>0</v>
      </c>
      <c r="CE21" s="30">
        <v>0</v>
      </c>
      <c r="CF21" s="30">
        <v>0</v>
      </c>
      <c r="CG21" s="30">
        <v>0</v>
      </c>
      <c r="CH21" s="30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0</v>
      </c>
      <c r="CR21" s="30">
        <v>0</v>
      </c>
      <c r="CS21" s="30">
        <v>0</v>
      </c>
      <c r="CT21" s="30">
        <v>0</v>
      </c>
      <c r="CU21" s="30">
        <v>0</v>
      </c>
      <c r="CV21" s="30">
        <v>0</v>
      </c>
      <c r="CW21" s="30">
        <v>0</v>
      </c>
      <c r="CX21" s="30">
        <v>0</v>
      </c>
      <c r="CY21" s="30">
        <v>0</v>
      </c>
      <c r="CZ21" s="30">
        <v>0</v>
      </c>
      <c r="DA21" s="30">
        <v>0</v>
      </c>
      <c r="DB21" s="31">
        <f>SUM(CD21:DA21)</f>
        <v>0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1">
        <f>SUM(DC21:DZ21)</f>
        <v>0</v>
      </c>
    </row>
    <row r="22" spans="1:131" x14ac:dyDescent="0.25">
      <c r="A22" s="25" t="s">
        <v>137</v>
      </c>
      <c r="B22" s="26">
        <v>2025</v>
      </c>
      <c r="C22" s="26">
        <v>5</v>
      </c>
      <c r="D22" s="27">
        <v>20</v>
      </c>
      <c r="E22" s="28">
        <v>45797</v>
      </c>
      <c r="F22" s="27" t="str">
        <f>IF(E22="","",TEXT(E22,"DDDD"))</f>
        <v>martes</v>
      </c>
      <c r="G22" s="29">
        <v>133.97999999999999</v>
      </c>
      <c r="H22" s="30">
        <v>133.97999999999999</v>
      </c>
      <c r="I22" s="30">
        <v>133.73249999999999</v>
      </c>
      <c r="J22" s="30">
        <v>133.76</v>
      </c>
      <c r="K22" s="30">
        <v>133.67750000000001</v>
      </c>
      <c r="L22" s="30">
        <v>130.76249999999999</v>
      </c>
      <c r="M22" s="30">
        <v>131.8075</v>
      </c>
      <c r="N22" s="30">
        <v>133.01749999999998</v>
      </c>
      <c r="O22" s="30">
        <v>133.8425</v>
      </c>
      <c r="P22" s="30">
        <v>134.36499999999998</v>
      </c>
      <c r="Q22" s="30">
        <v>134.44749999999999</v>
      </c>
      <c r="R22" s="30">
        <v>134.53</v>
      </c>
      <c r="S22" s="30">
        <v>134.58499999999998</v>
      </c>
      <c r="T22" s="30">
        <v>133.97999999999999</v>
      </c>
      <c r="U22" s="30">
        <v>131.91749999999999</v>
      </c>
      <c r="V22" s="30">
        <v>130.21250000000001</v>
      </c>
      <c r="W22" s="30">
        <v>130.35</v>
      </c>
      <c r="X22" s="30">
        <v>130.10250000000002</v>
      </c>
      <c r="Y22" s="30">
        <v>129.965</v>
      </c>
      <c r="Z22" s="30">
        <v>129.88249999999999</v>
      </c>
      <c r="AA22" s="30">
        <v>131.7525</v>
      </c>
      <c r="AB22" s="30">
        <v>131.94499999999999</v>
      </c>
      <c r="AC22" s="30">
        <v>131.72499999999999</v>
      </c>
      <c r="AD22" s="30">
        <v>131.56</v>
      </c>
      <c r="AE22" s="31">
        <f>SUM(G22:AD22)</f>
        <v>3179.88</v>
      </c>
      <c r="AF22" s="30">
        <v>79.557500000000005</v>
      </c>
      <c r="AG22" s="30">
        <v>79.75</v>
      </c>
      <c r="AH22" s="30">
        <v>80.3</v>
      </c>
      <c r="AI22" s="30">
        <v>80.41</v>
      </c>
      <c r="AJ22" s="30">
        <v>80.712499999999991</v>
      </c>
      <c r="AK22" s="30">
        <v>81.592500000000001</v>
      </c>
      <c r="AL22" s="30">
        <v>81.180000000000007</v>
      </c>
      <c r="AM22" s="30">
        <v>80.574999999999989</v>
      </c>
      <c r="AN22" s="30">
        <v>80.987499999999997</v>
      </c>
      <c r="AO22" s="30">
        <v>80.41</v>
      </c>
      <c r="AP22" s="30">
        <v>80.162499999999994</v>
      </c>
      <c r="AQ22" s="30">
        <v>80.574999999999989</v>
      </c>
      <c r="AR22" s="30">
        <v>80.4375</v>
      </c>
      <c r="AS22" s="30">
        <v>80.492499999999993</v>
      </c>
      <c r="AT22" s="30">
        <v>79.695000000000007</v>
      </c>
      <c r="AU22" s="30">
        <v>79.31</v>
      </c>
      <c r="AV22" s="30">
        <v>80.19</v>
      </c>
      <c r="AW22" s="30">
        <v>80.575000000000003</v>
      </c>
      <c r="AX22" s="30">
        <v>80.08</v>
      </c>
      <c r="AY22" s="30">
        <v>79.805000000000007</v>
      </c>
      <c r="AZ22" s="30">
        <v>78.567499999999995</v>
      </c>
      <c r="BA22" s="30">
        <v>77.88</v>
      </c>
      <c r="BB22" s="30">
        <v>77.852500000000006</v>
      </c>
      <c r="BC22" s="30">
        <v>78.512500000000003</v>
      </c>
      <c r="BD22" s="31">
        <f>SUM(AF22:BC22)</f>
        <v>1919.6100000000004</v>
      </c>
      <c r="BE22" s="30">
        <f t="shared" si="24"/>
        <v>12.56750000000001</v>
      </c>
      <c r="BF22" s="30">
        <f t="shared" si="24"/>
        <v>12.760000000000005</v>
      </c>
      <c r="BG22" s="30">
        <f t="shared" si="24"/>
        <v>13.433750000000003</v>
      </c>
      <c r="BH22" s="30">
        <f t="shared" si="24"/>
        <v>13.530000000000001</v>
      </c>
      <c r="BI22" s="30">
        <f t="shared" si="24"/>
        <v>13.873749999999987</v>
      </c>
      <c r="BJ22" s="30">
        <f t="shared" si="24"/>
        <v>16.211250000000007</v>
      </c>
      <c r="BK22" s="30">
        <f t="shared" si="24"/>
        <v>15.276250000000005</v>
      </c>
      <c r="BL22" s="30">
        <f t="shared" si="24"/>
        <v>14.066249999999997</v>
      </c>
      <c r="BM22" s="30">
        <f t="shared" si="24"/>
        <v>14.066249999999997</v>
      </c>
      <c r="BN22" s="30">
        <f t="shared" si="24"/>
        <v>13.227500000000006</v>
      </c>
      <c r="BO22" s="30">
        <f t="shared" si="24"/>
        <v>12.938749999999999</v>
      </c>
      <c r="BP22" s="30">
        <f t="shared" si="24"/>
        <v>13.309999999999988</v>
      </c>
      <c r="BQ22" s="30">
        <f t="shared" si="24"/>
        <v>13.14500000000001</v>
      </c>
      <c r="BR22" s="30">
        <f t="shared" si="24"/>
        <v>13.502499999999998</v>
      </c>
      <c r="BS22" s="30">
        <f t="shared" si="24"/>
        <v>13.736250000000013</v>
      </c>
      <c r="BT22" s="30">
        <f t="shared" si="20"/>
        <v>14.203749999999999</v>
      </c>
      <c r="BU22" s="30">
        <f t="shared" si="1"/>
        <v>15.015000000000001</v>
      </c>
      <c r="BV22" s="30">
        <f t="shared" si="1"/>
        <v>15.523749999999993</v>
      </c>
      <c r="BW22" s="30">
        <f t="shared" si="1"/>
        <v>15.097499999999997</v>
      </c>
      <c r="BX22" s="30">
        <f t="shared" si="1"/>
        <v>14.86375000000001</v>
      </c>
      <c r="BY22" s="30">
        <f t="shared" si="1"/>
        <v>12.691249999999997</v>
      </c>
      <c r="BZ22" s="30">
        <f t="shared" si="1"/>
        <v>11.907499999999999</v>
      </c>
      <c r="CA22" s="30">
        <f t="shared" si="1"/>
        <v>11.990000000000009</v>
      </c>
      <c r="CB22" s="30">
        <f t="shared" si="1"/>
        <v>12.732500000000002</v>
      </c>
      <c r="CC22" s="31">
        <f>SUM(BE22:CB22)</f>
        <v>329.67</v>
      </c>
      <c r="CD22" s="30">
        <v>0</v>
      </c>
      <c r="CE22" s="30">
        <v>0</v>
      </c>
      <c r="CF22" s="30">
        <v>0</v>
      </c>
      <c r="CG22" s="30">
        <v>0</v>
      </c>
      <c r="CH22" s="30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0</v>
      </c>
      <c r="CO22" s="30">
        <v>0</v>
      </c>
      <c r="CP22" s="30">
        <v>0</v>
      </c>
      <c r="CQ22" s="30">
        <v>0</v>
      </c>
      <c r="CR22" s="30">
        <v>0</v>
      </c>
      <c r="CS22" s="30">
        <v>0</v>
      </c>
      <c r="CT22" s="30">
        <v>0</v>
      </c>
      <c r="CU22" s="30">
        <v>0</v>
      </c>
      <c r="CV22" s="30">
        <v>0</v>
      </c>
      <c r="CW22" s="30">
        <v>0</v>
      </c>
      <c r="CX22" s="30">
        <v>0</v>
      </c>
      <c r="CY22" s="30">
        <v>0</v>
      </c>
      <c r="CZ22" s="30">
        <v>0</v>
      </c>
      <c r="DA22" s="30">
        <v>0</v>
      </c>
      <c r="DB22" s="31">
        <f>SUM(CD22:DA22)</f>
        <v>0</v>
      </c>
      <c r="DC22" s="30">
        <v>0</v>
      </c>
      <c r="DD22" s="30">
        <v>0</v>
      </c>
      <c r="DE22" s="30">
        <v>0</v>
      </c>
      <c r="DF22" s="30">
        <v>0</v>
      </c>
      <c r="DG22" s="30">
        <v>0</v>
      </c>
      <c r="DH22" s="30">
        <v>0</v>
      </c>
      <c r="DI22" s="30">
        <v>0</v>
      </c>
      <c r="DJ22" s="30">
        <v>0</v>
      </c>
      <c r="DK22" s="30">
        <v>0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0</v>
      </c>
      <c r="DX22" s="30">
        <v>0</v>
      </c>
      <c r="DY22" s="30">
        <v>0</v>
      </c>
      <c r="DZ22" s="30">
        <v>0</v>
      </c>
      <c r="EA22" s="31">
        <f>SUM(DC22:DZ22)</f>
        <v>0</v>
      </c>
    </row>
    <row r="23" spans="1:131" x14ac:dyDescent="0.25">
      <c r="A23" s="25" t="s">
        <v>137</v>
      </c>
      <c r="B23" s="26">
        <v>2025</v>
      </c>
      <c r="C23" s="26">
        <v>5</v>
      </c>
      <c r="D23" s="27">
        <v>21</v>
      </c>
      <c r="E23" s="28">
        <v>45798</v>
      </c>
      <c r="F23" s="27" t="str">
        <f t="shared" ref="F23:F33" si="28">IF(E23="","",TEXT(E23,"DDDD"))</f>
        <v>miércoles</v>
      </c>
      <c r="G23" s="29">
        <v>131.56</v>
      </c>
      <c r="H23" s="30">
        <v>131.64249999999998</v>
      </c>
      <c r="I23" s="30">
        <v>131.88999999999999</v>
      </c>
      <c r="J23" s="30">
        <v>132.1925</v>
      </c>
      <c r="K23" s="30">
        <v>131.8075</v>
      </c>
      <c r="L23" s="30">
        <v>128.315</v>
      </c>
      <c r="M23" s="30">
        <v>129.33249999999998</v>
      </c>
      <c r="N23" s="30">
        <v>130.4325</v>
      </c>
      <c r="O23" s="30">
        <v>130.57</v>
      </c>
      <c r="P23" s="30">
        <v>128.92000000000002</v>
      </c>
      <c r="Q23" s="30">
        <v>127.79249999999999</v>
      </c>
      <c r="R23" s="30">
        <v>127.54499999999999</v>
      </c>
      <c r="S23" s="30">
        <v>129.88249999999999</v>
      </c>
      <c r="T23" s="30">
        <v>131.25749999999999</v>
      </c>
      <c r="U23" s="30">
        <v>130.9</v>
      </c>
      <c r="V23" s="30">
        <v>128.12249999999997</v>
      </c>
      <c r="W23" s="30">
        <v>128.20499999999998</v>
      </c>
      <c r="X23" s="30">
        <v>131.505</v>
      </c>
      <c r="Y23" s="30">
        <v>131.83499999999998</v>
      </c>
      <c r="Z23" s="30">
        <v>131.9725</v>
      </c>
      <c r="AA23" s="30">
        <v>131.83499999999998</v>
      </c>
      <c r="AB23" s="30">
        <v>131.91749999999999</v>
      </c>
      <c r="AC23" s="30">
        <v>131.86249999999998</v>
      </c>
      <c r="AD23" s="30">
        <v>131.88999999999999</v>
      </c>
      <c r="AE23" s="31">
        <f t="shared" ref="AE23:AE33" si="29">SUM(G23:AD23)</f>
        <v>3133.1850000000004</v>
      </c>
      <c r="AF23" s="30">
        <v>78.814999999999998</v>
      </c>
      <c r="AG23" s="30">
        <v>79.282499999999999</v>
      </c>
      <c r="AH23" s="30">
        <v>80.024999999999991</v>
      </c>
      <c r="AI23" s="30">
        <v>80.24499999999999</v>
      </c>
      <c r="AJ23" s="30">
        <v>80.63</v>
      </c>
      <c r="AK23" s="30">
        <v>81.125</v>
      </c>
      <c r="AL23" s="30">
        <v>80.684999999999988</v>
      </c>
      <c r="AM23" s="30">
        <v>80.107500000000002</v>
      </c>
      <c r="AN23" s="30">
        <v>79.915000000000006</v>
      </c>
      <c r="AO23" s="30">
        <v>78.594999999999999</v>
      </c>
      <c r="AP23" s="30">
        <v>77.467499999999987</v>
      </c>
      <c r="AQ23" s="30">
        <v>77.907499999999999</v>
      </c>
      <c r="AR23" s="30">
        <v>78.265000000000001</v>
      </c>
      <c r="AS23" s="30">
        <v>77.797499999999985</v>
      </c>
      <c r="AT23" s="30">
        <v>77.824999999999989</v>
      </c>
      <c r="AU23" s="30">
        <v>77.49499999999999</v>
      </c>
      <c r="AV23" s="30">
        <v>78.484999999999999</v>
      </c>
      <c r="AW23" s="30">
        <v>79.612499999999997</v>
      </c>
      <c r="AX23" s="30">
        <v>78.56750000000001</v>
      </c>
      <c r="AY23" s="30">
        <v>78.45750000000001</v>
      </c>
      <c r="AZ23" s="30">
        <v>78.017499999999998</v>
      </c>
      <c r="BA23" s="30">
        <v>77.605000000000004</v>
      </c>
      <c r="BB23" s="30">
        <v>77.797499999999985</v>
      </c>
      <c r="BC23" s="30">
        <v>78.017499999999998</v>
      </c>
      <c r="BD23" s="31">
        <f t="shared" ref="BD23:BD33" si="30">SUM(AF23:BC23)</f>
        <v>1892.7424999999996</v>
      </c>
      <c r="BE23" s="30">
        <f t="shared" si="24"/>
        <v>13.034999999999997</v>
      </c>
      <c r="BF23" s="30">
        <f t="shared" si="24"/>
        <v>13.461250000000007</v>
      </c>
      <c r="BG23" s="30">
        <f t="shared" si="24"/>
        <v>14.079999999999998</v>
      </c>
      <c r="BH23" s="30">
        <f t="shared" si="24"/>
        <v>14.148749999999993</v>
      </c>
      <c r="BI23" s="30">
        <f t="shared" si="24"/>
        <v>14.726249999999993</v>
      </c>
      <c r="BJ23" s="30">
        <f t="shared" si="24"/>
        <v>16.967500000000001</v>
      </c>
      <c r="BK23" s="30">
        <f t="shared" si="24"/>
        <v>16.018749999999997</v>
      </c>
      <c r="BL23" s="30">
        <f t="shared" si="24"/>
        <v>14.891249999999999</v>
      </c>
      <c r="BM23" s="30">
        <f t="shared" si="24"/>
        <v>14.63000000000001</v>
      </c>
      <c r="BN23" s="30">
        <f t="shared" si="24"/>
        <v>14.134999999999991</v>
      </c>
      <c r="BO23" s="30">
        <f t="shared" si="24"/>
        <v>13.571249999999992</v>
      </c>
      <c r="BP23" s="30">
        <f t="shared" si="24"/>
        <v>14.135000000000005</v>
      </c>
      <c r="BQ23" s="30">
        <f t="shared" si="24"/>
        <v>13.323750000000004</v>
      </c>
      <c r="BR23" s="30">
        <f t="shared" si="24"/>
        <v>12.168749999999989</v>
      </c>
      <c r="BS23" s="30">
        <f t="shared" si="24"/>
        <v>12.374999999999986</v>
      </c>
      <c r="BT23" s="30">
        <f t="shared" si="20"/>
        <v>13.433750000000003</v>
      </c>
      <c r="BU23" s="30">
        <f t="shared" si="1"/>
        <v>14.382500000000007</v>
      </c>
      <c r="BV23" s="30">
        <f t="shared" si="1"/>
        <v>13.86</v>
      </c>
      <c r="BW23" s="30">
        <f t="shared" si="1"/>
        <v>12.65000000000002</v>
      </c>
      <c r="BX23" s="30">
        <f t="shared" si="1"/>
        <v>12.471250000000012</v>
      </c>
      <c r="BY23" s="30">
        <f t="shared" si="1"/>
        <v>12.100000000000009</v>
      </c>
      <c r="BZ23" s="30">
        <f t="shared" si="1"/>
        <v>11.646250000000009</v>
      </c>
      <c r="CA23" s="30">
        <f t="shared" si="1"/>
        <v>11.866249999999994</v>
      </c>
      <c r="CB23" s="30">
        <f t="shared" si="1"/>
        <v>12.072500000000005</v>
      </c>
      <c r="CC23" s="31">
        <f t="shared" ref="CC23:CC33" si="31">SUM(BE23:CB23)</f>
        <v>326.15000000000009</v>
      </c>
      <c r="CD23" s="30">
        <v>0</v>
      </c>
      <c r="CE23" s="30">
        <v>0</v>
      </c>
      <c r="CF23" s="30">
        <v>0</v>
      </c>
      <c r="CG23" s="30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0</v>
      </c>
      <c r="CT23" s="30">
        <v>0</v>
      </c>
      <c r="CU23" s="30">
        <v>0</v>
      </c>
      <c r="CV23" s="30">
        <v>0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1">
        <f t="shared" ref="DB23:DB33" si="32">SUM(CD23:DA23)</f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1">
        <f t="shared" ref="EA23:EA33" si="33">SUM(DC23:DZ23)</f>
        <v>0</v>
      </c>
    </row>
    <row r="24" spans="1:131" x14ac:dyDescent="0.25">
      <c r="A24" s="25" t="s">
        <v>137</v>
      </c>
      <c r="B24" s="26">
        <v>2025</v>
      </c>
      <c r="C24" s="26">
        <v>5</v>
      </c>
      <c r="D24" s="27">
        <v>22</v>
      </c>
      <c r="E24" s="28">
        <v>45799</v>
      </c>
      <c r="F24" s="27" t="str">
        <f t="shared" si="28"/>
        <v>jueves</v>
      </c>
      <c r="G24" s="29">
        <v>131.7525</v>
      </c>
      <c r="H24" s="30">
        <v>131.78</v>
      </c>
      <c r="I24" s="30">
        <v>132.0275</v>
      </c>
      <c r="J24" s="30">
        <v>132.08250000000001</v>
      </c>
      <c r="K24" s="30">
        <v>131.065</v>
      </c>
      <c r="L24" s="30">
        <v>129.08499999999998</v>
      </c>
      <c r="M24" s="30">
        <v>130.29500000000002</v>
      </c>
      <c r="N24" s="30">
        <v>130.29500000000002</v>
      </c>
      <c r="O24" s="30">
        <v>131.285</v>
      </c>
      <c r="P24" s="30">
        <v>132.6875</v>
      </c>
      <c r="Q24" s="30">
        <v>133.375</v>
      </c>
      <c r="R24" s="30">
        <v>133.07249999999999</v>
      </c>
      <c r="S24" s="30">
        <v>132.05500000000001</v>
      </c>
      <c r="T24" s="30">
        <v>131.20249999999999</v>
      </c>
      <c r="U24" s="30">
        <v>130.70749999999998</v>
      </c>
      <c r="V24" s="30">
        <v>131.66999999999999</v>
      </c>
      <c r="W24" s="30">
        <v>132.4675</v>
      </c>
      <c r="X24" s="30">
        <v>135.76749999999998</v>
      </c>
      <c r="Y24" s="30">
        <v>137.5</v>
      </c>
      <c r="Z24" s="30">
        <v>137.80250000000001</v>
      </c>
      <c r="AA24" s="30">
        <v>138.13249999999999</v>
      </c>
      <c r="AB24" s="30">
        <v>138.38</v>
      </c>
      <c r="AC24" s="30">
        <v>138.215</v>
      </c>
      <c r="AD24" s="30">
        <v>138.10500000000002</v>
      </c>
      <c r="AE24" s="31">
        <f t="shared" si="29"/>
        <v>3200.8075000000008</v>
      </c>
      <c r="AF24" s="30">
        <v>78.540000000000006</v>
      </c>
      <c r="AG24" s="30">
        <v>79.2</v>
      </c>
      <c r="AH24" s="30">
        <v>79.694999999999993</v>
      </c>
      <c r="AI24" s="30">
        <v>80.134999999999991</v>
      </c>
      <c r="AJ24" s="30">
        <v>79.887500000000003</v>
      </c>
      <c r="AK24" s="30">
        <v>81.04249999999999</v>
      </c>
      <c r="AL24" s="30">
        <v>80.465000000000003</v>
      </c>
      <c r="AM24" s="30">
        <v>79.86</v>
      </c>
      <c r="AN24" s="30">
        <v>80.079999999999984</v>
      </c>
      <c r="AO24" s="30">
        <v>79.420000000000016</v>
      </c>
      <c r="AP24" s="30">
        <v>79.447500000000005</v>
      </c>
      <c r="AQ24" s="30">
        <v>80.245000000000005</v>
      </c>
      <c r="AR24" s="30">
        <v>79.612499999999997</v>
      </c>
      <c r="AS24" s="30">
        <v>78.484999999999999</v>
      </c>
      <c r="AT24" s="30">
        <v>78.099999999999994</v>
      </c>
      <c r="AU24" s="30">
        <v>78.704999999999998</v>
      </c>
      <c r="AV24" s="30">
        <v>80.135000000000005</v>
      </c>
      <c r="AW24" s="30">
        <v>80.739999999999995</v>
      </c>
      <c r="AX24" s="30">
        <v>80.602499999999992</v>
      </c>
      <c r="AY24" s="30">
        <v>80.382499999999993</v>
      </c>
      <c r="AZ24" s="30">
        <v>80.355000000000004</v>
      </c>
      <c r="BA24" s="30">
        <v>80.025000000000006</v>
      </c>
      <c r="BB24" s="30">
        <v>79.942499999999995</v>
      </c>
      <c r="BC24" s="30">
        <v>80.135000000000005</v>
      </c>
      <c r="BD24" s="31">
        <f t="shared" si="30"/>
        <v>1915.2375</v>
      </c>
      <c r="BE24" s="30">
        <f t="shared" si="24"/>
        <v>12.663750000000007</v>
      </c>
      <c r="BF24" s="30">
        <f t="shared" si="24"/>
        <v>13.310000000000002</v>
      </c>
      <c r="BG24" s="30">
        <f t="shared" si="24"/>
        <v>13.681249999999991</v>
      </c>
      <c r="BH24" s="30">
        <f t="shared" si="24"/>
        <v>14.093749999999986</v>
      </c>
      <c r="BI24" s="30">
        <f t="shared" si="24"/>
        <v>14.355000000000004</v>
      </c>
      <c r="BJ24" s="30">
        <f t="shared" si="24"/>
        <v>16.5</v>
      </c>
      <c r="BK24" s="30">
        <f t="shared" si="24"/>
        <v>15.317499999999995</v>
      </c>
      <c r="BL24" s="30">
        <f t="shared" si="24"/>
        <v>14.712499999999991</v>
      </c>
      <c r="BM24" s="30">
        <f t="shared" si="24"/>
        <v>14.437499999999986</v>
      </c>
      <c r="BN24" s="30">
        <f t="shared" si="24"/>
        <v>13.076250000000016</v>
      </c>
      <c r="BO24" s="30">
        <f t="shared" si="24"/>
        <v>12.760000000000005</v>
      </c>
      <c r="BP24" s="30">
        <f t="shared" si="24"/>
        <v>13.708750000000009</v>
      </c>
      <c r="BQ24" s="30">
        <f t="shared" si="24"/>
        <v>13.584999999999994</v>
      </c>
      <c r="BR24" s="30">
        <f t="shared" si="24"/>
        <v>12.883750000000006</v>
      </c>
      <c r="BS24" s="30">
        <f t="shared" si="24"/>
        <v>12.746250000000003</v>
      </c>
      <c r="BT24" s="30">
        <f t="shared" si="20"/>
        <v>12.870000000000005</v>
      </c>
      <c r="BU24" s="30">
        <f t="shared" si="1"/>
        <v>13.901250000000005</v>
      </c>
      <c r="BV24" s="30">
        <f t="shared" si="1"/>
        <v>12.856250000000003</v>
      </c>
      <c r="BW24" s="30">
        <f t="shared" si="1"/>
        <v>11.852499999999992</v>
      </c>
      <c r="BX24" s="30">
        <f t="shared" si="1"/>
        <v>11.481249999999989</v>
      </c>
      <c r="BY24" s="30">
        <f t="shared" si="1"/>
        <v>11.288750000000007</v>
      </c>
      <c r="BZ24" s="30">
        <f t="shared" si="1"/>
        <v>10.835000000000008</v>
      </c>
      <c r="CA24" s="30">
        <f t="shared" si="1"/>
        <v>10.834999999999994</v>
      </c>
      <c r="CB24" s="30">
        <f t="shared" si="1"/>
        <v>11.082499999999996</v>
      </c>
      <c r="CC24" s="31">
        <f t="shared" si="31"/>
        <v>314.83374999999995</v>
      </c>
      <c r="CD24" s="30">
        <v>0</v>
      </c>
      <c r="CE24" s="30">
        <v>0</v>
      </c>
      <c r="CF24" s="30">
        <v>0</v>
      </c>
      <c r="CG24" s="30">
        <v>0</v>
      </c>
      <c r="CH24" s="30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</v>
      </c>
      <c r="CN24" s="30">
        <v>0</v>
      </c>
      <c r="CO24" s="30">
        <v>0</v>
      </c>
      <c r="CP24" s="30">
        <v>0</v>
      </c>
      <c r="CQ24" s="30">
        <v>0</v>
      </c>
      <c r="CR24" s="30">
        <v>0</v>
      </c>
      <c r="CS24" s="30">
        <v>0</v>
      </c>
      <c r="CT24" s="30">
        <v>0</v>
      </c>
      <c r="CU24" s="30">
        <v>0</v>
      </c>
      <c r="CV24" s="30">
        <v>0</v>
      </c>
      <c r="CW24" s="30">
        <v>0</v>
      </c>
      <c r="CX24" s="30">
        <v>0</v>
      </c>
      <c r="CY24" s="30">
        <v>0</v>
      </c>
      <c r="CZ24" s="30">
        <v>0</v>
      </c>
      <c r="DA24" s="30">
        <v>0</v>
      </c>
      <c r="DB24" s="31">
        <f t="shared" si="32"/>
        <v>0</v>
      </c>
      <c r="DC24" s="30">
        <v>0</v>
      </c>
      <c r="DD24" s="30">
        <v>0</v>
      </c>
      <c r="DE24" s="30">
        <v>0</v>
      </c>
      <c r="DF24" s="30">
        <v>0</v>
      </c>
      <c r="DG24" s="30">
        <v>0</v>
      </c>
      <c r="DH24" s="30">
        <v>0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30">
        <v>0</v>
      </c>
      <c r="EA24" s="31">
        <f t="shared" si="33"/>
        <v>0</v>
      </c>
    </row>
    <row r="25" spans="1:131" x14ac:dyDescent="0.25">
      <c r="A25" s="25" t="s">
        <v>137</v>
      </c>
      <c r="B25" s="26">
        <v>2025</v>
      </c>
      <c r="C25" s="26">
        <v>5</v>
      </c>
      <c r="D25" s="27">
        <v>23</v>
      </c>
      <c r="E25" s="28">
        <v>45800</v>
      </c>
      <c r="F25" s="27" t="str">
        <f t="shared" si="28"/>
        <v>viernes</v>
      </c>
      <c r="G25" s="29">
        <v>137.9675</v>
      </c>
      <c r="H25" s="30">
        <v>138.13250000000002</v>
      </c>
      <c r="I25" s="30">
        <v>137.995</v>
      </c>
      <c r="J25" s="30">
        <v>137.85750000000002</v>
      </c>
      <c r="K25" s="30">
        <v>136.345</v>
      </c>
      <c r="L25" s="30">
        <v>132.4675</v>
      </c>
      <c r="M25" s="30">
        <v>132.60499999999999</v>
      </c>
      <c r="N25" s="30">
        <v>133.45749999999998</v>
      </c>
      <c r="O25" s="30">
        <v>134.09</v>
      </c>
      <c r="P25" s="30">
        <v>134.63999999999999</v>
      </c>
      <c r="Q25" s="30">
        <v>135.32749999999999</v>
      </c>
      <c r="R25" s="30">
        <v>136.07</v>
      </c>
      <c r="S25" s="30">
        <v>136.64750000000001</v>
      </c>
      <c r="T25" s="30">
        <v>6.4075000000000006</v>
      </c>
      <c r="U25" s="30">
        <v>2.1174999999999997</v>
      </c>
      <c r="V25" s="30">
        <v>49.637500000000003</v>
      </c>
      <c r="W25" s="30">
        <v>129.47000000000003</v>
      </c>
      <c r="X25" s="30">
        <v>130.32249999999999</v>
      </c>
      <c r="Y25" s="30">
        <v>133.70499999999998</v>
      </c>
      <c r="Z25" s="30">
        <v>134.22749999999999</v>
      </c>
      <c r="AA25" s="30">
        <v>135.2175</v>
      </c>
      <c r="AB25" s="30">
        <v>135.74</v>
      </c>
      <c r="AC25" s="30">
        <v>136.125</v>
      </c>
      <c r="AD25" s="30">
        <v>136.4</v>
      </c>
      <c r="AE25" s="31">
        <f t="shared" si="29"/>
        <v>2892.9725000000003</v>
      </c>
      <c r="AF25" s="30">
        <v>80.492499999999993</v>
      </c>
      <c r="AG25" s="30">
        <v>80.93249999999999</v>
      </c>
      <c r="AH25" s="30">
        <v>81.31750000000001</v>
      </c>
      <c r="AI25" s="30">
        <v>82.390000000000015</v>
      </c>
      <c r="AJ25" s="30">
        <v>82.39</v>
      </c>
      <c r="AK25" s="30">
        <v>82.664999999999992</v>
      </c>
      <c r="AL25" s="30">
        <v>81.62</v>
      </c>
      <c r="AM25" s="30">
        <v>79.474999999999994</v>
      </c>
      <c r="AN25" s="30">
        <v>78.45750000000001</v>
      </c>
      <c r="AO25" s="30">
        <v>78.264999999999986</v>
      </c>
      <c r="AP25" s="30">
        <v>78.760000000000005</v>
      </c>
      <c r="AQ25" s="30">
        <v>79.419999999999987</v>
      </c>
      <c r="AR25" s="30">
        <v>79.282499999999999</v>
      </c>
      <c r="AS25" s="30">
        <v>3.6025</v>
      </c>
      <c r="AT25" s="30">
        <v>0.90749999999999997</v>
      </c>
      <c r="AU25" s="30">
        <v>30.634999999999998</v>
      </c>
      <c r="AV25" s="30">
        <v>76.697500000000005</v>
      </c>
      <c r="AW25" s="30">
        <v>77.495000000000005</v>
      </c>
      <c r="AX25" s="30">
        <v>77.082499999999996</v>
      </c>
      <c r="AY25" s="30">
        <v>77.495000000000005</v>
      </c>
      <c r="AZ25" s="30">
        <v>77.60499999999999</v>
      </c>
      <c r="BA25" s="30">
        <v>77.522499999999994</v>
      </c>
      <c r="BB25" s="30">
        <v>77.66</v>
      </c>
      <c r="BC25" s="30">
        <v>78.099999999999994</v>
      </c>
      <c r="BD25" s="31">
        <f t="shared" si="30"/>
        <v>1700.2699999999998</v>
      </c>
      <c r="BE25" s="30">
        <f t="shared" si="24"/>
        <v>11.508749999999992</v>
      </c>
      <c r="BF25" s="30">
        <f t="shared" si="24"/>
        <v>11.86624999999998</v>
      </c>
      <c r="BG25" s="30">
        <f t="shared" si="24"/>
        <v>12.320000000000007</v>
      </c>
      <c r="BH25" s="30">
        <f t="shared" si="24"/>
        <v>13.461250000000007</v>
      </c>
      <c r="BI25" s="30">
        <f t="shared" si="24"/>
        <v>14.217500000000001</v>
      </c>
      <c r="BJ25" s="30">
        <f t="shared" si="24"/>
        <v>16.431249999999991</v>
      </c>
      <c r="BK25" s="30">
        <f t="shared" si="24"/>
        <v>15.31750000000001</v>
      </c>
      <c r="BL25" s="30">
        <f t="shared" si="24"/>
        <v>12.746250000000003</v>
      </c>
      <c r="BM25" s="30">
        <f t="shared" si="24"/>
        <v>11.412500000000009</v>
      </c>
      <c r="BN25" s="30">
        <f t="shared" si="24"/>
        <v>10.944999999999993</v>
      </c>
      <c r="BO25" s="30">
        <f t="shared" si="24"/>
        <v>11.096250000000012</v>
      </c>
      <c r="BP25" s="30">
        <f t="shared" si="24"/>
        <v>11.384999999999991</v>
      </c>
      <c r="BQ25" s="30">
        <f t="shared" si="24"/>
        <v>10.958749999999995</v>
      </c>
      <c r="BR25" s="30">
        <f t="shared" si="24"/>
        <v>0.39874999999999972</v>
      </c>
      <c r="BS25" s="30">
        <f t="shared" si="24"/>
        <v>0</v>
      </c>
      <c r="BT25" s="30">
        <f t="shared" si="20"/>
        <v>5.8162499999999966</v>
      </c>
      <c r="BU25" s="30">
        <f t="shared" si="1"/>
        <v>11.962499999999991</v>
      </c>
      <c r="BV25" s="30">
        <f t="shared" si="1"/>
        <v>12.333750000000009</v>
      </c>
      <c r="BW25" s="30">
        <f t="shared" si="1"/>
        <v>10.230000000000004</v>
      </c>
      <c r="BX25" s="30">
        <f t="shared" si="1"/>
        <v>10.381250000000009</v>
      </c>
      <c r="BY25" s="30">
        <f t="shared" si="1"/>
        <v>9.9962499999999892</v>
      </c>
      <c r="BZ25" s="30">
        <f t="shared" si="1"/>
        <v>9.6524999999999892</v>
      </c>
      <c r="CA25" s="30">
        <f t="shared" si="1"/>
        <v>9.5974999999999966</v>
      </c>
      <c r="CB25" s="30">
        <f t="shared" si="1"/>
        <v>9.8999999999999915</v>
      </c>
      <c r="CC25" s="31">
        <f t="shared" si="31"/>
        <v>253.935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0</v>
      </c>
      <c r="CP25" s="30">
        <v>0</v>
      </c>
      <c r="CQ25" s="30">
        <v>0</v>
      </c>
      <c r="CR25" s="30">
        <v>0</v>
      </c>
      <c r="CS25" s="30">
        <v>0</v>
      </c>
      <c r="CT25" s="30">
        <v>0</v>
      </c>
      <c r="CU25" s="30">
        <v>0</v>
      </c>
      <c r="CV25" s="30">
        <v>0</v>
      </c>
      <c r="CW25" s="30">
        <v>0</v>
      </c>
      <c r="CX25" s="30">
        <v>0</v>
      </c>
      <c r="CY25" s="30">
        <v>0</v>
      </c>
      <c r="CZ25" s="30">
        <v>0</v>
      </c>
      <c r="DA25" s="30">
        <v>0</v>
      </c>
      <c r="DB25" s="31">
        <f t="shared" si="32"/>
        <v>0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1">
        <f t="shared" si="33"/>
        <v>0</v>
      </c>
    </row>
    <row r="26" spans="1:131" x14ac:dyDescent="0.25">
      <c r="A26" s="25" t="s">
        <v>137</v>
      </c>
      <c r="B26" s="26">
        <v>2025</v>
      </c>
      <c r="C26" s="26">
        <v>5</v>
      </c>
      <c r="D26" s="27">
        <v>24</v>
      </c>
      <c r="E26" s="28">
        <v>45801</v>
      </c>
      <c r="F26" s="27" t="str">
        <f t="shared" si="28"/>
        <v>sábado</v>
      </c>
      <c r="G26" s="29">
        <v>135.76749999999998</v>
      </c>
      <c r="H26" s="30">
        <v>134.41999999999999</v>
      </c>
      <c r="I26" s="30">
        <v>133.375</v>
      </c>
      <c r="J26" s="30">
        <v>132.495</v>
      </c>
      <c r="K26" s="30">
        <v>131.66999999999999</v>
      </c>
      <c r="L26" s="30">
        <v>129.66249999999999</v>
      </c>
      <c r="M26" s="30">
        <v>128.59</v>
      </c>
      <c r="N26" s="30">
        <v>128.86499999999998</v>
      </c>
      <c r="O26" s="30">
        <v>123.03500000000001</v>
      </c>
      <c r="P26" s="30">
        <v>2.42</v>
      </c>
      <c r="Q26" s="30">
        <v>2.3650000000000002</v>
      </c>
      <c r="R26" s="30">
        <v>2.1725000000000003</v>
      </c>
      <c r="S26" s="30">
        <v>2.1725000000000003</v>
      </c>
      <c r="T26" s="30">
        <v>2.1725000000000003</v>
      </c>
      <c r="U26" s="30">
        <v>2.2275</v>
      </c>
      <c r="V26" s="30">
        <v>2.2549999999999999</v>
      </c>
      <c r="W26" s="30">
        <v>2.2000000000000002</v>
      </c>
      <c r="X26" s="30">
        <v>4.5925000000000002</v>
      </c>
      <c r="Y26" s="30">
        <v>6.0774999999999997</v>
      </c>
      <c r="Z26" s="30">
        <v>11.385</v>
      </c>
      <c r="AA26" s="30">
        <v>5.9950000000000001</v>
      </c>
      <c r="AB26" s="30">
        <v>6.05</v>
      </c>
      <c r="AC26" s="30">
        <v>6.05</v>
      </c>
      <c r="AD26" s="30">
        <v>5.72</v>
      </c>
      <c r="AE26" s="31">
        <f t="shared" si="29"/>
        <v>1241.7349999999999</v>
      </c>
      <c r="AF26" s="30">
        <v>78.402500000000003</v>
      </c>
      <c r="AG26" s="30">
        <v>77.6875</v>
      </c>
      <c r="AH26" s="30">
        <v>77.495000000000005</v>
      </c>
      <c r="AI26" s="30">
        <v>78.512500000000003</v>
      </c>
      <c r="AJ26" s="30">
        <v>79.887500000000003</v>
      </c>
      <c r="AK26" s="30">
        <v>79.804999999999993</v>
      </c>
      <c r="AL26" s="30">
        <v>79.914999999999992</v>
      </c>
      <c r="AM26" s="30">
        <v>79.502500000000012</v>
      </c>
      <c r="AN26" s="30">
        <v>75.02</v>
      </c>
      <c r="AO26" s="30">
        <v>1.2649999999999999</v>
      </c>
      <c r="AP26" s="30">
        <v>1.155</v>
      </c>
      <c r="AQ26" s="30">
        <v>1.155</v>
      </c>
      <c r="AR26" s="30">
        <v>1.155</v>
      </c>
      <c r="AS26" s="30">
        <v>1.0449999999999999</v>
      </c>
      <c r="AT26" s="30">
        <v>1.1000000000000001</v>
      </c>
      <c r="AU26" s="30">
        <v>1.155</v>
      </c>
      <c r="AV26" s="30">
        <v>1.2649999999999999</v>
      </c>
      <c r="AW26" s="30">
        <v>1.1824999999999999</v>
      </c>
      <c r="AX26" s="30">
        <v>0.93500000000000005</v>
      </c>
      <c r="AY26" s="30">
        <v>1.0449999999999999</v>
      </c>
      <c r="AZ26" s="30">
        <v>0.88</v>
      </c>
      <c r="BA26" s="30">
        <v>0.77</v>
      </c>
      <c r="BB26" s="30">
        <v>0.68750000000000011</v>
      </c>
      <c r="BC26" s="30">
        <v>0.87999999999999989</v>
      </c>
      <c r="BD26" s="31">
        <f t="shared" si="30"/>
        <v>721.9024999999998</v>
      </c>
      <c r="BE26" s="30">
        <f t="shared" si="24"/>
        <v>10.518750000000011</v>
      </c>
      <c r="BF26" s="30">
        <f t="shared" si="24"/>
        <v>10.477500000000006</v>
      </c>
      <c r="BG26" s="30">
        <f t="shared" si="24"/>
        <v>10.807500000000005</v>
      </c>
      <c r="BH26" s="30">
        <f t="shared" si="24"/>
        <v>12.265000000000001</v>
      </c>
      <c r="BI26" s="30">
        <f t="shared" si="24"/>
        <v>14.052500000000009</v>
      </c>
      <c r="BJ26" s="30">
        <f t="shared" si="24"/>
        <v>14.973749999999995</v>
      </c>
      <c r="BK26" s="30">
        <f t="shared" si="24"/>
        <v>15.61999999999999</v>
      </c>
      <c r="BL26" s="30">
        <f t="shared" si="24"/>
        <v>15.070000000000022</v>
      </c>
      <c r="BM26" s="30">
        <f t="shared" si="24"/>
        <v>13.502499999999991</v>
      </c>
      <c r="BN26" s="30">
        <f t="shared" si="24"/>
        <v>5.4999999999999938E-2</v>
      </c>
      <c r="BO26" s="30">
        <f t="shared" si="24"/>
        <v>0</v>
      </c>
      <c r="BP26" s="30">
        <f t="shared" si="24"/>
        <v>6.8749999999999867E-2</v>
      </c>
      <c r="BQ26" s="30">
        <f t="shared" si="24"/>
        <v>6.8749999999999867E-2</v>
      </c>
      <c r="BR26" s="30">
        <f t="shared" si="24"/>
        <v>0</v>
      </c>
      <c r="BS26" s="30">
        <f t="shared" si="24"/>
        <v>0</v>
      </c>
      <c r="BT26" s="30">
        <f t="shared" si="20"/>
        <v>2.750000000000008E-2</v>
      </c>
      <c r="BU26" s="30">
        <f t="shared" si="1"/>
        <v>0.16499999999999981</v>
      </c>
      <c r="BV26" s="30">
        <f t="shared" si="1"/>
        <v>0</v>
      </c>
      <c r="BW26" s="30">
        <f t="shared" si="1"/>
        <v>0</v>
      </c>
      <c r="BX26" s="30">
        <f t="shared" si="1"/>
        <v>0</v>
      </c>
      <c r="BY26" s="30">
        <f t="shared" si="1"/>
        <v>0</v>
      </c>
      <c r="BZ26" s="30">
        <f t="shared" si="1"/>
        <v>0</v>
      </c>
      <c r="CA26" s="30">
        <f t="shared" si="1"/>
        <v>0</v>
      </c>
      <c r="CB26" s="30">
        <f t="shared" si="1"/>
        <v>0</v>
      </c>
      <c r="CC26" s="31">
        <f t="shared" si="31"/>
        <v>117.67250000000003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0">
        <v>0</v>
      </c>
      <c r="CY26" s="30">
        <v>0</v>
      </c>
      <c r="CZ26" s="30">
        <v>0</v>
      </c>
      <c r="DA26" s="30">
        <v>0</v>
      </c>
      <c r="DB26" s="31">
        <f t="shared" si="32"/>
        <v>0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30">
        <v>0</v>
      </c>
      <c r="EA26" s="31">
        <f t="shared" si="33"/>
        <v>0</v>
      </c>
    </row>
    <row r="27" spans="1:131" x14ac:dyDescent="0.25">
      <c r="A27" s="25" t="s">
        <v>137</v>
      </c>
      <c r="B27" s="26">
        <v>2025</v>
      </c>
      <c r="C27" s="26">
        <v>5</v>
      </c>
      <c r="D27" s="27">
        <v>25</v>
      </c>
      <c r="E27" s="28">
        <v>45802</v>
      </c>
      <c r="F27" s="27" t="str">
        <f t="shared" si="28"/>
        <v>domingo</v>
      </c>
      <c r="G27" s="29">
        <v>5.665</v>
      </c>
      <c r="H27" s="30">
        <v>5.665</v>
      </c>
      <c r="I27" s="30">
        <v>5.665</v>
      </c>
      <c r="J27" s="30">
        <v>5.8575000000000008</v>
      </c>
      <c r="K27" s="30">
        <v>5.94</v>
      </c>
      <c r="L27" s="30">
        <v>3.2450000000000001</v>
      </c>
      <c r="M27" s="30">
        <v>2.6950000000000003</v>
      </c>
      <c r="N27" s="30">
        <v>2.4474999999999998</v>
      </c>
      <c r="O27" s="30">
        <v>2.3650000000000002</v>
      </c>
      <c r="P27" s="30">
        <v>2.2825000000000002</v>
      </c>
      <c r="Q27" s="30">
        <v>2.3925000000000001</v>
      </c>
      <c r="R27" s="30">
        <v>2.3374999999999999</v>
      </c>
      <c r="S27" s="30">
        <v>2.3100000000000005</v>
      </c>
      <c r="T27" s="30">
        <v>109.94499999999999</v>
      </c>
      <c r="U27" s="30">
        <v>133.45750000000001</v>
      </c>
      <c r="V27" s="30">
        <v>133.6225</v>
      </c>
      <c r="W27" s="30">
        <v>134.22749999999999</v>
      </c>
      <c r="X27" s="30">
        <v>136.86750000000001</v>
      </c>
      <c r="Y27" s="30">
        <v>138.54500000000002</v>
      </c>
      <c r="Z27" s="30">
        <v>139.1225</v>
      </c>
      <c r="AA27" s="30">
        <v>139.42500000000001</v>
      </c>
      <c r="AB27" s="30">
        <v>139.7825</v>
      </c>
      <c r="AC27" s="30">
        <v>140.13999999999999</v>
      </c>
      <c r="AD27" s="30">
        <v>140.41500000000002</v>
      </c>
      <c r="AE27" s="31">
        <f t="shared" si="29"/>
        <v>1534.4175</v>
      </c>
      <c r="AF27" s="30">
        <v>0.93500000000000005</v>
      </c>
      <c r="AG27" s="30">
        <v>1.0449999999999999</v>
      </c>
      <c r="AH27" s="30">
        <v>1.2650000000000001</v>
      </c>
      <c r="AI27" s="30">
        <v>1.98</v>
      </c>
      <c r="AJ27" s="30">
        <v>2.42</v>
      </c>
      <c r="AK27" s="30">
        <v>2.7225000000000001</v>
      </c>
      <c r="AL27" s="30">
        <v>2.8875000000000002</v>
      </c>
      <c r="AM27" s="30">
        <v>2.2275</v>
      </c>
      <c r="AN27" s="30">
        <v>1.9525000000000001</v>
      </c>
      <c r="AO27" s="30">
        <v>1.5674999999999999</v>
      </c>
      <c r="AP27" s="30">
        <v>1.2650000000000001</v>
      </c>
      <c r="AQ27" s="30">
        <v>1.2375</v>
      </c>
      <c r="AR27" s="30">
        <v>1.21</v>
      </c>
      <c r="AS27" s="30">
        <v>68.777500000000003</v>
      </c>
      <c r="AT27" s="30">
        <v>79.254999999999995</v>
      </c>
      <c r="AU27" s="30">
        <v>79.034999999999997</v>
      </c>
      <c r="AV27" s="30">
        <v>79.199999999999989</v>
      </c>
      <c r="AW27" s="30">
        <v>79.365000000000009</v>
      </c>
      <c r="AX27" s="30">
        <v>79.227500000000006</v>
      </c>
      <c r="AY27" s="30">
        <v>79.282499999999999</v>
      </c>
      <c r="AZ27" s="30">
        <v>79.172499999999999</v>
      </c>
      <c r="BA27" s="30">
        <v>79.007500000000007</v>
      </c>
      <c r="BB27" s="30">
        <v>79.172500000000014</v>
      </c>
      <c r="BC27" s="30">
        <v>79.695000000000007</v>
      </c>
      <c r="BD27" s="31">
        <f t="shared" si="30"/>
        <v>883.90500000000009</v>
      </c>
      <c r="BE27" s="30">
        <f t="shared" si="24"/>
        <v>0</v>
      </c>
      <c r="BF27" s="30">
        <f t="shared" si="24"/>
        <v>0</v>
      </c>
      <c r="BG27" s="30">
        <f t="shared" si="24"/>
        <v>0</v>
      </c>
      <c r="BH27" s="30">
        <f t="shared" si="24"/>
        <v>0</v>
      </c>
      <c r="BI27" s="30">
        <f t="shared" si="24"/>
        <v>0</v>
      </c>
      <c r="BJ27" s="30">
        <f t="shared" si="24"/>
        <v>1.1000000000000001</v>
      </c>
      <c r="BK27" s="30">
        <f t="shared" si="24"/>
        <v>1.54</v>
      </c>
      <c r="BL27" s="30">
        <f t="shared" si="24"/>
        <v>1.0037500000000001</v>
      </c>
      <c r="BM27" s="30">
        <f t="shared" si="24"/>
        <v>0.77</v>
      </c>
      <c r="BN27" s="30">
        <f t="shared" si="24"/>
        <v>0.4262499999999998</v>
      </c>
      <c r="BO27" s="30">
        <f t="shared" si="24"/>
        <v>6.8750000000000089E-2</v>
      </c>
      <c r="BP27" s="30">
        <f t="shared" si="24"/>
        <v>6.8750000000000089E-2</v>
      </c>
      <c r="BQ27" s="30">
        <f t="shared" si="24"/>
        <v>5.4999999999999716E-2</v>
      </c>
      <c r="BR27" s="30">
        <f t="shared" si="24"/>
        <v>13.805000000000007</v>
      </c>
      <c r="BS27" s="30">
        <f t="shared" si="24"/>
        <v>12.52624999999999</v>
      </c>
      <c r="BT27" s="30">
        <f t="shared" si="20"/>
        <v>12.223749999999995</v>
      </c>
      <c r="BU27" s="30">
        <f t="shared" si="1"/>
        <v>12.086249999999993</v>
      </c>
      <c r="BV27" s="30">
        <f t="shared" si="1"/>
        <v>10.931250000000006</v>
      </c>
      <c r="BW27" s="30">
        <f t="shared" si="1"/>
        <v>9.9549999999999983</v>
      </c>
      <c r="BX27" s="30">
        <f t="shared" si="1"/>
        <v>9.7212499999999977</v>
      </c>
      <c r="BY27" s="30">
        <f t="shared" si="1"/>
        <v>9.4599999999999937</v>
      </c>
      <c r="BZ27" s="30">
        <f t="shared" si="1"/>
        <v>9.116250000000008</v>
      </c>
      <c r="CA27" s="30">
        <f t="shared" si="1"/>
        <v>9.1025000000000205</v>
      </c>
      <c r="CB27" s="30">
        <f t="shared" si="1"/>
        <v>9.4874999999999972</v>
      </c>
      <c r="CC27" s="31">
        <f t="shared" si="31"/>
        <v>123.44750000000001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0">
        <v>0</v>
      </c>
      <c r="CP27" s="30">
        <v>0</v>
      </c>
      <c r="CQ27" s="30">
        <v>0</v>
      </c>
      <c r="CR27" s="30">
        <v>0</v>
      </c>
      <c r="CS27" s="30">
        <v>0</v>
      </c>
      <c r="CT27" s="30">
        <v>0</v>
      </c>
      <c r="CU27" s="30">
        <v>0</v>
      </c>
      <c r="CV27" s="30">
        <v>0</v>
      </c>
      <c r="CW27" s="30">
        <v>0</v>
      </c>
      <c r="CX27" s="30">
        <v>0</v>
      </c>
      <c r="CY27" s="30">
        <v>0</v>
      </c>
      <c r="CZ27" s="30">
        <v>0</v>
      </c>
      <c r="DA27" s="30">
        <v>0</v>
      </c>
      <c r="DB27" s="31">
        <f t="shared" si="32"/>
        <v>0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0</v>
      </c>
      <c r="DZ27" s="30">
        <v>0</v>
      </c>
      <c r="EA27" s="31">
        <f t="shared" si="33"/>
        <v>0</v>
      </c>
    </row>
    <row r="28" spans="1:131" x14ac:dyDescent="0.25">
      <c r="A28" s="25" t="s">
        <v>137</v>
      </c>
      <c r="B28" s="26">
        <v>2025</v>
      </c>
      <c r="C28" s="26">
        <v>5</v>
      </c>
      <c r="D28" s="27">
        <v>26</v>
      </c>
      <c r="E28" s="28">
        <v>45803</v>
      </c>
      <c r="F28" s="27" t="str">
        <f t="shared" si="28"/>
        <v>lunes</v>
      </c>
      <c r="G28" s="29">
        <v>140.52500000000001</v>
      </c>
      <c r="H28" s="30">
        <v>140.0575</v>
      </c>
      <c r="I28" s="30">
        <v>138.16</v>
      </c>
      <c r="J28" s="30">
        <v>136.345</v>
      </c>
      <c r="K28" s="30">
        <v>132.74250000000001</v>
      </c>
      <c r="L28" s="30">
        <v>130.29500000000002</v>
      </c>
      <c r="M28" s="30">
        <v>131.39500000000001</v>
      </c>
      <c r="N28" s="30">
        <v>133.07249999999999</v>
      </c>
      <c r="O28" s="30">
        <v>133.98000000000002</v>
      </c>
      <c r="P28" s="30">
        <v>134.42000000000002</v>
      </c>
      <c r="Q28" s="30">
        <v>134.86000000000001</v>
      </c>
      <c r="R28" s="30">
        <v>135.2175</v>
      </c>
      <c r="S28" s="30">
        <v>135.245</v>
      </c>
      <c r="T28" s="30">
        <v>135.2175</v>
      </c>
      <c r="U28" s="30">
        <v>135.35499999999999</v>
      </c>
      <c r="V28" s="30">
        <v>135.30000000000001</v>
      </c>
      <c r="W28" s="30">
        <v>134.88749999999999</v>
      </c>
      <c r="X28" s="30">
        <v>135.29999999999998</v>
      </c>
      <c r="Y28" s="30">
        <v>138.655</v>
      </c>
      <c r="Z28" s="30">
        <v>136.20750000000001</v>
      </c>
      <c r="AA28" s="30">
        <v>135.16250000000002</v>
      </c>
      <c r="AB28" s="30">
        <v>134.63999999999999</v>
      </c>
      <c r="AC28" s="30">
        <v>133.8425</v>
      </c>
      <c r="AD28" s="30">
        <v>133.375</v>
      </c>
      <c r="AE28" s="31">
        <f t="shared" si="29"/>
        <v>3244.2575000000002</v>
      </c>
      <c r="AF28" s="30">
        <v>79.997499999999988</v>
      </c>
      <c r="AG28" s="30">
        <v>79.942499999999995</v>
      </c>
      <c r="AH28" s="30">
        <v>79.53</v>
      </c>
      <c r="AI28" s="30">
        <v>78.787500000000009</v>
      </c>
      <c r="AJ28" s="30">
        <v>78.952500000000001</v>
      </c>
      <c r="AK28" s="30">
        <v>79.392499999999998</v>
      </c>
      <c r="AL28" s="30">
        <v>78.897500000000008</v>
      </c>
      <c r="AM28" s="30">
        <v>78.595000000000013</v>
      </c>
      <c r="AN28" s="30">
        <v>78.842500000000001</v>
      </c>
      <c r="AO28" s="30">
        <v>78.705000000000013</v>
      </c>
      <c r="AP28" s="30">
        <v>78.512500000000017</v>
      </c>
      <c r="AQ28" s="30">
        <v>78.87</v>
      </c>
      <c r="AR28" s="30">
        <v>78.650000000000006</v>
      </c>
      <c r="AS28" s="30">
        <v>78.402500000000003</v>
      </c>
      <c r="AT28" s="30">
        <v>79.007500000000007</v>
      </c>
      <c r="AU28" s="30">
        <v>79.42</v>
      </c>
      <c r="AV28" s="30">
        <v>79.942499999999995</v>
      </c>
      <c r="AW28" s="30">
        <v>80.574999999999989</v>
      </c>
      <c r="AX28" s="30">
        <v>79.227500000000006</v>
      </c>
      <c r="AY28" s="30">
        <v>77.550000000000011</v>
      </c>
      <c r="AZ28" s="30">
        <v>76.78</v>
      </c>
      <c r="BA28" s="30">
        <v>76.175000000000011</v>
      </c>
      <c r="BB28" s="30">
        <v>75.982500000000002</v>
      </c>
      <c r="BC28" s="30">
        <v>76.064999999999998</v>
      </c>
      <c r="BD28" s="31">
        <f t="shared" si="30"/>
        <v>1886.8025000000002</v>
      </c>
      <c r="BE28" s="30">
        <f t="shared" si="24"/>
        <v>9.7349999999999852</v>
      </c>
      <c r="BF28" s="30">
        <f t="shared" si="24"/>
        <v>9.9137499999999932</v>
      </c>
      <c r="BG28" s="30">
        <f t="shared" si="24"/>
        <v>10.450000000000003</v>
      </c>
      <c r="BH28" s="30">
        <f t="shared" si="24"/>
        <v>10.615000000000009</v>
      </c>
      <c r="BI28" s="30">
        <f t="shared" si="24"/>
        <v>12.581249999999997</v>
      </c>
      <c r="BJ28" s="30">
        <f t="shared" si="24"/>
        <v>14.24499999999999</v>
      </c>
      <c r="BK28" s="30">
        <f t="shared" si="24"/>
        <v>13.200000000000003</v>
      </c>
      <c r="BL28" s="30">
        <f t="shared" si="24"/>
        <v>12.058750000000018</v>
      </c>
      <c r="BM28" s="30">
        <f t="shared" si="24"/>
        <v>11.852499999999992</v>
      </c>
      <c r="BN28" s="30">
        <f t="shared" si="24"/>
        <v>11.495000000000005</v>
      </c>
      <c r="BO28" s="30">
        <f t="shared" si="24"/>
        <v>11.08250000000001</v>
      </c>
      <c r="BP28" s="30">
        <f t="shared" si="24"/>
        <v>11.261250000000004</v>
      </c>
      <c r="BQ28" s="30">
        <f t="shared" si="24"/>
        <v>11.027500000000003</v>
      </c>
      <c r="BR28" s="30">
        <f t="shared" si="24"/>
        <v>10.793750000000003</v>
      </c>
      <c r="BS28" s="30">
        <f t="shared" si="24"/>
        <v>11.330000000000013</v>
      </c>
      <c r="BT28" s="30">
        <f t="shared" si="20"/>
        <v>11.769999999999996</v>
      </c>
      <c r="BU28" s="30">
        <f t="shared" si="1"/>
        <v>12.498750000000001</v>
      </c>
      <c r="BV28" s="30">
        <f t="shared" si="1"/>
        <v>12.924999999999997</v>
      </c>
      <c r="BW28" s="30">
        <f t="shared" si="1"/>
        <v>9.9000000000000057</v>
      </c>
      <c r="BX28" s="30">
        <f t="shared" si="1"/>
        <v>9.4462500000000063</v>
      </c>
      <c r="BY28" s="30">
        <f t="shared" si="1"/>
        <v>9.1987499999999898</v>
      </c>
      <c r="BZ28" s="30">
        <f t="shared" si="1"/>
        <v>8.8550000000000182</v>
      </c>
      <c r="CA28" s="30">
        <f t="shared" si="1"/>
        <v>9.0612500000000011</v>
      </c>
      <c r="CB28" s="30">
        <f t="shared" si="1"/>
        <v>9.3774999999999977</v>
      </c>
      <c r="CC28" s="31">
        <f t="shared" si="31"/>
        <v>264.67375000000004</v>
      </c>
      <c r="CD28" s="30">
        <v>0</v>
      </c>
      <c r="CE28" s="30">
        <v>0</v>
      </c>
      <c r="CF28" s="30">
        <v>0</v>
      </c>
      <c r="CG28" s="30">
        <v>0</v>
      </c>
      <c r="CH28" s="30">
        <v>0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0">
        <v>0</v>
      </c>
      <c r="CP28" s="30">
        <v>0</v>
      </c>
      <c r="CQ28" s="30">
        <v>0</v>
      </c>
      <c r="CR28" s="30">
        <v>0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30">
        <v>0</v>
      </c>
      <c r="CY28" s="30">
        <v>0</v>
      </c>
      <c r="CZ28" s="30">
        <v>0</v>
      </c>
      <c r="DA28" s="30">
        <v>0</v>
      </c>
      <c r="DB28" s="31">
        <f t="shared" si="32"/>
        <v>0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0</v>
      </c>
      <c r="DX28" s="30">
        <v>0</v>
      </c>
      <c r="DY28" s="30">
        <v>0</v>
      </c>
      <c r="DZ28" s="30">
        <v>0</v>
      </c>
      <c r="EA28" s="31">
        <f t="shared" si="33"/>
        <v>0</v>
      </c>
    </row>
    <row r="29" spans="1:131" x14ac:dyDescent="0.25">
      <c r="A29" s="25" t="s">
        <v>137</v>
      </c>
      <c r="B29" s="26">
        <v>2025</v>
      </c>
      <c r="C29" s="26">
        <v>5</v>
      </c>
      <c r="D29" s="27">
        <v>27</v>
      </c>
      <c r="E29" s="28">
        <v>45804</v>
      </c>
      <c r="F29" s="27" t="str">
        <f t="shared" si="28"/>
        <v>martes</v>
      </c>
      <c r="G29" s="29">
        <v>133.1</v>
      </c>
      <c r="H29" s="30">
        <v>132.88</v>
      </c>
      <c r="I29" s="30">
        <v>132.935</v>
      </c>
      <c r="J29" s="30">
        <v>132.41249999999999</v>
      </c>
      <c r="K29" s="30">
        <v>129.99250000000001</v>
      </c>
      <c r="L29" s="30">
        <v>127.02250000000001</v>
      </c>
      <c r="M29" s="30">
        <v>128.17750000000001</v>
      </c>
      <c r="N29" s="30">
        <v>128.94749999999999</v>
      </c>
      <c r="O29" s="30">
        <v>129.49750000000003</v>
      </c>
      <c r="P29" s="30">
        <v>129.85499999999999</v>
      </c>
      <c r="Q29" s="30">
        <v>130.24</v>
      </c>
      <c r="R29" s="30">
        <v>130.73499999999999</v>
      </c>
      <c r="S29" s="30">
        <v>131.20249999999999</v>
      </c>
      <c r="T29" s="30">
        <v>131.5325</v>
      </c>
      <c r="U29" s="30">
        <v>131.77999999999997</v>
      </c>
      <c r="V29" s="30">
        <v>131.88999999999999</v>
      </c>
      <c r="W29" s="30">
        <v>132.44</v>
      </c>
      <c r="X29" s="30">
        <v>134.69499999999999</v>
      </c>
      <c r="Y29" s="30">
        <v>138.46250000000001</v>
      </c>
      <c r="Z29" s="30">
        <v>138.70999999999998</v>
      </c>
      <c r="AA29" s="30">
        <v>139.01249999999999</v>
      </c>
      <c r="AB29" s="30">
        <v>139.45250000000001</v>
      </c>
      <c r="AC29" s="30">
        <v>139.67249999999999</v>
      </c>
      <c r="AD29" s="30">
        <v>139.67249999999999</v>
      </c>
      <c r="AE29" s="31">
        <f t="shared" si="29"/>
        <v>3194.3175000000001</v>
      </c>
      <c r="AF29" s="30">
        <v>76.037500000000009</v>
      </c>
      <c r="AG29" s="30">
        <v>76.174999999999997</v>
      </c>
      <c r="AH29" s="30">
        <v>76.147500000000008</v>
      </c>
      <c r="AI29" s="30">
        <v>76.56</v>
      </c>
      <c r="AJ29" s="30">
        <v>77.247500000000002</v>
      </c>
      <c r="AK29" s="30">
        <v>77.88</v>
      </c>
      <c r="AL29" s="30">
        <v>77.055000000000007</v>
      </c>
      <c r="AM29" s="30">
        <v>76.587499999999991</v>
      </c>
      <c r="AN29" s="30">
        <v>76.532499999999999</v>
      </c>
      <c r="AO29" s="30">
        <v>76.504999999999995</v>
      </c>
      <c r="AP29" s="30">
        <v>76.504999999999995</v>
      </c>
      <c r="AQ29" s="30">
        <v>77.247500000000002</v>
      </c>
      <c r="AR29" s="30">
        <v>77.027500000000003</v>
      </c>
      <c r="AS29" s="30">
        <v>76.642499999999998</v>
      </c>
      <c r="AT29" s="30">
        <v>76.615000000000009</v>
      </c>
      <c r="AU29" s="30">
        <v>76.972499999999997</v>
      </c>
      <c r="AV29" s="30">
        <v>78.210000000000008</v>
      </c>
      <c r="AW29" s="30">
        <v>78.540000000000006</v>
      </c>
      <c r="AX29" s="30">
        <v>77.715000000000003</v>
      </c>
      <c r="AY29" s="30">
        <v>77.797499999999999</v>
      </c>
      <c r="AZ29" s="30">
        <v>77.852499999999992</v>
      </c>
      <c r="BA29" s="30">
        <v>77.962500000000006</v>
      </c>
      <c r="BB29" s="30">
        <v>78.099999999999994</v>
      </c>
      <c r="BC29" s="30">
        <v>78.485000000000014</v>
      </c>
      <c r="BD29" s="31">
        <f t="shared" si="30"/>
        <v>1852.4</v>
      </c>
      <c r="BE29" s="30">
        <f t="shared" si="24"/>
        <v>9.4875000000000114</v>
      </c>
      <c r="BF29" s="30">
        <f t="shared" si="24"/>
        <v>9.7349999999999994</v>
      </c>
      <c r="BG29" s="30">
        <f t="shared" si="24"/>
        <v>9.6800000000000068</v>
      </c>
      <c r="BH29" s="30">
        <f t="shared" si="24"/>
        <v>10.353750000000005</v>
      </c>
      <c r="BI29" s="30">
        <f t="shared" si="24"/>
        <v>12.251249999999999</v>
      </c>
      <c r="BJ29" s="30">
        <f t="shared" si="24"/>
        <v>14.368749999999991</v>
      </c>
      <c r="BK29" s="30">
        <f t="shared" si="24"/>
        <v>12.966250000000002</v>
      </c>
      <c r="BL29" s="30">
        <f t="shared" si="24"/>
        <v>12.113749999999996</v>
      </c>
      <c r="BM29" s="30">
        <f t="shared" si="24"/>
        <v>11.783749999999984</v>
      </c>
      <c r="BN29" s="30">
        <f t="shared" si="24"/>
        <v>11.577500000000001</v>
      </c>
      <c r="BO29" s="30">
        <f t="shared" si="24"/>
        <v>11.384999999999991</v>
      </c>
      <c r="BP29" s="30">
        <f t="shared" si="24"/>
        <v>11.88000000000001</v>
      </c>
      <c r="BQ29" s="30">
        <f t="shared" si="24"/>
        <v>11.42625000000001</v>
      </c>
      <c r="BR29" s="30">
        <f t="shared" si="24"/>
        <v>10.876249999999999</v>
      </c>
      <c r="BS29" s="30">
        <f t="shared" si="24"/>
        <v>10.725000000000023</v>
      </c>
      <c r="BT29" s="30">
        <f t="shared" si="20"/>
        <v>11.027500000000003</v>
      </c>
      <c r="BU29" s="30">
        <f t="shared" si="1"/>
        <v>11.990000000000009</v>
      </c>
      <c r="BV29" s="30">
        <f t="shared" si="1"/>
        <v>11.19250000000001</v>
      </c>
      <c r="BW29" s="30">
        <f t="shared" si="1"/>
        <v>8.4837500000000006</v>
      </c>
      <c r="BX29" s="30">
        <f t="shared" si="1"/>
        <v>8.4425000000000097</v>
      </c>
      <c r="BY29" s="30">
        <f t="shared" si="1"/>
        <v>8.3462499999999977</v>
      </c>
      <c r="BZ29" s="30">
        <f t="shared" si="1"/>
        <v>8.2362499999999983</v>
      </c>
      <c r="CA29" s="30">
        <f t="shared" si="1"/>
        <v>8.2637500000000017</v>
      </c>
      <c r="CB29" s="30">
        <f t="shared" si="1"/>
        <v>8.648750000000021</v>
      </c>
      <c r="CC29" s="31">
        <f t="shared" si="31"/>
        <v>255.24125000000004</v>
      </c>
      <c r="CD29" s="30">
        <v>0</v>
      </c>
      <c r="CE29" s="30">
        <v>0</v>
      </c>
      <c r="CF29" s="30">
        <v>0</v>
      </c>
      <c r="CG29" s="30">
        <v>0</v>
      </c>
      <c r="CH29" s="30">
        <v>0</v>
      </c>
      <c r="CI29" s="30">
        <v>0</v>
      </c>
      <c r="CJ29" s="30">
        <v>0</v>
      </c>
      <c r="CK29" s="30">
        <v>0</v>
      </c>
      <c r="CL29" s="30">
        <v>0</v>
      </c>
      <c r="CM29" s="30">
        <v>0</v>
      </c>
      <c r="CN29" s="30">
        <v>0</v>
      </c>
      <c r="CO29" s="30">
        <v>0</v>
      </c>
      <c r="CP29" s="30">
        <v>0</v>
      </c>
      <c r="CQ29" s="30">
        <v>0</v>
      </c>
      <c r="CR29" s="30">
        <v>0</v>
      </c>
      <c r="CS29" s="30">
        <v>0</v>
      </c>
      <c r="CT29" s="30">
        <v>0</v>
      </c>
      <c r="CU29" s="30">
        <v>0</v>
      </c>
      <c r="CV29" s="30">
        <v>0</v>
      </c>
      <c r="CW29" s="30">
        <v>0</v>
      </c>
      <c r="CX29" s="30">
        <v>0</v>
      </c>
      <c r="CY29" s="30">
        <v>0</v>
      </c>
      <c r="CZ29" s="30">
        <v>0</v>
      </c>
      <c r="DA29" s="30">
        <v>0</v>
      </c>
      <c r="DB29" s="31">
        <f t="shared" si="32"/>
        <v>0</v>
      </c>
      <c r="DC29" s="30">
        <v>0</v>
      </c>
      <c r="DD29" s="30">
        <v>0</v>
      </c>
      <c r="DE29" s="30">
        <v>0</v>
      </c>
      <c r="DF29" s="30">
        <v>0</v>
      </c>
      <c r="DG29" s="30">
        <v>0</v>
      </c>
      <c r="DH29" s="30">
        <v>0</v>
      </c>
      <c r="DI29" s="30">
        <v>0</v>
      </c>
      <c r="DJ29" s="30">
        <v>0</v>
      </c>
      <c r="DK29" s="30">
        <v>0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0</v>
      </c>
      <c r="DX29" s="30">
        <v>0</v>
      </c>
      <c r="DY29" s="30">
        <v>0</v>
      </c>
      <c r="DZ29" s="30">
        <v>0</v>
      </c>
      <c r="EA29" s="31">
        <f t="shared" si="33"/>
        <v>0</v>
      </c>
    </row>
    <row r="30" spans="1:131" x14ac:dyDescent="0.25">
      <c r="A30" s="25" t="s">
        <v>137</v>
      </c>
      <c r="B30" s="26">
        <v>2025</v>
      </c>
      <c r="C30" s="26">
        <v>5</v>
      </c>
      <c r="D30" s="27">
        <v>28</v>
      </c>
      <c r="E30" s="28">
        <v>45805</v>
      </c>
      <c r="F30" s="27" t="str">
        <f t="shared" si="28"/>
        <v>miércoles</v>
      </c>
      <c r="G30" s="29">
        <v>139.59</v>
      </c>
      <c r="H30" s="30">
        <v>137.995</v>
      </c>
      <c r="I30" s="30">
        <v>136.34500000000003</v>
      </c>
      <c r="J30" s="30">
        <v>135.245</v>
      </c>
      <c r="K30" s="30">
        <v>132.60499999999999</v>
      </c>
      <c r="L30" s="30">
        <v>20.130000000000003</v>
      </c>
      <c r="M30" s="30">
        <v>2.3650000000000002</v>
      </c>
      <c r="N30" s="30">
        <v>101.91500000000001</v>
      </c>
      <c r="O30" s="30">
        <v>132.88</v>
      </c>
      <c r="P30" s="30">
        <v>133.54</v>
      </c>
      <c r="Q30" s="30">
        <v>134.36499999999998</v>
      </c>
      <c r="R30" s="30">
        <v>135.2175</v>
      </c>
      <c r="S30" s="30">
        <v>136.125</v>
      </c>
      <c r="T30" s="30">
        <v>136.45499999999998</v>
      </c>
      <c r="U30" s="30">
        <v>136.97749999999999</v>
      </c>
      <c r="V30" s="30">
        <v>137.36250000000001</v>
      </c>
      <c r="W30" s="30">
        <v>137.5275</v>
      </c>
      <c r="X30" s="30">
        <v>140.965</v>
      </c>
      <c r="Y30" s="30">
        <v>140.80000000000001</v>
      </c>
      <c r="Z30" s="30">
        <v>140.66250000000002</v>
      </c>
      <c r="AA30" s="30">
        <v>141.02000000000001</v>
      </c>
      <c r="AB30" s="30">
        <v>141.21250000000001</v>
      </c>
      <c r="AC30" s="30">
        <v>140.9375</v>
      </c>
      <c r="AD30" s="30">
        <v>140.60750000000002</v>
      </c>
      <c r="AE30" s="31">
        <f t="shared" si="29"/>
        <v>3012.8450000000003</v>
      </c>
      <c r="AF30" s="30">
        <v>78.787500000000009</v>
      </c>
      <c r="AG30" s="30">
        <v>78.375</v>
      </c>
      <c r="AH30" s="30">
        <v>77.60499999999999</v>
      </c>
      <c r="AI30" s="30">
        <v>77.384999999999991</v>
      </c>
      <c r="AJ30" s="30">
        <v>77.825000000000003</v>
      </c>
      <c r="AK30" s="30">
        <v>13.2</v>
      </c>
      <c r="AL30" s="30">
        <v>1.7325000000000002</v>
      </c>
      <c r="AM30" s="30">
        <v>63.580000000000005</v>
      </c>
      <c r="AN30" s="30">
        <v>79.172499999999999</v>
      </c>
      <c r="AO30" s="30">
        <v>79.144999999999996</v>
      </c>
      <c r="AP30" s="30">
        <v>79.53</v>
      </c>
      <c r="AQ30" s="30">
        <v>79.64</v>
      </c>
      <c r="AR30" s="30">
        <v>79.447500000000005</v>
      </c>
      <c r="AS30" s="30">
        <v>79.09</v>
      </c>
      <c r="AT30" s="30">
        <v>79.474999999999994</v>
      </c>
      <c r="AU30" s="30">
        <v>80.464999999999989</v>
      </c>
      <c r="AV30" s="30">
        <v>81.592500000000001</v>
      </c>
      <c r="AW30" s="30">
        <v>81.84</v>
      </c>
      <c r="AX30" s="30">
        <v>80.712500000000006</v>
      </c>
      <c r="AY30" s="30">
        <v>80.162499999999994</v>
      </c>
      <c r="AZ30" s="30">
        <v>80.217500000000001</v>
      </c>
      <c r="BA30" s="30">
        <v>79.997500000000002</v>
      </c>
      <c r="BB30" s="30">
        <v>80.025000000000006</v>
      </c>
      <c r="BC30" s="30">
        <v>80.08</v>
      </c>
      <c r="BD30" s="31">
        <f t="shared" si="30"/>
        <v>1749.0824999999998</v>
      </c>
      <c r="BE30" s="30">
        <f t="shared" si="24"/>
        <v>8.9925000000000068</v>
      </c>
      <c r="BF30" s="30">
        <f t="shared" si="24"/>
        <v>9.3774999999999977</v>
      </c>
      <c r="BG30" s="30">
        <f t="shared" si="24"/>
        <v>9.4324999999999761</v>
      </c>
      <c r="BH30" s="30">
        <f t="shared" si="24"/>
        <v>9.7624999999999886</v>
      </c>
      <c r="BI30" s="30">
        <f t="shared" si="24"/>
        <v>11.522500000000008</v>
      </c>
      <c r="BJ30" s="30">
        <f t="shared" si="24"/>
        <v>3.134999999999998</v>
      </c>
      <c r="BK30" s="30">
        <f t="shared" si="24"/>
        <v>0.55000000000000004</v>
      </c>
      <c r="BL30" s="30">
        <f t="shared" si="24"/>
        <v>12.622500000000002</v>
      </c>
      <c r="BM30" s="30">
        <f t="shared" si="24"/>
        <v>12.732500000000002</v>
      </c>
      <c r="BN30" s="30">
        <f t="shared" si="24"/>
        <v>12.375</v>
      </c>
      <c r="BO30" s="30">
        <f t="shared" si="24"/>
        <v>12.347500000000011</v>
      </c>
      <c r="BP30" s="30">
        <f t="shared" si="24"/>
        <v>12.03125</v>
      </c>
      <c r="BQ30" s="30">
        <f t="shared" si="24"/>
        <v>11.385000000000005</v>
      </c>
      <c r="BR30" s="30">
        <f t="shared" si="24"/>
        <v>10.862500000000011</v>
      </c>
      <c r="BS30" s="30">
        <f t="shared" si="24"/>
        <v>10.986249999999998</v>
      </c>
      <c r="BT30" s="30">
        <f t="shared" si="20"/>
        <v>11.783749999999984</v>
      </c>
      <c r="BU30" s="30">
        <f t="shared" si="1"/>
        <v>12.828749999999999</v>
      </c>
      <c r="BV30" s="30">
        <f t="shared" si="1"/>
        <v>11.357500000000002</v>
      </c>
      <c r="BW30" s="30">
        <f t="shared" si="1"/>
        <v>10.3125</v>
      </c>
      <c r="BX30" s="30">
        <f t="shared" si="1"/>
        <v>9.8312499999999829</v>
      </c>
      <c r="BY30" s="30">
        <f t="shared" si="1"/>
        <v>9.707499999999996</v>
      </c>
      <c r="BZ30" s="30">
        <f t="shared" si="1"/>
        <v>9.3912499999999994</v>
      </c>
      <c r="CA30" s="30">
        <f t="shared" si="1"/>
        <v>9.5562500000000057</v>
      </c>
      <c r="CB30" s="30">
        <f t="shared" si="1"/>
        <v>9.7762499999999903</v>
      </c>
      <c r="CC30" s="31">
        <f t="shared" si="31"/>
        <v>242.66000000000003</v>
      </c>
      <c r="CD30" s="30">
        <v>0</v>
      </c>
      <c r="CE30" s="30">
        <v>0</v>
      </c>
      <c r="CF30" s="30">
        <v>0</v>
      </c>
      <c r="CG30" s="30">
        <v>0</v>
      </c>
      <c r="CH30" s="30">
        <v>0</v>
      </c>
      <c r="CI30" s="30">
        <v>0</v>
      </c>
      <c r="CJ30" s="30">
        <v>0</v>
      </c>
      <c r="CK30" s="30">
        <v>0</v>
      </c>
      <c r="CL30" s="30">
        <v>0</v>
      </c>
      <c r="CM30" s="30">
        <v>0</v>
      </c>
      <c r="CN30" s="30">
        <v>0</v>
      </c>
      <c r="CO30" s="30">
        <v>0</v>
      </c>
      <c r="CP30" s="30">
        <v>0</v>
      </c>
      <c r="CQ30" s="30">
        <v>0</v>
      </c>
      <c r="CR30" s="30">
        <v>0</v>
      </c>
      <c r="CS30" s="30">
        <v>0</v>
      </c>
      <c r="CT30" s="30">
        <v>0</v>
      </c>
      <c r="CU30" s="30">
        <v>0</v>
      </c>
      <c r="CV30" s="30">
        <v>0</v>
      </c>
      <c r="CW30" s="30">
        <v>0</v>
      </c>
      <c r="CX30" s="30">
        <v>0</v>
      </c>
      <c r="CY30" s="30">
        <v>0</v>
      </c>
      <c r="CZ30" s="30">
        <v>0</v>
      </c>
      <c r="DA30" s="30">
        <v>0</v>
      </c>
      <c r="DB30" s="31">
        <f t="shared" si="32"/>
        <v>0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0</v>
      </c>
      <c r="DX30" s="30">
        <v>0</v>
      </c>
      <c r="DY30" s="30">
        <v>0</v>
      </c>
      <c r="DZ30" s="30">
        <v>0</v>
      </c>
      <c r="EA30" s="31">
        <f t="shared" si="33"/>
        <v>0</v>
      </c>
    </row>
    <row r="31" spans="1:131" x14ac:dyDescent="0.25">
      <c r="A31" s="25" t="s">
        <v>137</v>
      </c>
      <c r="B31" s="26">
        <v>2025</v>
      </c>
      <c r="C31" s="26">
        <v>5</v>
      </c>
      <c r="D31" s="27">
        <v>29</v>
      </c>
      <c r="E31" s="28">
        <v>45806</v>
      </c>
      <c r="F31" s="27" t="str">
        <f t="shared" si="28"/>
        <v>jueves</v>
      </c>
      <c r="G31" s="29">
        <v>140.30500000000001</v>
      </c>
      <c r="H31" s="30">
        <v>140.05749999999998</v>
      </c>
      <c r="I31" s="30">
        <v>139.94749999999999</v>
      </c>
      <c r="J31" s="30">
        <v>139.72749999999999</v>
      </c>
      <c r="K31" s="30">
        <v>137.995</v>
      </c>
      <c r="L31" s="30">
        <v>135.35500000000002</v>
      </c>
      <c r="M31" s="30">
        <v>135.30000000000001</v>
      </c>
      <c r="N31" s="30">
        <v>135.05250000000001</v>
      </c>
      <c r="O31" s="30">
        <v>133.59500000000003</v>
      </c>
      <c r="P31" s="30">
        <v>132.6875</v>
      </c>
      <c r="Q31" s="30">
        <v>131.91749999999999</v>
      </c>
      <c r="R31" s="30">
        <v>131.42250000000001</v>
      </c>
      <c r="S31" s="30">
        <v>130.98249999999999</v>
      </c>
      <c r="T31" s="30">
        <v>130.70750000000001</v>
      </c>
      <c r="U31" s="30">
        <v>130.35</v>
      </c>
      <c r="V31" s="30">
        <v>129.9375</v>
      </c>
      <c r="W31" s="30">
        <v>129.69</v>
      </c>
      <c r="X31" s="30">
        <v>130.73500000000001</v>
      </c>
      <c r="Y31" s="30">
        <v>135.41</v>
      </c>
      <c r="Z31" s="30">
        <v>135.71250000000001</v>
      </c>
      <c r="AA31" s="30">
        <v>135.98749999999998</v>
      </c>
      <c r="AB31" s="30">
        <v>136.07</v>
      </c>
      <c r="AC31" s="30">
        <v>136.345</v>
      </c>
      <c r="AD31" s="30">
        <v>136.20750000000001</v>
      </c>
      <c r="AE31" s="31">
        <f t="shared" si="29"/>
        <v>3231.4975000000004</v>
      </c>
      <c r="AF31" s="30">
        <v>80.162499999999994</v>
      </c>
      <c r="AG31" s="30">
        <v>80.19</v>
      </c>
      <c r="AH31" s="30">
        <v>80.41</v>
      </c>
      <c r="AI31" s="30">
        <v>80.767499999999998</v>
      </c>
      <c r="AJ31" s="30">
        <v>80.822499999999991</v>
      </c>
      <c r="AK31" s="30">
        <v>81.31750000000001</v>
      </c>
      <c r="AL31" s="30">
        <v>80.877499999999998</v>
      </c>
      <c r="AM31" s="30">
        <v>79.640000000000015</v>
      </c>
      <c r="AN31" s="30">
        <v>79.254999999999995</v>
      </c>
      <c r="AO31" s="30">
        <v>78.677500000000009</v>
      </c>
      <c r="AP31" s="30">
        <v>78.154999999999987</v>
      </c>
      <c r="AQ31" s="30">
        <v>77.852499999999992</v>
      </c>
      <c r="AR31" s="30">
        <v>77.522500000000008</v>
      </c>
      <c r="AS31" s="30">
        <v>76.944999999999993</v>
      </c>
      <c r="AT31" s="30">
        <v>76.615000000000009</v>
      </c>
      <c r="AU31" s="30">
        <v>77.137499999999989</v>
      </c>
      <c r="AV31" s="30">
        <v>77.935000000000002</v>
      </c>
      <c r="AW31" s="30">
        <v>79.007500000000007</v>
      </c>
      <c r="AX31" s="30">
        <v>78.56750000000001</v>
      </c>
      <c r="AY31" s="30">
        <v>78.20999999999998</v>
      </c>
      <c r="AZ31" s="30">
        <v>78.099999999999994</v>
      </c>
      <c r="BA31" s="30">
        <v>77.907499999999999</v>
      </c>
      <c r="BB31" s="30">
        <v>77.495000000000005</v>
      </c>
      <c r="BC31" s="30">
        <v>77.852499999999992</v>
      </c>
      <c r="BD31" s="31">
        <f t="shared" si="30"/>
        <v>1891.4224999999997</v>
      </c>
      <c r="BE31" s="30">
        <f t="shared" si="24"/>
        <v>10.009999999999991</v>
      </c>
      <c r="BF31" s="30">
        <f t="shared" si="24"/>
        <v>10.16125000000001</v>
      </c>
      <c r="BG31" s="30">
        <f t="shared" si="24"/>
        <v>10.436250000000001</v>
      </c>
      <c r="BH31" s="30">
        <f t="shared" si="24"/>
        <v>10.903750000000002</v>
      </c>
      <c r="BI31" s="30">
        <f t="shared" si="24"/>
        <v>11.824999999999989</v>
      </c>
      <c r="BJ31" s="30">
        <f t="shared" si="24"/>
        <v>13.64</v>
      </c>
      <c r="BK31" s="30">
        <f t="shared" si="24"/>
        <v>13.227499999999992</v>
      </c>
      <c r="BL31" s="30">
        <f t="shared" si="24"/>
        <v>12.11375000000001</v>
      </c>
      <c r="BM31" s="30">
        <f t="shared" si="24"/>
        <v>12.457499999999982</v>
      </c>
      <c r="BN31" s="30">
        <f t="shared" si="24"/>
        <v>12.333750000000009</v>
      </c>
      <c r="BO31" s="30">
        <f t="shared" si="24"/>
        <v>12.196249999999992</v>
      </c>
      <c r="BP31" s="30">
        <f t="shared" si="24"/>
        <v>12.141249999999985</v>
      </c>
      <c r="BQ31" s="30">
        <f t="shared" si="24"/>
        <v>12.031250000000014</v>
      </c>
      <c r="BR31" s="30">
        <f t="shared" si="24"/>
        <v>11.591249999999988</v>
      </c>
      <c r="BS31" s="30">
        <f t="shared" si="24"/>
        <v>11.440000000000012</v>
      </c>
      <c r="BT31" s="30">
        <f t="shared" si="20"/>
        <v>12.168749999999989</v>
      </c>
      <c r="BU31" s="30">
        <f t="shared" si="1"/>
        <v>13.090000000000003</v>
      </c>
      <c r="BV31" s="30">
        <f t="shared" si="1"/>
        <v>13.64</v>
      </c>
      <c r="BW31" s="30">
        <f t="shared" si="1"/>
        <v>10.862500000000011</v>
      </c>
      <c r="BX31" s="30">
        <f t="shared" si="1"/>
        <v>10.353749999999977</v>
      </c>
      <c r="BY31" s="30">
        <f t="shared" si="1"/>
        <v>10.106250000000003</v>
      </c>
      <c r="BZ31" s="30">
        <f t="shared" si="1"/>
        <v>9.8725000000000023</v>
      </c>
      <c r="CA31" s="30">
        <f t="shared" si="1"/>
        <v>9.3225000000000051</v>
      </c>
      <c r="CB31" s="30">
        <f t="shared" si="1"/>
        <v>9.7487499999999869</v>
      </c>
      <c r="CC31" s="31">
        <f t="shared" si="31"/>
        <v>275.67374999999993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  <c r="CI31" s="30">
        <v>0</v>
      </c>
      <c r="CJ31" s="30">
        <v>0</v>
      </c>
      <c r="CK31" s="30">
        <v>0</v>
      </c>
      <c r="CL31" s="30">
        <v>0</v>
      </c>
      <c r="CM31" s="30">
        <v>0</v>
      </c>
      <c r="CN31" s="30">
        <v>0</v>
      </c>
      <c r="CO31" s="30">
        <v>0</v>
      </c>
      <c r="CP31" s="30">
        <v>0</v>
      </c>
      <c r="CQ31" s="30">
        <v>0</v>
      </c>
      <c r="CR31" s="30">
        <v>0</v>
      </c>
      <c r="CS31" s="30">
        <v>0</v>
      </c>
      <c r="CT31" s="30">
        <v>0</v>
      </c>
      <c r="CU31" s="30">
        <v>0</v>
      </c>
      <c r="CV31" s="30">
        <v>0</v>
      </c>
      <c r="CW31" s="30">
        <v>0</v>
      </c>
      <c r="CX31" s="30">
        <v>0</v>
      </c>
      <c r="CY31" s="30">
        <v>0</v>
      </c>
      <c r="CZ31" s="30">
        <v>0</v>
      </c>
      <c r="DA31" s="30">
        <v>0</v>
      </c>
      <c r="DB31" s="31">
        <f t="shared" si="32"/>
        <v>0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0">
        <v>0</v>
      </c>
      <c r="DI31" s="30">
        <v>0</v>
      </c>
      <c r="DJ31" s="30">
        <v>0</v>
      </c>
      <c r="DK31" s="30">
        <v>0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0</v>
      </c>
      <c r="DX31" s="30">
        <v>0</v>
      </c>
      <c r="DY31" s="30">
        <v>0</v>
      </c>
      <c r="DZ31" s="30">
        <v>0</v>
      </c>
      <c r="EA31" s="31">
        <f t="shared" si="33"/>
        <v>0</v>
      </c>
    </row>
    <row r="32" spans="1:131" x14ac:dyDescent="0.25">
      <c r="A32" s="25" t="s">
        <v>137</v>
      </c>
      <c r="B32" s="26">
        <v>2025</v>
      </c>
      <c r="C32" s="26">
        <v>5</v>
      </c>
      <c r="D32" s="27">
        <v>30</v>
      </c>
      <c r="E32" s="28">
        <v>45807</v>
      </c>
      <c r="F32" s="27" t="str">
        <f t="shared" si="28"/>
        <v>viernes</v>
      </c>
      <c r="G32" s="29">
        <v>136.15249999999997</v>
      </c>
      <c r="H32" s="30">
        <v>136.01500000000001</v>
      </c>
      <c r="I32" s="30">
        <v>135.905</v>
      </c>
      <c r="J32" s="30">
        <v>135.90500000000003</v>
      </c>
      <c r="K32" s="30">
        <v>135.2175</v>
      </c>
      <c r="L32" s="30">
        <v>131.69749999999999</v>
      </c>
      <c r="M32" s="30">
        <v>131.505</v>
      </c>
      <c r="N32" s="30">
        <v>131.94499999999999</v>
      </c>
      <c r="O32" s="30">
        <v>131.80749999999998</v>
      </c>
      <c r="P32" s="30">
        <v>132.82499999999999</v>
      </c>
      <c r="Q32" s="30">
        <v>133.815</v>
      </c>
      <c r="R32" s="30">
        <v>134.69499999999999</v>
      </c>
      <c r="S32" s="30">
        <v>135.54750000000001</v>
      </c>
      <c r="T32" s="30">
        <v>136.20749999999998</v>
      </c>
      <c r="U32" s="30">
        <v>136.75749999999999</v>
      </c>
      <c r="V32" s="30">
        <v>137.08749999999998</v>
      </c>
      <c r="W32" s="30">
        <v>137.30749999999998</v>
      </c>
      <c r="X32" s="30">
        <v>140.30500000000001</v>
      </c>
      <c r="Y32" s="30">
        <v>141.54249999999999</v>
      </c>
      <c r="Z32" s="30">
        <v>141.70749999999998</v>
      </c>
      <c r="AA32" s="30">
        <v>141.46</v>
      </c>
      <c r="AB32" s="30">
        <v>141.24</v>
      </c>
      <c r="AC32" s="30">
        <v>140.91000000000003</v>
      </c>
      <c r="AD32" s="30">
        <v>138.73750000000001</v>
      </c>
      <c r="AE32" s="31">
        <f t="shared" si="29"/>
        <v>3276.2949999999992</v>
      </c>
      <c r="AF32" s="30">
        <v>77.962499999999991</v>
      </c>
      <c r="AG32" s="30">
        <v>78.127499999999998</v>
      </c>
      <c r="AH32" s="30">
        <v>78.154999999999987</v>
      </c>
      <c r="AI32" s="30">
        <v>78.430000000000007</v>
      </c>
      <c r="AJ32" s="30">
        <v>78.98</v>
      </c>
      <c r="AK32" s="30">
        <v>79.694999999999993</v>
      </c>
      <c r="AL32" s="30">
        <v>78.97999999999999</v>
      </c>
      <c r="AM32" s="30">
        <v>78.237500000000011</v>
      </c>
      <c r="AN32" s="30">
        <v>78.017499999999998</v>
      </c>
      <c r="AO32" s="30">
        <v>78.044999999999987</v>
      </c>
      <c r="AP32" s="30">
        <v>78.347499999999997</v>
      </c>
      <c r="AQ32" s="30">
        <v>78.732500000000002</v>
      </c>
      <c r="AR32" s="30">
        <v>78.787500000000009</v>
      </c>
      <c r="AS32" s="30">
        <v>78.842500000000001</v>
      </c>
      <c r="AT32" s="30">
        <v>79.282500000000013</v>
      </c>
      <c r="AU32" s="30">
        <v>79.86</v>
      </c>
      <c r="AV32" s="30">
        <v>80.877499999999998</v>
      </c>
      <c r="AW32" s="30">
        <v>81.344999999999999</v>
      </c>
      <c r="AX32" s="30">
        <v>80.877499999999998</v>
      </c>
      <c r="AY32" s="30">
        <v>81.069999999999993</v>
      </c>
      <c r="AZ32" s="30">
        <v>80.767499999999998</v>
      </c>
      <c r="BA32" s="30">
        <v>80.41</v>
      </c>
      <c r="BB32" s="30">
        <v>80.3</v>
      </c>
      <c r="BC32" s="30">
        <v>79.942499999999995</v>
      </c>
      <c r="BD32" s="31">
        <f t="shared" si="30"/>
        <v>1904.0724999999998</v>
      </c>
      <c r="BE32" s="30">
        <f t="shared" si="24"/>
        <v>9.886250000000004</v>
      </c>
      <c r="BF32" s="30">
        <f t="shared" si="24"/>
        <v>10.11999999999999</v>
      </c>
      <c r="BG32" s="30">
        <f t="shared" si="24"/>
        <v>10.202499999999986</v>
      </c>
      <c r="BH32" s="30">
        <f t="shared" si="24"/>
        <v>10.477499999999992</v>
      </c>
      <c r="BI32" s="30">
        <f t="shared" si="24"/>
        <v>11.371250000000003</v>
      </c>
      <c r="BJ32" s="30">
        <f t="shared" si="24"/>
        <v>13.846249999999998</v>
      </c>
      <c r="BK32" s="30">
        <f t="shared" si="24"/>
        <v>13.227499999999992</v>
      </c>
      <c r="BL32" s="30">
        <f t="shared" si="24"/>
        <v>12.265000000000015</v>
      </c>
      <c r="BM32" s="30">
        <f t="shared" si="24"/>
        <v>12.11375000000001</v>
      </c>
      <c r="BN32" s="30">
        <f t="shared" si="24"/>
        <v>11.632499999999993</v>
      </c>
      <c r="BO32" s="30">
        <f t="shared" si="24"/>
        <v>11.439999999999998</v>
      </c>
      <c r="BP32" s="30">
        <f t="shared" si="24"/>
        <v>11.385000000000005</v>
      </c>
      <c r="BQ32" s="30">
        <f t="shared" si="24"/>
        <v>11.013750000000002</v>
      </c>
      <c r="BR32" s="30">
        <f t="shared" si="24"/>
        <v>10.73875000000001</v>
      </c>
      <c r="BS32" s="30">
        <f t="shared" si="24"/>
        <v>10.903750000000016</v>
      </c>
      <c r="BT32" s="30">
        <f t="shared" si="20"/>
        <v>11.316250000000011</v>
      </c>
      <c r="BU32" s="30">
        <f t="shared" si="1"/>
        <v>12.22375000000001</v>
      </c>
      <c r="BV32" s="30">
        <f t="shared" si="1"/>
        <v>11.192499999999995</v>
      </c>
      <c r="BW32" s="30">
        <f t="shared" si="1"/>
        <v>10.106250000000003</v>
      </c>
      <c r="BX32" s="30">
        <f t="shared" si="1"/>
        <v>10.216250000000002</v>
      </c>
      <c r="BY32" s="30">
        <f t="shared" si="1"/>
        <v>10.037499999999994</v>
      </c>
      <c r="BZ32" s="30">
        <f t="shared" si="1"/>
        <v>9.789999999999992</v>
      </c>
      <c r="CA32" s="30">
        <f t="shared" si="1"/>
        <v>9.8449999999999847</v>
      </c>
      <c r="CB32" s="30">
        <f t="shared" si="1"/>
        <v>10.57374999999999</v>
      </c>
      <c r="CC32" s="31">
        <f t="shared" si="31"/>
        <v>265.92499999999995</v>
      </c>
      <c r="CD32" s="30">
        <v>0</v>
      </c>
      <c r="CE32" s="30">
        <v>0</v>
      </c>
      <c r="CF32" s="30">
        <v>0</v>
      </c>
      <c r="CG32" s="30">
        <v>0</v>
      </c>
      <c r="CH32" s="30">
        <v>0</v>
      </c>
      <c r="CI32" s="30">
        <v>0</v>
      </c>
      <c r="CJ32" s="30">
        <v>0</v>
      </c>
      <c r="CK32" s="30">
        <v>0</v>
      </c>
      <c r="CL32" s="30">
        <v>0</v>
      </c>
      <c r="CM32" s="30">
        <v>0</v>
      </c>
      <c r="CN32" s="30">
        <v>0</v>
      </c>
      <c r="CO32" s="30">
        <v>0</v>
      </c>
      <c r="CP32" s="30">
        <v>0</v>
      </c>
      <c r="CQ32" s="30">
        <v>0</v>
      </c>
      <c r="CR32" s="30">
        <v>0</v>
      </c>
      <c r="CS32" s="30">
        <v>0</v>
      </c>
      <c r="CT32" s="30">
        <v>0</v>
      </c>
      <c r="CU32" s="30">
        <v>0</v>
      </c>
      <c r="CV32" s="30">
        <v>0</v>
      </c>
      <c r="CW32" s="30">
        <v>0</v>
      </c>
      <c r="CX32" s="30">
        <v>0</v>
      </c>
      <c r="CY32" s="30">
        <v>0</v>
      </c>
      <c r="CZ32" s="30">
        <v>0</v>
      </c>
      <c r="DA32" s="30">
        <v>0</v>
      </c>
      <c r="DB32" s="31">
        <f t="shared" si="32"/>
        <v>0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0">
        <v>0</v>
      </c>
      <c r="DI32" s="30">
        <v>0</v>
      </c>
      <c r="DJ32" s="30">
        <v>0</v>
      </c>
      <c r="DK32" s="30">
        <v>0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0</v>
      </c>
      <c r="DX32" s="30">
        <v>0</v>
      </c>
      <c r="DY32" s="30">
        <v>0</v>
      </c>
      <c r="DZ32" s="30">
        <v>0</v>
      </c>
      <c r="EA32" s="31">
        <f t="shared" si="33"/>
        <v>0</v>
      </c>
    </row>
    <row r="33" spans="1:131" x14ac:dyDescent="0.25">
      <c r="A33" s="25" t="s">
        <v>137</v>
      </c>
      <c r="B33" s="26">
        <v>2025</v>
      </c>
      <c r="C33" s="26">
        <v>5</v>
      </c>
      <c r="D33" s="27">
        <v>31</v>
      </c>
      <c r="E33" s="28">
        <v>45808</v>
      </c>
      <c r="F33" s="27" t="str">
        <f t="shared" si="28"/>
        <v>sábado</v>
      </c>
      <c r="G33" s="29">
        <v>136.62</v>
      </c>
      <c r="H33" s="30">
        <v>135.27250000000001</v>
      </c>
      <c r="I33" s="30">
        <v>134.9425</v>
      </c>
      <c r="J33" s="30">
        <v>136.125</v>
      </c>
      <c r="K33" s="30">
        <v>135.96</v>
      </c>
      <c r="L33" s="30">
        <v>133.8425</v>
      </c>
      <c r="M33" s="30">
        <v>99.77000000000001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1">
        <f t="shared" si="29"/>
        <v>912.53250000000003</v>
      </c>
      <c r="AF33" s="30">
        <v>78.87</v>
      </c>
      <c r="AG33" s="30">
        <v>78.56750000000001</v>
      </c>
      <c r="AH33" s="30">
        <v>78.787499999999994</v>
      </c>
      <c r="AI33" s="30">
        <v>79.694999999999993</v>
      </c>
      <c r="AJ33" s="30">
        <v>80.162499999999994</v>
      </c>
      <c r="AK33" s="30">
        <v>80.465000000000003</v>
      </c>
      <c r="AL33" s="30">
        <v>59.510000000000005</v>
      </c>
      <c r="AM33" s="30">
        <v>0</v>
      </c>
      <c r="AN33" s="30">
        <v>0</v>
      </c>
      <c r="AO33" s="30">
        <v>0</v>
      </c>
      <c r="AP33" s="30">
        <v>0</v>
      </c>
      <c r="AQ33" s="30">
        <v>0</v>
      </c>
      <c r="AR33" s="30">
        <v>0</v>
      </c>
      <c r="AS33" s="30">
        <v>0</v>
      </c>
      <c r="AT33" s="30">
        <v>0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0</v>
      </c>
      <c r="BA33" s="30">
        <v>0</v>
      </c>
      <c r="BB33" s="30">
        <v>0</v>
      </c>
      <c r="BC33" s="30">
        <v>0</v>
      </c>
      <c r="BD33" s="31">
        <f t="shared" si="30"/>
        <v>536.0575</v>
      </c>
      <c r="BE33" s="30">
        <f t="shared" si="24"/>
        <v>10.560000000000002</v>
      </c>
      <c r="BF33" s="30">
        <f t="shared" si="24"/>
        <v>10.931250000000006</v>
      </c>
      <c r="BG33" s="30">
        <f t="shared" si="24"/>
        <v>11.316249999999997</v>
      </c>
      <c r="BH33" s="30">
        <f t="shared" si="24"/>
        <v>11.632499999999993</v>
      </c>
      <c r="BI33" s="30">
        <f t="shared" si="24"/>
        <v>12.18249999999999</v>
      </c>
      <c r="BJ33" s="30">
        <f t="shared" si="24"/>
        <v>13.543750000000003</v>
      </c>
      <c r="BK33" s="30">
        <f t="shared" si="24"/>
        <v>9.625</v>
      </c>
      <c r="BL33" s="30">
        <f t="shared" si="24"/>
        <v>0</v>
      </c>
      <c r="BM33" s="30">
        <f t="shared" si="24"/>
        <v>0</v>
      </c>
      <c r="BN33" s="30">
        <f t="shared" si="24"/>
        <v>0</v>
      </c>
      <c r="BO33" s="30">
        <f t="shared" si="24"/>
        <v>0</v>
      </c>
      <c r="BP33" s="30">
        <f t="shared" si="24"/>
        <v>0</v>
      </c>
      <c r="BQ33" s="30">
        <f t="shared" si="24"/>
        <v>0</v>
      </c>
      <c r="BR33" s="30">
        <f t="shared" si="24"/>
        <v>0</v>
      </c>
      <c r="BS33" s="30">
        <f t="shared" si="24"/>
        <v>0</v>
      </c>
      <c r="BT33" s="30">
        <f t="shared" si="20"/>
        <v>0</v>
      </c>
      <c r="BU33" s="30">
        <f t="shared" si="1"/>
        <v>0</v>
      </c>
      <c r="BV33" s="30">
        <f t="shared" si="1"/>
        <v>0</v>
      </c>
      <c r="BW33" s="30">
        <f t="shared" si="1"/>
        <v>0</v>
      </c>
      <c r="BX33" s="30">
        <f t="shared" si="1"/>
        <v>0</v>
      </c>
      <c r="BY33" s="30">
        <f t="shared" si="1"/>
        <v>0</v>
      </c>
      <c r="BZ33" s="30">
        <f t="shared" si="1"/>
        <v>0</v>
      </c>
      <c r="CA33" s="30">
        <f t="shared" si="1"/>
        <v>0</v>
      </c>
      <c r="CB33" s="30">
        <f t="shared" si="1"/>
        <v>0</v>
      </c>
      <c r="CC33" s="31">
        <f t="shared" si="31"/>
        <v>79.791249999999991</v>
      </c>
      <c r="CD33" s="30">
        <v>0</v>
      </c>
      <c r="CE33" s="30">
        <v>0</v>
      </c>
      <c r="CF33" s="30">
        <v>0</v>
      </c>
      <c r="CG33" s="30">
        <v>0</v>
      </c>
      <c r="CH33" s="30">
        <v>0</v>
      </c>
      <c r="CI33" s="30">
        <v>0</v>
      </c>
      <c r="CJ33" s="30">
        <v>0</v>
      </c>
      <c r="CK33" s="30">
        <v>0</v>
      </c>
      <c r="CL33" s="30">
        <v>0</v>
      </c>
      <c r="CM33" s="30">
        <v>0</v>
      </c>
      <c r="CN33" s="30">
        <v>0</v>
      </c>
      <c r="CO33" s="30">
        <v>0</v>
      </c>
      <c r="CP33" s="30">
        <v>0</v>
      </c>
      <c r="CQ33" s="30">
        <v>0</v>
      </c>
      <c r="CR33" s="30">
        <v>0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0">
        <v>0</v>
      </c>
      <c r="CY33" s="30">
        <v>0</v>
      </c>
      <c r="CZ33" s="30">
        <v>0</v>
      </c>
      <c r="DA33" s="30">
        <v>0</v>
      </c>
      <c r="DB33" s="31">
        <f t="shared" si="32"/>
        <v>0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0">
        <v>0</v>
      </c>
      <c r="DI33" s="30">
        <v>0</v>
      </c>
      <c r="DJ33" s="30">
        <v>0</v>
      </c>
      <c r="DK33" s="30">
        <v>0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0</v>
      </c>
      <c r="DX33" s="30">
        <v>0</v>
      </c>
      <c r="DY33" s="30">
        <v>0</v>
      </c>
      <c r="DZ33" s="30">
        <v>0</v>
      </c>
      <c r="EA33" s="31">
        <f t="shared" si="33"/>
        <v>0</v>
      </c>
    </row>
  </sheetData>
  <mergeCells count="6">
    <mergeCell ref="A1:F1"/>
    <mergeCell ref="G1:AE1"/>
    <mergeCell ref="AF1:BD1"/>
    <mergeCell ref="BE1:CC1"/>
    <mergeCell ref="CD1:DB1"/>
    <mergeCell ref="DC1:EA1"/>
  </mergeCells>
  <conditionalFormatting sqref="CD3:DA3 DC3:DZ3">
    <cfRule type="containsText" dxfId="349" priority="350" operator="containsText" text="NO">
      <formula>NOT(ISERROR(SEARCH("NO",CD3)))</formula>
    </cfRule>
  </conditionalFormatting>
  <conditionalFormatting sqref="AF3:BC3 BE3:CB3">
    <cfRule type="containsText" dxfId="348" priority="349" operator="containsText" text="NO">
      <formula>NOT(ISERROR(SEARCH("NO",AF3)))</formula>
    </cfRule>
  </conditionalFormatting>
  <conditionalFormatting sqref="G3:AD3">
    <cfRule type="cellIs" dxfId="347" priority="346" operator="greaterThan">
      <formula>500</formula>
    </cfRule>
    <cfRule type="cellIs" dxfId="346" priority="347" operator="greaterThan">
      <formula>400</formula>
    </cfRule>
  </conditionalFormatting>
  <conditionalFormatting sqref="G3:AD3">
    <cfRule type="cellIs" dxfId="345" priority="343" operator="greaterThan">
      <formula>200</formula>
    </cfRule>
    <cfRule type="cellIs" dxfId="344" priority="344" operator="between">
      <formula>100</formula>
      <formula>200</formula>
    </cfRule>
    <cfRule type="cellIs" dxfId="343" priority="345" operator="lessThan">
      <formula>100</formula>
    </cfRule>
  </conditionalFormatting>
  <conditionalFormatting sqref="G3:AD3">
    <cfRule type="containsText" dxfId="342" priority="348" operator="containsText" text="NO">
      <formula>NOT(ISERROR(SEARCH("NO",G3)))</formula>
    </cfRule>
  </conditionalFormatting>
  <conditionalFormatting sqref="DC3:DZ3">
    <cfRule type="containsText" dxfId="341" priority="342" operator="containsText" text="NO">
      <formula>NOT(ISERROR(SEARCH("NO",DC3)))</formula>
    </cfRule>
  </conditionalFormatting>
  <conditionalFormatting sqref="DC3:DZ3">
    <cfRule type="cellIs" dxfId="340" priority="341" operator="greaterThan">
      <formula>0</formula>
    </cfRule>
  </conditionalFormatting>
  <conditionalFormatting sqref="DC4:DZ4">
    <cfRule type="containsText" dxfId="339" priority="331" operator="containsText" text="NO">
      <formula>NOT(ISERROR(SEARCH("NO",DC4)))</formula>
    </cfRule>
  </conditionalFormatting>
  <conditionalFormatting sqref="BE4:CB4">
    <cfRule type="containsText" dxfId="338" priority="339" operator="containsText" text="NO">
      <formula>NOT(ISERROR(SEARCH("NO",BE4)))</formula>
    </cfRule>
  </conditionalFormatting>
  <conditionalFormatting sqref="CD4:DA4 DC4:DZ4">
    <cfRule type="containsText" dxfId="337" priority="340" operator="containsText" text="NO">
      <formula>NOT(ISERROR(SEARCH("NO",CD4)))</formula>
    </cfRule>
  </conditionalFormatting>
  <conditionalFormatting sqref="AF4:BC4">
    <cfRule type="containsText" dxfId="336" priority="338" operator="containsText" text="NO">
      <formula>NOT(ISERROR(SEARCH("NO",AF4)))</formula>
    </cfRule>
  </conditionalFormatting>
  <conditionalFormatting sqref="G4:AD4">
    <cfRule type="cellIs" dxfId="335" priority="335" operator="greaterThan">
      <formula>500</formula>
    </cfRule>
    <cfRule type="cellIs" dxfId="334" priority="336" operator="greaterThan">
      <formula>400</formula>
    </cfRule>
  </conditionalFormatting>
  <conditionalFormatting sqref="G4:AD4">
    <cfRule type="cellIs" dxfId="333" priority="332" operator="greaterThan">
      <formula>200</formula>
    </cfRule>
    <cfRule type="cellIs" dxfId="332" priority="333" operator="between">
      <formula>100</formula>
      <formula>200</formula>
    </cfRule>
    <cfRule type="cellIs" dxfId="331" priority="334" operator="lessThan">
      <formula>100</formula>
    </cfRule>
  </conditionalFormatting>
  <conditionalFormatting sqref="G4:AD4">
    <cfRule type="containsText" dxfId="330" priority="337" operator="containsText" text="NO">
      <formula>NOT(ISERROR(SEARCH("NO",G4)))</formula>
    </cfRule>
  </conditionalFormatting>
  <conditionalFormatting sqref="DC4:DZ4">
    <cfRule type="cellIs" dxfId="329" priority="330" operator="greaterThan">
      <formula>0</formula>
    </cfRule>
  </conditionalFormatting>
  <conditionalFormatting sqref="CD5:DA5 DC5:DZ5">
    <cfRule type="containsText" dxfId="328" priority="329" operator="containsText" text="NO">
      <formula>NOT(ISERROR(SEARCH("NO",CD5)))</formula>
    </cfRule>
  </conditionalFormatting>
  <conditionalFormatting sqref="BE5:CB5 AF5:BC5">
    <cfRule type="containsText" dxfId="327" priority="328" operator="containsText" text="NO">
      <formula>NOT(ISERROR(SEARCH("NO",AF5)))</formula>
    </cfRule>
  </conditionalFormatting>
  <conditionalFormatting sqref="DC5:DZ5">
    <cfRule type="containsText" dxfId="326" priority="321" operator="containsText" text="NO">
      <formula>NOT(ISERROR(SEARCH("NO",DC5)))</formula>
    </cfRule>
  </conditionalFormatting>
  <conditionalFormatting sqref="G5:AD5">
    <cfRule type="containsText" dxfId="325" priority="327" operator="containsText" text="NO">
      <formula>NOT(ISERROR(SEARCH("NO",G5)))</formula>
    </cfRule>
  </conditionalFormatting>
  <conditionalFormatting sqref="G5:AD5">
    <cfRule type="cellIs" dxfId="324" priority="325" operator="greaterThan">
      <formula>500</formula>
    </cfRule>
    <cfRule type="cellIs" dxfId="323" priority="326" operator="greaterThan">
      <formula>400</formula>
    </cfRule>
  </conditionalFormatting>
  <conditionalFormatting sqref="G5:AD5">
    <cfRule type="cellIs" dxfId="322" priority="322" operator="greaterThan">
      <formula>200</formula>
    </cfRule>
    <cfRule type="cellIs" dxfId="321" priority="323" operator="between">
      <formula>100</formula>
      <formula>200</formula>
    </cfRule>
    <cfRule type="cellIs" dxfId="320" priority="324" operator="lessThan">
      <formula>100</formula>
    </cfRule>
  </conditionalFormatting>
  <conditionalFormatting sqref="DC5:DZ5">
    <cfRule type="cellIs" dxfId="319" priority="320" operator="greaterThan">
      <formula>0</formula>
    </cfRule>
  </conditionalFormatting>
  <conditionalFormatting sqref="CD6:DA6 DC6:DZ6">
    <cfRule type="containsText" dxfId="318" priority="319" operator="containsText" text="NO">
      <formula>NOT(ISERROR(SEARCH("NO",CD6)))</formula>
    </cfRule>
  </conditionalFormatting>
  <conditionalFormatting sqref="BE6:CB6 AF6:BC6">
    <cfRule type="containsText" dxfId="317" priority="318" operator="containsText" text="NO">
      <formula>NOT(ISERROR(SEARCH("NO",AF6)))</formula>
    </cfRule>
  </conditionalFormatting>
  <conditionalFormatting sqref="DC6:DZ6">
    <cfRule type="containsText" dxfId="316" priority="311" operator="containsText" text="NO">
      <formula>NOT(ISERROR(SEARCH("NO",DC6)))</formula>
    </cfRule>
  </conditionalFormatting>
  <conditionalFormatting sqref="G6:AD6">
    <cfRule type="containsText" dxfId="315" priority="317" operator="containsText" text="NO">
      <formula>NOT(ISERROR(SEARCH("NO",G6)))</formula>
    </cfRule>
  </conditionalFormatting>
  <conditionalFormatting sqref="G6:AD6">
    <cfRule type="cellIs" dxfId="314" priority="315" operator="greaterThan">
      <formula>500</formula>
    </cfRule>
    <cfRule type="cellIs" dxfId="313" priority="316" operator="greaterThan">
      <formula>400</formula>
    </cfRule>
  </conditionalFormatting>
  <conditionalFormatting sqref="G6:AD6">
    <cfRule type="cellIs" dxfId="312" priority="312" operator="greaterThan">
      <formula>200</formula>
    </cfRule>
    <cfRule type="cellIs" dxfId="311" priority="313" operator="between">
      <formula>100</formula>
      <formula>200</formula>
    </cfRule>
    <cfRule type="cellIs" dxfId="310" priority="314" operator="lessThan">
      <formula>100</formula>
    </cfRule>
  </conditionalFormatting>
  <conditionalFormatting sqref="DC6:DZ6">
    <cfRule type="cellIs" dxfId="309" priority="310" operator="greaterThan">
      <formula>0</formula>
    </cfRule>
  </conditionalFormatting>
  <conditionalFormatting sqref="G7:AD7">
    <cfRule type="cellIs" dxfId="308" priority="306" operator="greaterThan">
      <formula>500</formula>
    </cfRule>
    <cfRule type="cellIs" dxfId="307" priority="307" operator="greaterThan">
      <formula>400</formula>
    </cfRule>
  </conditionalFormatting>
  <conditionalFormatting sqref="G7:AD7">
    <cfRule type="cellIs" dxfId="306" priority="303" operator="greaterThan">
      <formula>200</formula>
    </cfRule>
    <cfRule type="cellIs" dxfId="305" priority="304" operator="between">
      <formula>100</formula>
      <formula>200</formula>
    </cfRule>
    <cfRule type="cellIs" dxfId="304" priority="305" operator="lessThan">
      <formula>100</formula>
    </cfRule>
  </conditionalFormatting>
  <conditionalFormatting sqref="CD7:DA7">
    <cfRule type="containsText" dxfId="303" priority="302" operator="containsText" text="NO">
      <formula>NOT(ISERROR(SEARCH("NO",CD7)))</formula>
    </cfRule>
  </conditionalFormatting>
  <conditionalFormatting sqref="DC7:DZ7">
    <cfRule type="containsText" dxfId="302" priority="301" operator="containsText" text="NO">
      <formula>NOT(ISERROR(SEARCH("NO",DC7)))</formula>
    </cfRule>
  </conditionalFormatting>
  <conditionalFormatting sqref="BE7:CB7 AF7:BC7">
    <cfRule type="containsText" dxfId="301" priority="309" operator="containsText" text="NO">
      <formula>NOT(ISERROR(SEARCH("NO",AF7)))</formula>
    </cfRule>
  </conditionalFormatting>
  <conditionalFormatting sqref="G7:AD7">
    <cfRule type="containsText" dxfId="300" priority="308" operator="containsText" text="NO">
      <formula>NOT(ISERROR(SEARCH("NO",G7)))</formula>
    </cfRule>
  </conditionalFormatting>
  <conditionalFormatting sqref="DC7:DZ7">
    <cfRule type="cellIs" dxfId="299" priority="300" operator="greaterThan">
      <formula>0</formula>
    </cfRule>
  </conditionalFormatting>
  <conditionalFormatting sqref="BE8:CB8 AF8:BC8">
    <cfRule type="containsText" dxfId="298" priority="299" operator="containsText" text="NO">
      <formula>NOT(ISERROR(SEARCH("NO",AF8)))</formula>
    </cfRule>
  </conditionalFormatting>
  <conditionalFormatting sqref="G8:AD8">
    <cfRule type="containsText" dxfId="297" priority="298" operator="containsText" text="NO">
      <formula>NOT(ISERROR(SEARCH("NO",G8)))</formula>
    </cfRule>
  </conditionalFormatting>
  <conditionalFormatting sqref="G8:AD8">
    <cfRule type="cellIs" dxfId="296" priority="296" operator="greaterThan">
      <formula>500</formula>
    </cfRule>
    <cfRule type="cellIs" dxfId="295" priority="297" operator="greaterThan">
      <formula>400</formula>
    </cfRule>
  </conditionalFormatting>
  <conditionalFormatting sqref="G8:AD8">
    <cfRule type="cellIs" dxfId="294" priority="293" operator="greaterThan">
      <formula>200</formula>
    </cfRule>
    <cfRule type="cellIs" dxfId="293" priority="294" operator="between">
      <formula>100</formula>
      <formula>200</formula>
    </cfRule>
    <cfRule type="cellIs" dxfId="292" priority="295" operator="lessThan">
      <formula>100</formula>
    </cfRule>
  </conditionalFormatting>
  <conditionalFormatting sqref="CD8:DA8">
    <cfRule type="containsText" dxfId="291" priority="292" operator="containsText" text="NO">
      <formula>NOT(ISERROR(SEARCH("NO",CD8)))</formula>
    </cfRule>
  </conditionalFormatting>
  <conditionalFormatting sqref="DC8:DZ8">
    <cfRule type="containsText" dxfId="290" priority="291" operator="containsText" text="NO">
      <formula>NOT(ISERROR(SEARCH("NO",DC8)))</formula>
    </cfRule>
  </conditionalFormatting>
  <conditionalFormatting sqref="DC8:DZ8">
    <cfRule type="cellIs" dxfId="289" priority="290" operator="greaterThan">
      <formula>0</formula>
    </cfRule>
  </conditionalFormatting>
  <conditionalFormatting sqref="DC9:DZ9">
    <cfRule type="cellIs" dxfId="288" priority="272" operator="greaterThan">
      <formula>0</formula>
    </cfRule>
  </conditionalFormatting>
  <conditionalFormatting sqref="BE9:CB9 AF9:BC9 G9:AD9">
    <cfRule type="containsText" dxfId="287" priority="289" operator="containsText" text="NO">
      <formula>NOT(ISERROR(SEARCH("NO",G9)))</formula>
    </cfRule>
  </conditionalFormatting>
  <conditionalFormatting sqref="G9:AD9">
    <cfRule type="cellIs" dxfId="286" priority="287" operator="greaterThan">
      <formula>500</formula>
    </cfRule>
    <cfRule type="cellIs" dxfId="285" priority="288" operator="greaterThan">
      <formula>400</formula>
    </cfRule>
  </conditionalFormatting>
  <conditionalFormatting sqref="G9:AD9">
    <cfRule type="cellIs" dxfId="284" priority="284" operator="greaterThan">
      <formula>200</formula>
    </cfRule>
    <cfRule type="cellIs" dxfId="283" priority="285" operator="between">
      <formula>100</formula>
      <formula>200</formula>
    </cfRule>
    <cfRule type="cellIs" dxfId="282" priority="286" operator="lessThan">
      <formula>100</formula>
    </cfRule>
  </conditionalFormatting>
  <conditionalFormatting sqref="BE9:CB9 AF9:BC9">
    <cfRule type="containsText" dxfId="281" priority="283" operator="containsText" text="NO">
      <formula>NOT(ISERROR(SEARCH("NO",AF9)))</formula>
    </cfRule>
  </conditionalFormatting>
  <conditionalFormatting sqref="G9:AD9">
    <cfRule type="containsText" dxfId="280" priority="282" operator="containsText" text="NO">
      <formula>NOT(ISERROR(SEARCH("NO",G9)))</formula>
    </cfRule>
  </conditionalFormatting>
  <conditionalFormatting sqref="G9:AD9">
    <cfRule type="cellIs" dxfId="279" priority="280" operator="greaterThan">
      <formula>500</formula>
    </cfRule>
    <cfRule type="cellIs" dxfId="278" priority="281" operator="greaterThan">
      <formula>400</formula>
    </cfRule>
  </conditionalFormatting>
  <conditionalFormatting sqref="G9:AD9">
    <cfRule type="cellIs" dxfId="277" priority="277" operator="greaterThan">
      <formula>200</formula>
    </cfRule>
    <cfRule type="cellIs" dxfId="276" priority="278" operator="between">
      <formula>100</formula>
      <formula>200</formula>
    </cfRule>
    <cfRule type="cellIs" dxfId="275" priority="279" operator="lessThan">
      <formula>100</formula>
    </cfRule>
  </conditionalFormatting>
  <conditionalFormatting sqref="CD9:DA9">
    <cfRule type="containsText" dxfId="274" priority="275" operator="containsText" text="NO">
      <formula>NOT(ISERROR(SEARCH("NO",CD9)))</formula>
    </cfRule>
  </conditionalFormatting>
  <conditionalFormatting sqref="CD9:DA9">
    <cfRule type="containsText" dxfId="273" priority="276" operator="containsText" text="NO">
      <formula>NOT(ISERROR(SEARCH("NO",CD9)))</formula>
    </cfRule>
  </conditionalFormatting>
  <conditionalFormatting sqref="DC9:DZ9">
    <cfRule type="containsText" dxfId="272" priority="273" operator="containsText" text="NO">
      <formula>NOT(ISERROR(SEARCH("NO",DC9)))</formula>
    </cfRule>
  </conditionalFormatting>
  <conditionalFormatting sqref="DC9:DZ9">
    <cfRule type="containsText" dxfId="271" priority="274" operator="containsText" text="NO">
      <formula>NOT(ISERROR(SEARCH("NO",DC9)))</formula>
    </cfRule>
  </conditionalFormatting>
  <conditionalFormatting sqref="CD10:DA10">
    <cfRule type="containsText" dxfId="270" priority="264" operator="containsText" text="NO">
      <formula>NOT(ISERROR(SEARCH("NO",CD10)))</formula>
    </cfRule>
  </conditionalFormatting>
  <conditionalFormatting sqref="DC10:DZ10">
    <cfRule type="containsText" dxfId="269" priority="263" operator="containsText" text="NO">
      <formula>NOT(ISERROR(SEARCH("NO",DC10)))</formula>
    </cfRule>
  </conditionalFormatting>
  <conditionalFormatting sqref="G10:AD10">
    <cfRule type="containsText" dxfId="268" priority="270" operator="containsText" text="NO">
      <formula>NOT(ISERROR(SEARCH("NO",G10)))</formula>
    </cfRule>
  </conditionalFormatting>
  <conditionalFormatting sqref="BE10:CB10 AF10:BC10">
    <cfRule type="containsText" dxfId="267" priority="271" operator="containsText" text="NO">
      <formula>NOT(ISERROR(SEARCH("NO",AF10)))</formula>
    </cfRule>
  </conditionalFormatting>
  <conditionalFormatting sqref="G10:AD10">
    <cfRule type="cellIs" dxfId="266" priority="268" operator="greaterThan">
      <formula>500</formula>
    </cfRule>
    <cfRule type="cellIs" dxfId="265" priority="269" operator="greaterThan">
      <formula>400</formula>
    </cfRule>
  </conditionalFormatting>
  <conditionalFormatting sqref="G10:AD10">
    <cfRule type="cellIs" dxfId="264" priority="265" operator="greaterThan">
      <formula>200</formula>
    </cfRule>
    <cfRule type="cellIs" dxfId="263" priority="266" operator="between">
      <formula>100</formula>
      <formula>200</formula>
    </cfRule>
    <cfRule type="cellIs" dxfId="262" priority="267" operator="lessThan">
      <formula>100</formula>
    </cfRule>
  </conditionalFormatting>
  <conditionalFormatting sqref="DC10:DZ10">
    <cfRule type="cellIs" dxfId="261" priority="262" operator="greaterThan">
      <formula>0</formula>
    </cfRule>
  </conditionalFormatting>
  <conditionalFormatting sqref="G11:AD11">
    <cfRule type="cellIs" dxfId="260" priority="258" operator="greaterThan">
      <formula>500</formula>
    </cfRule>
    <cfRule type="cellIs" dxfId="259" priority="259" operator="greaterThan">
      <formula>400</formula>
    </cfRule>
  </conditionalFormatting>
  <conditionalFormatting sqref="G11:AD11">
    <cfRule type="cellIs" dxfId="258" priority="255" operator="greaterThan">
      <formula>200</formula>
    </cfRule>
    <cfRule type="cellIs" dxfId="257" priority="256" operator="between">
      <formula>100</formula>
      <formula>200</formula>
    </cfRule>
    <cfRule type="cellIs" dxfId="256" priority="257" operator="lessThan">
      <formula>100</formula>
    </cfRule>
  </conditionalFormatting>
  <conditionalFormatting sqref="G11:AD11">
    <cfRule type="containsText" dxfId="255" priority="260" operator="containsText" text="NO">
      <formula>NOT(ISERROR(SEARCH("NO",G11)))</formula>
    </cfRule>
  </conditionalFormatting>
  <conditionalFormatting sqref="BE11:CB11 AF11:BC11">
    <cfRule type="containsText" dxfId="254" priority="261" operator="containsText" text="NO">
      <formula>NOT(ISERROR(SEARCH("NO",AF11)))</formula>
    </cfRule>
  </conditionalFormatting>
  <conditionalFormatting sqref="CD11:DA11">
    <cfRule type="containsText" dxfId="253" priority="254" operator="containsText" text="NO">
      <formula>NOT(ISERROR(SEARCH("NO",CD11)))</formula>
    </cfRule>
  </conditionalFormatting>
  <conditionalFormatting sqref="DC11:DZ11">
    <cfRule type="containsText" dxfId="252" priority="253" operator="containsText" text="NO">
      <formula>NOT(ISERROR(SEARCH("NO",DC11)))</formula>
    </cfRule>
  </conditionalFormatting>
  <conditionalFormatting sqref="DC11:DZ11">
    <cfRule type="cellIs" dxfId="251" priority="252" operator="greaterThan">
      <formula>0</formula>
    </cfRule>
  </conditionalFormatting>
  <conditionalFormatting sqref="BE12:CB12">
    <cfRule type="containsText" dxfId="250" priority="251" operator="containsText" text="NO">
      <formula>NOT(ISERROR(SEARCH("NO",BE12)))</formula>
    </cfRule>
  </conditionalFormatting>
  <conditionalFormatting sqref="AF12:BC12">
    <cfRule type="containsText" dxfId="249" priority="250" operator="containsText" text="NO">
      <formula>NOT(ISERROR(SEARCH("NO",AF12)))</formula>
    </cfRule>
  </conditionalFormatting>
  <conditionalFormatting sqref="G12:AD12">
    <cfRule type="cellIs" dxfId="248" priority="247" operator="greaterThan">
      <formula>500</formula>
    </cfRule>
    <cfRule type="cellIs" dxfId="247" priority="248" operator="greaterThan">
      <formula>400</formula>
    </cfRule>
  </conditionalFormatting>
  <conditionalFormatting sqref="G12:AD12">
    <cfRule type="cellIs" dxfId="246" priority="244" operator="greaterThan">
      <formula>200</formula>
    </cfRule>
    <cfRule type="cellIs" dxfId="245" priority="245" operator="between">
      <formula>100</formula>
      <formula>200</formula>
    </cfRule>
    <cfRule type="cellIs" dxfId="244" priority="246" operator="lessThan">
      <formula>100</formula>
    </cfRule>
  </conditionalFormatting>
  <conditionalFormatting sqref="DC12:DZ12">
    <cfRule type="containsText" dxfId="243" priority="242" operator="containsText" text="NO">
      <formula>NOT(ISERROR(SEARCH("NO",DC12)))</formula>
    </cfRule>
  </conditionalFormatting>
  <conditionalFormatting sqref="G12:AD12">
    <cfRule type="containsText" dxfId="242" priority="249" operator="containsText" text="NO">
      <formula>NOT(ISERROR(SEARCH("NO",G12)))</formula>
    </cfRule>
  </conditionalFormatting>
  <conditionalFormatting sqref="CD12:DA12">
    <cfRule type="containsText" dxfId="241" priority="243" operator="containsText" text="NO">
      <formula>NOT(ISERROR(SEARCH("NO",CD12)))</formula>
    </cfRule>
  </conditionalFormatting>
  <conditionalFormatting sqref="DC12:DZ12">
    <cfRule type="cellIs" dxfId="240" priority="241" operator="greaterThan">
      <formula>0</formula>
    </cfRule>
  </conditionalFormatting>
  <conditionalFormatting sqref="G13:AD13">
    <cfRule type="containsText" dxfId="239" priority="239" operator="containsText" text="NO">
      <formula>NOT(ISERROR(SEARCH("NO",G13)))</formula>
    </cfRule>
  </conditionalFormatting>
  <conditionalFormatting sqref="BE13:CB13 AF13:BC13">
    <cfRule type="containsText" dxfId="238" priority="240" operator="containsText" text="NO">
      <formula>NOT(ISERROR(SEARCH("NO",AF13)))</formula>
    </cfRule>
  </conditionalFormatting>
  <conditionalFormatting sqref="DC13:DZ13">
    <cfRule type="containsText" dxfId="237" priority="232" operator="containsText" text="NO">
      <formula>NOT(ISERROR(SEARCH("NO",DC13)))</formula>
    </cfRule>
  </conditionalFormatting>
  <conditionalFormatting sqref="G13:AD13">
    <cfRule type="cellIs" dxfId="236" priority="237" operator="greaterThan">
      <formula>500</formula>
    </cfRule>
    <cfRule type="cellIs" dxfId="235" priority="238" operator="greaterThan">
      <formula>400</formula>
    </cfRule>
  </conditionalFormatting>
  <conditionalFormatting sqref="G13:AD13">
    <cfRule type="cellIs" dxfId="234" priority="234" operator="greaterThan">
      <formula>200</formula>
    </cfRule>
    <cfRule type="cellIs" dxfId="233" priority="235" operator="between">
      <formula>100</formula>
      <formula>200</formula>
    </cfRule>
    <cfRule type="cellIs" dxfId="232" priority="236" operator="lessThan">
      <formula>100</formula>
    </cfRule>
  </conditionalFormatting>
  <conditionalFormatting sqref="CD13:DA13">
    <cfRule type="containsText" dxfId="231" priority="233" operator="containsText" text="NO">
      <formula>NOT(ISERROR(SEARCH("NO",CD13)))</formula>
    </cfRule>
  </conditionalFormatting>
  <conditionalFormatting sqref="DC13:DZ13">
    <cfRule type="cellIs" dxfId="230" priority="231" operator="greaterThan">
      <formula>0</formula>
    </cfRule>
  </conditionalFormatting>
  <conditionalFormatting sqref="DC14:DZ14">
    <cfRule type="containsText" dxfId="229" priority="222" operator="containsText" text="NO">
      <formula>NOT(ISERROR(SEARCH("NO",DC14)))</formula>
    </cfRule>
  </conditionalFormatting>
  <conditionalFormatting sqref="BE14:CB14 AF14:BC14">
    <cfRule type="containsText" dxfId="228" priority="230" operator="containsText" text="NO">
      <formula>NOT(ISERROR(SEARCH("NO",AF14)))</formula>
    </cfRule>
  </conditionalFormatting>
  <conditionalFormatting sqref="G14:AD14">
    <cfRule type="containsText" dxfId="227" priority="229" operator="containsText" text="NO">
      <formula>NOT(ISERROR(SEARCH("NO",G14)))</formula>
    </cfRule>
  </conditionalFormatting>
  <conditionalFormatting sqref="G14:AD14">
    <cfRule type="cellIs" dxfId="226" priority="227" operator="greaterThan">
      <formula>500</formula>
    </cfRule>
    <cfRule type="cellIs" dxfId="225" priority="228" operator="greaterThan">
      <formula>400</formula>
    </cfRule>
  </conditionalFormatting>
  <conditionalFormatting sqref="G14:AD14">
    <cfRule type="cellIs" dxfId="224" priority="224" operator="greaterThan">
      <formula>200</formula>
    </cfRule>
    <cfRule type="cellIs" dxfId="223" priority="225" operator="between">
      <formula>100</formula>
      <formula>200</formula>
    </cfRule>
    <cfRule type="cellIs" dxfId="222" priority="226" operator="lessThan">
      <formula>100</formula>
    </cfRule>
  </conditionalFormatting>
  <conditionalFormatting sqref="CD14:DA14">
    <cfRule type="containsText" dxfId="221" priority="223" operator="containsText" text="NO">
      <formula>NOT(ISERROR(SEARCH("NO",CD14)))</formula>
    </cfRule>
  </conditionalFormatting>
  <conditionalFormatting sqref="DC14:DZ14">
    <cfRule type="cellIs" dxfId="220" priority="221" operator="greaterThan">
      <formula>0</formula>
    </cfRule>
  </conditionalFormatting>
  <conditionalFormatting sqref="DC15:DZ15">
    <cfRule type="containsText" dxfId="219" priority="212" operator="containsText" text="NO">
      <formula>NOT(ISERROR(SEARCH("NO",DC15)))</formula>
    </cfRule>
  </conditionalFormatting>
  <conditionalFormatting sqref="CD15:DA15">
    <cfRule type="containsText" dxfId="218" priority="213" operator="containsText" text="NO">
      <formula>NOT(ISERROR(SEARCH("NO",CD15)))</formula>
    </cfRule>
  </conditionalFormatting>
  <conditionalFormatting sqref="BE15:CB15 AF15:BC15">
    <cfRule type="containsText" dxfId="217" priority="220" operator="containsText" text="NO">
      <formula>NOT(ISERROR(SEARCH("NO",AF15)))</formula>
    </cfRule>
  </conditionalFormatting>
  <conditionalFormatting sqref="G15:AD15">
    <cfRule type="containsText" dxfId="216" priority="219" operator="containsText" text="NO">
      <formula>NOT(ISERROR(SEARCH("NO",G15)))</formula>
    </cfRule>
  </conditionalFormatting>
  <conditionalFormatting sqref="G15:AD15">
    <cfRule type="cellIs" dxfId="215" priority="217" operator="greaterThan">
      <formula>500</formula>
    </cfRule>
    <cfRule type="cellIs" dxfId="214" priority="218" operator="greaterThan">
      <formula>400</formula>
    </cfRule>
  </conditionalFormatting>
  <conditionalFormatting sqref="G15:AD15">
    <cfRule type="cellIs" dxfId="213" priority="214" operator="greaterThan">
      <formula>200</formula>
    </cfRule>
    <cfRule type="cellIs" dxfId="212" priority="215" operator="between">
      <formula>100</formula>
      <formula>200</formula>
    </cfRule>
    <cfRule type="cellIs" dxfId="211" priority="216" operator="lessThan">
      <formula>100</formula>
    </cfRule>
  </conditionalFormatting>
  <conditionalFormatting sqref="DC15:DZ15">
    <cfRule type="cellIs" dxfId="210" priority="211" operator="greaterThan">
      <formula>0</formula>
    </cfRule>
  </conditionalFormatting>
  <conditionalFormatting sqref="DC16:DZ16">
    <cfRule type="containsText" dxfId="209" priority="202" operator="containsText" text="NO">
      <formula>NOT(ISERROR(SEARCH("NO",DC16)))</formula>
    </cfRule>
  </conditionalFormatting>
  <conditionalFormatting sqref="BE16:CB16 AF16:BC16">
    <cfRule type="containsText" dxfId="208" priority="210" operator="containsText" text="NO">
      <formula>NOT(ISERROR(SEARCH("NO",AF16)))</formula>
    </cfRule>
  </conditionalFormatting>
  <conditionalFormatting sqref="CD16:DA16">
    <cfRule type="containsText" dxfId="207" priority="203" operator="containsText" text="NO">
      <formula>NOT(ISERROR(SEARCH("NO",CD16)))</formula>
    </cfRule>
  </conditionalFormatting>
  <conditionalFormatting sqref="G16:AD16">
    <cfRule type="cellIs" dxfId="206" priority="207" operator="greaterThan">
      <formula>500</formula>
    </cfRule>
    <cfRule type="cellIs" dxfId="205" priority="208" operator="greaterThan">
      <formula>400</formula>
    </cfRule>
  </conditionalFormatting>
  <conditionalFormatting sqref="G16:AD16">
    <cfRule type="cellIs" dxfId="204" priority="204" operator="greaterThan">
      <formula>200</formula>
    </cfRule>
    <cfRule type="cellIs" dxfId="203" priority="205" operator="between">
      <formula>100</formula>
      <formula>200</formula>
    </cfRule>
    <cfRule type="cellIs" dxfId="202" priority="206" operator="lessThan">
      <formula>100</formula>
    </cfRule>
  </conditionalFormatting>
  <conditionalFormatting sqref="G16:AD16">
    <cfRule type="containsText" dxfId="201" priority="209" operator="containsText" text="NO">
      <formula>NOT(ISERROR(SEARCH("NO",G16)))</formula>
    </cfRule>
  </conditionalFormatting>
  <conditionalFormatting sqref="DC16:DZ16">
    <cfRule type="cellIs" dxfId="200" priority="201" operator="greaterThan">
      <formula>0</formula>
    </cfRule>
  </conditionalFormatting>
  <conditionalFormatting sqref="DC17:DZ17">
    <cfRule type="containsText" dxfId="199" priority="192" operator="containsText" text="NO">
      <formula>NOT(ISERROR(SEARCH("NO",DC17)))</formula>
    </cfRule>
  </conditionalFormatting>
  <conditionalFormatting sqref="BE17:CB17 AF17:BC17">
    <cfRule type="containsText" dxfId="198" priority="200" operator="containsText" text="NO">
      <formula>NOT(ISERROR(SEARCH("NO",AF17)))</formula>
    </cfRule>
  </conditionalFormatting>
  <conditionalFormatting sqref="CD17:DA17">
    <cfRule type="containsText" dxfId="197" priority="193" operator="containsText" text="NO">
      <formula>NOT(ISERROR(SEARCH("NO",CD17)))</formula>
    </cfRule>
  </conditionalFormatting>
  <conditionalFormatting sqref="G17:AD17">
    <cfRule type="cellIs" dxfId="196" priority="197" operator="greaterThan">
      <formula>500</formula>
    </cfRule>
    <cfRule type="cellIs" dxfId="195" priority="198" operator="greaterThan">
      <formula>400</formula>
    </cfRule>
  </conditionalFormatting>
  <conditionalFormatting sqref="G17:AD17">
    <cfRule type="cellIs" dxfId="194" priority="194" operator="greaterThan">
      <formula>200</formula>
    </cfRule>
    <cfRule type="cellIs" dxfId="193" priority="195" operator="between">
      <formula>100</formula>
      <formula>200</formula>
    </cfRule>
    <cfRule type="cellIs" dxfId="192" priority="196" operator="lessThan">
      <formula>100</formula>
    </cfRule>
  </conditionalFormatting>
  <conditionalFormatting sqref="G17:AD17">
    <cfRule type="containsText" dxfId="191" priority="199" operator="containsText" text="NO">
      <formula>NOT(ISERROR(SEARCH("NO",G17)))</formula>
    </cfRule>
  </conditionalFormatting>
  <conditionalFormatting sqref="DC17:DZ17">
    <cfRule type="cellIs" dxfId="190" priority="191" operator="greaterThan">
      <formula>0</formula>
    </cfRule>
  </conditionalFormatting>
  <conditionalFormatting sqref="DC18:DZ18">
    <cfRule type="containsText" dxfId="189" priority="182" operator="containsText" text="NO">
      <formula>NOT(ISERROR(SEARCH("NO",DC18)))</formula>
    </cfRule>
  </conditionalFormatting>
  <conditionalFormatting sqref="BE18:CB18 AF18:BC18">
    <cfRule type="containsText" dxfId="188" priority="190" operator="containsText" text="NO">
      <formula>NOT(ISERROR(SEARCH("NO",AF18)))</formula>
    </cfRule>
  </conditionalFormatting>
  <conditionalFormatting sqref="CD18:DA18">
    <cfRule type="containsText" dxfId="187" priority="183" operator="containsText" text="NO">
      <formula>NOT(ISERROR(SEARCH("NO",CD18)))</formula>
    </cfRule>
  </conditionalFormatting>
  <conditionalFormatting sqref="DC18:DZ18">
    <cfRule type="cellIs" dxfId="186" priority="181" operator="greaterThan">
      <formula>0</formula>
    </cfRule>
  </conditionalFormatting>
  <conditionalFormatting sqref="G18:AD18">
    <cfRule type="containsText" dxfId="185" priority="189" operator="containsText" text="NO">
      <formula>NOT(ISERROR(SEARCH("NO",G18)))</formula>
    </cfRule>
  </conditionalFormatting>
  <conditionalFormatting sqref="G18:AD18">
    <cfRule type="cellIs" dxfId="184" priority="187" operator="greaterThan">
      <formula>500</formula>
    </cfRule>
    <cfRule type="cellIs" dxfId="183" priority="188" operator="greaterThan">
      <formula>400</formula>
    </cfRule>
  </conditionalFormatting>
  <conditionalFormatting sqref="G18:AD18">
    <cfRule type="cellIs" dxfId="182" priority="184" operator="greaterThan">
      <formula>200</formula>
    </cfRule>
    <cfRule type="cellIs" dxfId="181" priority="185" operator="between">
      <formula>100</formula>
      <formula>200</formula>
    </cfRule>
    <cfRule type="cellIs" dxfId="180" priority="186" operator="lessThan">
      <formula>100</formula>
    </cfRule>
  </conditionalFormatting>
  <conditionalFormatting sqref="DC19:DZ19">
    <cfRule type="containsText" dxfId="179" priority="172" operator="containsText" text="NO">
      <formula>NOT(ISERROR(SEARCH("NO",DC19)))</formula>
    </cfRule>
  </conditionalFormatting>
  <conditionalFormatting sqref="BE19:CB19 AF19:BC19">
    <cfRule type="containsText" dxfId="178" priority="180" operator="containsText" text="NO">
      <formula>NOT(ISERROR(SEARCH("NO",AF19)))</formula>
    </cfRule>
  </conditionalFormatting>
  <conditionalFormatting sqref="CD19:DA19">
    <cfRule type="containsText" dxfId="177" priority="173" operator="containsText" text="NO">
      <formula>NOT(ISERROR(SEARCH("NO",CD19)))</formula>
    </cfRule>
  </conditionalFormatting>
  <conditionalFormatting sqref="DC19:DZ19">
    <cfRule type="cellIs" dxfId="176" priority="171" operator="greaterThan">
      <formula>0</formula>
    </cfRule>
  </conditionalFormatting>
  <conditionalFormatting sqref="G19:AD19">
    <cfRule type="containsText" dxfId="175" priority="179" operator="containsText" text="NO">
      <formula>NOT(ISERROR(SEARCH("NO",G19)))</formula>
    </cfRule>
  </conditionalFormatting>
  <conditionalFormatting sqref="G19:AD19">
    <cfRule type="cellIs" dxfId="174" priority="177" operator="greaterThan">
      <formula>500</formula>
    </cfRule>
    <cfRule type="cellIs" dxfId="173" priority="178" operator="greaterThan">
      <formula>400</formula>
    </cfRule>
  </conditionalFormatting>
  <conditionalFormatting sqref="G19:AD19">
    <cfRule type="cellIs" dxfId="172" priority="174" operator="greaterThan">
      <formula>200</formula>
    </cfRule>
    <cfRule type="cellIs" dxfId="171" priority="175" operator="between">
      <formula>100</formula>
      <formula>200</formula>
    </cfRule>
    <cfRule type="cellIs" dxfId="170" priority="176" operator="lessThan">
      <formula>100</formula>
    </cfRule>
  </conditionalFormatting>
  <conditionalFormatting sqref="BE20:CB20 AF20:BC20">
    <cfRule type="containsText" dxfId="169" priority="170" operator="containsText" text="NO">
      <formula>NOT(ISERROR(SEARCH("NO",AF20)))</formula>
    </cfRule>
  </conditionalFormatting>
  <conditionalFormatting sqref="DC20:DZ20">
    <cfRule type="cellIs" dxfId="168" priority="161" operator="greaterThan">
      <formula>0</formula>
    </cfRule>
  </conditionalFormatting>
  <conditionalFormatting sqref="G20:AD20">
    <cfRule type="containsText" dxfId="167" priority="169" operator="containsText" text="NO">
      <formula>NOT(ISERROR(SEARCH("NO",G20)))</formula>
    </cfRule>
  </conditionalFormatting>
  <conditionalFormatting sqref="G20:AD20">
    <cfRule type="cellIs" dxfId="166" priority="167" operator="greaterThan">
      <formula>500</formula>
    </cfRule>
    <cfRule type="cellIs" dxfId="165" priority="168" operator="greaterThan">
      <formula>400</formula>
    </cfRule>
  </conditionalFormatting>
  <conditionalFormatting sqref="G20:AD20">
    <cfRule type="cellIs" dxfId="164" priority="164" operator="greaterThan">
      <formula>200</formula>
    </cfRule>
    <cfRule type="cellIs" dxfId="163" priority="165" operator="between">
      <formula>100</formula>
      <formula>200</formula>
    </cfRule>
    <cfRule type="cellIs" dxfId="162" priority="166" operator="lessThan">
      <formula>100</formula>
    </cfRule>
  </conditionalFormatting>
  <conditionalFormatting sqref="CD20:DA20">
    <cfRule type="containsText" dxfId="161" priority="163" operator="containsText" text="NO">
      <formula>NOT(ISERROR(SEARCH("NO",CD20)))</formula>
    </cfRule>
  </conditionalFormatting>
  <conditionalFormatting sqref="DC20:DZ20">
    <cfRule type="containsText" dxfId="160" priority="162" operator="containsText" text="NO">
      <formula>NOT(ISERROR(SEARCH("NO",DC20)))</formula>
    </cfRule>
  </conditionalFormatting>
  <conditionalFormatting sqref="DC21:DZ21">
    <cfRule type="cellIs" dxfId="159" priority="152" operator="greaterThan">
      <formula>0</formula>
    </cfRule>
  </conditionalFormatting>
  <conditionalFormatting sqref="BE21:CB21 AF21:BC21 G21:AD21">
    <cfRule type="containsText" dxfId="158" priority="160" operator="containsText" text="NO">
      <formula>NOT(ISERROR(SEARCH("NO",G21)))</formula>
    </cfRule>
  </conditionalFormatting>
  <conditionalFormatting sqref="G21:AD21">
    <cfRule type="cellIs" dxfId="157" priority="158" operator="greaterThan">
      <formula>500</formula>
    </cfRule>
    <cfRule type="cellIs" dxfId="156" priority="159" operator="greaterThan">
      <formula>400</formula>
    </cfRule>
  </conditionalFormatting>
  <conditionalFormatting sqref="G21:AD21">
    <cfRule type="cellIs" dxfId="155" priority="155" operator="greaterThan">
      <formula>200</formula>
    </cfRule>
    <cfRule type="cellIs" dxfId="154" priority="156" operator="between">
      <formula>100</formula>
      <formula>200</formula>
    </cfRule>
    <cfRule type="cellIs" dxfId="153" priority="157" operator="lessThan">
      <formula>100</formula>
    </cfRule>
  </conditionalFormatting>
  <conditionalFormatting sqref="CD21:DA21">
    <cfRule type="containsText" dxfId="152" priority="154" operator="containsText" text="NO">
      <formula>NOT(ISERROR(SEARCH("NO",CD21)))</formula>
    </cfRule>
  </conditionalFormatting>
  <conditionalFormatting sqref="DC21:DZ21">
    <cfRule type="containsText" dxfId="151" priority="153" operator="containsText" text="NO">
      <formula>NOT(ISERROR(SEARCH("NO",DC21)))</formula>
    </cfRule>
  </conditionalFormatting>
  <conditionalFormatting sqref="DC22:DZ22">
    <cfRule type="cellIs" dxfId="150" priority="134" operator="greaterThan">
      <formula>0</formula>
    </cfRule>
  </conditionalFormatting>
  <conditionalFormatting sqref="BE22:CB22 AF22:BC22 G22:AD22">
    <cfRule type="containsText" dxfId="149" priority="151" operator="containsText" text="NO">
      <formula>NOT(ISERROR(SEARCH("NO",G22)))</formula>
    </cfRule>
  </conditionalFormatting>
  <conditionalFormatting sqref="G22:AD22">
    <cfRule type="cellIs" dxfId="148" priority="149" operator="greaterThan">
      <formula>500</formula>
    </cfRule>
    <cfRule type="cellIs" dxfId="147" priority="150" operator="greaterThan">
      <formula>400</formula>
    </cfRule>
  </conditionalFormatting>
  <conditionalFormatting sqref="G22:AD22">
    <cfRule type="cellIs" dxfId="146" priority="146" operator="greaterThan">
      <formula>200</formula>
    </cfRule>
    <cfRule type="cellIs" dxfId="145" priority="147" operator="between">
      <formula>100</formula>
      <formula>200</formula>
    </cfRule>
    <cfRule type="cellIs" dxfId="144" priority="148" operator="lessThan">
      <formula>100</formula>
    </cfRule>
  </conditionalFormatting>
  <conditionalFormatting sqref="BE22:CB22 AF22:BC22">
    <cfRule type="containsText" dxfId="143" priority="145" operator="containsText" text="NO">
      <formula>NOT(ISERROR(SEARCH("NO",AF22)))</formula>
    </cfRule>
  </conditionalFormatting>
  <conditionalFormatting sqref="G22:AD22">
    <cfRule type="containsText" dxfId="142" priority="144" operator="containsText" text="NO">
      <formula>NOT(ISERROR(SEARCH("NO",G22)))</formula>
    </cfRule>
  </conditionalFormatting>
  <conditionalFormatting sqref="G22:AD22">
    <cfRule type="cellIs" dxfId="141" priority="142" operator="greaterThan">
      <formula>500</formula>
    </cfRule>
    <cfRule type="cellIs" dxfId="140" priority="143" operator="greaterThan">
      <formula>400</formula>
    </cfRule>
  </conditionalFormatting>
  <conditionalFormatting sqref="G22:AD22">
    <cfRule type="cellIs" dxfId="139" priority="139" operator="greaterThan">
      <formula>200</formula>
    </cfRule>
    <cfRule type="cellIs" dxfId="138" priority="140" operator="between">
      <formula>100</formula>
      <formula>200</formula>
    </cfRule>
    <cfRule type="cellIs" dxfId="137" priority="141" operator="lessThan">
      <formula>100</formula>
    </cfRule>
  </conditionalFormatting>
  <conditionalFormatting sqref="CD22:DA22">
    <cfRule type="containsText" dxfId="136" priority="137" operator="containsText" text="NO">
      <formula>NOT(ISERROR(SEARCH("NO",CD22)))</formula>
    </cfRule>
  </conditionalFormatting>
  <conditionalFormatting sqref="CD22:DA22">
    <cfRule type="containsText" dxfId="135" priority="138" operator="containsText" text="NO">
      <formula>NOT(ISERROR(SEARCH("NO",CD22)))</formula>
    </cfRule>
  </conditionalFormatting>
  <conditionalFormatting sqref="DC22:DZ22">
    <cfRule type="containsText" dxfId="134" priority="135" operator="containsText" text="NO">
      <formula>NOT(ISERROR(SEARCH("NO",DC22)))</formula>
    </cfRule>
  </conditionalFormatting>
  <conditionalFormatting sqref="DC22:DZ22">
    <cfRule type="containsText" dxfId="133" priority="136" operator="containsText" text="NO">
      <formula>NOT(ISERROR(SEARCH("NO",DC22)))</formula>
    </cfRule>
  </conditionalFormatting>
  <conditionalFormatting sqref="DC23:DZ23">
    <cfRule type="cellIs" dxfId="132" priority="99" operator="greaterThan">
      <formula>0</formula>
    </cfRule>
  </conditionalFormatting>
  <conditionalFormatting sqref="BE23:CB23 AF23:BC23 G23:I23">
    <cfRule type="containsText" dxfId="131" priority="133" operator="containsText" text="NO">
      <formula>NOT(ISERROR(SEARCH("NO",G23)))</formula>
    </cfRule>
  </conditionalFormatting>
  <conditionalFormatting sqref="G23:I23">
    <cfRule type="cellIs" dxfId="130" priority="131" operator="greaterThan">
      <formula>500</formula>
    </cfRule>
    <cfRule type="cellIs" dxfId="129" priority="132" operator="greaterThan">
      <formula>400</formula>
    </cfRule>
  </conditionalFormatting>
  <conditionalFormatting sqref="G23:I23">
    <cfRule type="cellIs" dxfId="128" priority="128" operator="greaterThan">
      <formula>200</formula>
    </cfRule>
    <cfRule type="cellIs" dxfId="127" priority="129" operator="between">
      <formula>100</formula>
      <formula>200</formula>
    </cfRule>
    <cfRule type="cellIs" dxfId="126" priority="130" operator="lessThan">
      <formula>100</formula>
    </cfRule>
  </conditionalFormatting>
  <conditionalFormatting sqref="G23:I23">
    <cfRule type="cellIs" dxfId="125" priority="126" operator="greaterThan">
      <formula>500</formula>
    </cfRule>
    <cfRule type="cellIs" dxfId="124" priority="127" operator="greaterThan">
      <formula>400</formula>
    </cfRule>
  </conditionalFormatting>
  <conditionalFormatting sqref="G23:I23">
    <cfRule type="cellIs" dxfId="123" priority="123" operator="greaterThan">
      <formula>200</formula>
    </cfRule>
    <cfRule type="cellIs" dxfId="122" priority="124" operator="between">
      <formula>100</formula>
      <formula>200</formula>
    </cfRule>
    <cfRule type="cellIs" dxfId="121" priority="125" operator="lessThan">
      <formula>100</formula>
    </cfRule>
  </conditionalFormatting>
  <conditionalFormatting sqref="BE23:CB23 AF23:BC23">
    <cfRule type="containsText" dxfId="120" priority="122" operator="containsText" text="NO">
      <formula>NOT(ISERROR(SEARCH("NO",AF23)))</formula>
    </cfRule>
  </conditionalFormatting>
  <conditionalFormatting sqref="G23:I23">
    <cfRule type="containsText" dxfId="119" priority="121" operator="containsText" text="NO">
      <formula>NOT(ISERROR(SEARCH("NO",G23)))</formula>
    </cfRule>
  </conditionalFormatting>
  <conditionalFormatting sqref="G23:I23">
    <cfRule type="cellIs" dxfId="118" priority="119" operator="greaterThan">
      <formula>500</formula>
    </cfRule>
    <cfRule type="cellIs" dxfId="117" priority="120" operator="greaterThan">
      <formula>400</formula>
    </cfRule>
  </conditionalFormatting>
  <conditionalFormatting sqref="G23:I23">
    <cfRule type="cellIs" dxfId="116" priority="116" operator="greaterThan">
      <formula>200</formula>
    </cfRule>
    <cfRule type="cellIs" dxfId="115" priority="117" operator="between">
      <formula>100</formula>
      <formula>200</formula>
    </cfRule>
    <cfRule type="cellIs" dxfId="114" priority="118" operator="lessThan">
      <formula>100</formula>
    </cfRule>
  </conditionalFormatting>
  <conditionalFormatting sqref="J23:AD23">
    <cfRule type="containsText" dxfId="113" priority="109" operator="containsText" text="NO">
      <formula>NOT(ISERROR(SEARCH("NO",J23)))</formula>
    </cfRule>
  </conditionalFormatting>
  <conditionalFormatting sqref="J23:AD23">
    <cfRule type="cellIs" dxfId="112" priority="107" operator="greaterThan">
      <formula>500</formula>
    </cfRule>
    <cfRule type="cellIs" dxfId="111" priority="108" operator="greaterThan">
      <formula>400</formula>
    </cfRule>
  </conditionalFormatting>
  <conditionalFormatting sqref="J23:AD23">
    <cfRule type="cellIs" dxfId="110" priority="104" operator="greaterThan">
      <formula>200</formula>
    </cfRule>
    <cfRule type="cellIs" dxfId="109" priority="105" operator="between">
      <formula>100</formula>
      <formula>200</formula>
    </cfRule>
    <cfRule type="cellIs" dxfId="108" priority="106" operator="lessThan">
      <formula>100</formula>
    </cfRule>
  </conditionalFormatting>
  <conditionalFormatting sqref="J23:AD23">
    <cfRule type="containsText" dxfId="107" priority="115" operator="containsText" text="NO">
      <formula>NOT(ISERROR(SEARCH("NO",J23)))</formula>
    </cfRule>
  </conditionalFormatting>
  <conditionalFormatting sqref="J23:AD23">
    <cfRule type="cellIs" dxfId="106" priority="113" operator="greaterThan">
      <formula>500</formula>
    </cfRule>
    <cfRule type="cellIs" dxfId="105" priority="114" operator="greaterThan">
      <formula>400</formula>
    </cfRule>
  </conditionalFormatting>
  <conditionalFormatting sqref="J23:AD23">
    <cfRule type="cellIs" dxfId="104" priority="110" operator="greaterThan">
      <formula>200</formula>
    </cfRule>
    <cfRule type="cellIs" dxfId="103" priority="111" operator="between">
      <formula>100</formula>
      <formula>200</formula>
    </cfRule>
    <cfRule type="cellIs" dxfId="102" priority="112" operator="lessThan">
      <formula>100</formula>
    </cfRule>
  </conditionalFormatting>
  <conditionalFormatting sqref="CD23:DA23">
    <cfRule type="containsText" dxfId="101" priority="103" operator="containsText" text="NO">
      <formula>NOT(ISERROR(SEARCH("NO",CD23)))</formula>
    </cfRule>
  </conditionalFormatting>
  <conditionalFormatting sqref="CD23:DA23">
    <cfRule type="containsText" dxfId="100" priority="102" operator="containsText" text="NO">
      <formula>NOT(ISERROR(SEARCH("NO",CD23)))</formula>
    </cfRule>
  </conditionalFormatting>
  <conditionalFormatting sqref="DC23:DZ23">
    <cfRule type="containsText" dxfId="99" priority="100" operator="containsText" text="NO">
      <formula>NOT(ISERROR(SEARCH("NO",DC23)))</formula>
    </cfRule>
  </conditionalFormatting>
  <conditionalFormatting sqref="DC23:DZ23">
    <cfRule type="containsText" dxfId="98" priority="101" operator="containsText" text="NO">
      <formula>NOT(ISERROR(SEARCH("NO",DC23)))</formula>
    </cfRule>
  </conditionalFormatting>
  <conditionalFormatting sqref="DC24:DZ24">
    <cfRule type="cellIs" dxfId="97" priority="89" operator="greaterThan">
      <formula>0</formula>
    </cfRule>
  </conditionalFormatting>
  <conditionalFormatting sqref="BE24:CB24 AF24:BC24">
    <cfRule type="containsText" dxfId="96" priority="98" operator="containsText" text="NO">
      <formula>NOT(ISERROR(SEARCH("NO",AF24)))</formula>
    </cfRule>
  </conditionalFormatting>
  <conditionalFormatting sqref="G24:AD24">
    <cfRule type="containsText" dxfId="95" priority="97" operator="containsText" text="NO">
      <formula>NOT(ISERROR(SEARCH("NO",G24)))</formula>
    </cfRule>
  </conditionalFormatting>
  <conditionalFormatting sqref="G24:AD24">
    <cfRule type="cellIs" dxfId="94" priority="95" operator="greaterThan">
      <formula>500</formula>
    </cfRule>
    <cfRule type="cellIs" dxfId="93" priority="96" operator="greaterThan">
      <formula>400</formula>
    </cfRule>
  </conditionalFormatting>
  <conditionalFormatting sqref="G24:AD24">
    <cfRule type="cellIs" dxfId="92" priority="92" operator="greaterThan">
      <formula>200</formula>
    </cfRule>
    <cfRule type="cellIs" dxfId="91" priority="93" operator="between">
      <formula>100</formula>
      <formula>200</formula>
    </cfRule>
    <cfRule type="cellIs" dxfId="90" priority="94" operator="lessThan">
      <formula>100</formula>
    </cfRule>
  </conditionalFormatting>
  <conditionalFormatting sqref="CD24:DA24">
    <cfRule type="containsText" dxfId="89" priority="91" operator="containsText" text="NO">
      <formula>NOT(ISERROR(SEARCH("NO",CD24)))</formula>
    </cfRule>
  </conditionalFormatting>
  <conditionalFormatting sqref="DC24:DZ24">
    <cfRule type="containsText" dxfId="88" priority="90" operator="containsText" text="NO">
      <formula>NOT(ISERROR(SEARCH("NO",DC24)))</formula>
    </cfRule>
  </conditionalFormatting>
  <conditionalFormatting sqref="DC25:DZ25">
    <cfRule type="cellIs" dxfId="87" priority="79" operator="greaterThan">
      <formula>0</formula>
    </cfRule>
  </conditionalFormatting>
  <conditionalFormatting sqref="BE25:CB25 AF25:BC25">
    <cfRule type="containsText" dxfId="86" priority="88" operator="containsText" text="NO">
      <formula>NOT(ISERROR(SEARCH("NO",AF25)))</formula>
    </cfRule>
  </conditionalFormatting>
  <conditionalFormatting sqref="G25:AD25">
    <cfRule type="containsText" dxfId="85" priority="87" operator="containsText" text="NO">
      <formula>NOT(ISERROR(SEARCH("NO",G25)))</formula>
    </cfRule>
  </conditionalFormatting>
  <conditionalFormatting sqref="G25:AD25">
    <cfRule type="cellIs" dxfId="84" priority="85" operator="greaterThan">
      <formula>500</formula>
    </cfRule>
    <cfRule type="cellIs" dxfId="83" priority="86" operator="greaterThan">
      <formula>400</formula>
    </cfRule>
  </conditionalFormatting>
  <conditionalFormatting sqref="G25:AD25">
    <cfRule type="cellIs" dxfId="82" priority="82" operator="greaterThan">
      <formula>200</formula>
    </cfRule>
    <cfRule type="cellIs" dxfId="81" priority="83" operator="between">
      <formula>100</formula>
      <formula>200</formula>
    </cfRule>
    <cfRule type="cellIs" dxfId="80" priority="84" operator="lessThan">
      <formula>100</formula>
    </cfRule>
  </conditionalFormatting>
  <conditionalFormatting sqref="CD25:DA25">
    <cfRule type="containsText" dxfId="79" priority="81" operator="containsText" text="NO">
      <formula>NOT(ISERROR(SEARCH("NO",CD25)))</formula>
    </cfRule>
  </conditionalFormatting>
  <conditionalFormatting sqref="DC25:DZ25">
    <cfRule type="containsText" dxfId="78" priority="80" operator="containsText" text="NO">
      <formula>NOT(ISERROR(SEARCH("NO",DC25)))</formula>
    </cfRule>
  </conditionalFormatting>
  <conditionalFormatting sqref="DC26:DZ26">
    <cfRule type="cellIs" dxfId="77" priority="69" operator="greaterThan">
      <formula>0</formula>
    </cfRule>
  </conditionalFormatting>
  <conditionalFormatting sqref="BE26:CB26 AF26:BC26">
    <cfRule type="containsText" dxfId="76" priority="78" operator="containsText" text="NO">
      <formula>NOT(ISERROR(SEARCH("NO",AF26)))</formula>
    </cfRule>
  </conditionalFormatting>
  <conditionalFormatting sqref="G26:AD26">
    <cfRule type="containsText" dxfId="75" priority="77" operator="containsText" text="NO">
      <formula>NOT(ISERROR(SEARCH("NO",G26)))</formula>
    </cfRule>
  </conditionalFormatting>
  <conditionalFormatting sqref="G26:AD26">
    <cfRule type="cellIs" dxfId="74" priority="75" operator="greaterThan">
      <formula>500</formula>
    </cfRule>
    <cfRule type="cellIs" dxfId="73" priority="76" operator="greaterThan">
      <formula>400</formula>
    </cfRule>
  </conditionalFormatting>
  <conditionalFormatting sqref="G26:AD26">
    <cfRule type="cellIs" dxfId="72" priority="72" operator="greaterThan">
      <formula>200</formula>
    </cfRule>
    <cfRule type="cellIs" dxfId="71" priority="73" operator="between">
      <formula>100</formula>
      <formula>200</formula>
    </cfRule>
    <cfRule type="cellIs" dxfId="70" priority="74" operator="lessThan">
      <formula>100</formula>
    </cfRule>
  </conditionalFormatting>
  <conditionalFormatting sqref="CD26:DA26">
    <cfRule type="containsText" dxfId="69" priority="71" operator="containsText" text="NO">
      <formula>NOT(ISERROR(SEARCH("NO",CD26)))</formula>
    </cfRule>
  </conditionalFormatting>
  <conditionalFormatting sqref="DC26:DZ26">
    <cfRule type="containsText" dxfId="68" priority="70" operator="containsText" text="NO">
      <formula>NOT(ISERROR(SEARCH("NO",DC26)))</formula>
    </cfRule>
  </conditionalFormatting>
  <conditionalFormatting sqref="DC27:DZ27">
    <cfRule type="cellIs" dxfId="67" priority="59" operator="greaterThan">
      <formula>0</formula>
    </cfRule>
  </conditionalFormatting>
  <conditionalFormatting sqref="BE27:CB27 AF27:BC27">
    <cfRule type="containsText" dxfId="66" priority="68" operator="containsText" text="NO">
      <formula>NOT(ISERROR(SEARCH("NO",AF27)))</formula>
    </cfRule>
  </conditionalFormatting>
  <conditionalFormatting sqref="G27:AD27">
    <cfRule type="containsText" dxfId="65" priority="67" operator="containsText" text="NO">
      <formula>NOT(ISERROR(SEARCH("NO",G27)))</formula>
    </cfRule>
  </conditionalFormatting>
  <conditionalFormatting sqref="G27:AD27">
    <cfRule type="cellIs" dxfId="64" priority="65" operator="greaterThan">
      <formula>500</formula>
    </cfRule>
    <cfRule type="cellIs" dxfId="63" priority="66" operator="greaterThan">
      <formula>400</formula>
    </cfRule>
  </conditionalFormatting>
  <conditionalFormatting sqref="G27:AD27">
    <cfRule type="cellIs" dxfId="62" priority="62" operator="greaterThan">
      <formula>200</formula>
    </cfRule>
    <cfRule type="cellIs" dxfId="61" priority="63" operator="between">
      <formula>100</formula>
      <formula>200</formula>
    </cfRule>
    <cfRule type="cellIs" dxfId="60" priority="64" operator="lessThan">
      <formula>100</formula>
    </cfRule>
  </conditionalFormatting>
  <conditionalFormatting sqref="CD27:DA27">
    <cfRule type="containsText" dxfId="59" priority="61" operator="containsText" text="NO">
      <formula>NOT(ISERROR(SEARCH("NO",CD27)))</formula>
    </cfRule>
  </conditionalFormatting>
  <conditionalFormatting sqref="DC27:DZ27">
    <cfRule type="containsText" dxfId="58" priority="60" operator="containsText" text="NO">
      <formula>NOT(ISERROR(SEARCH("NO",DC27)))</formula>
    </cfRule>
  </conditionalFormatting>
  <conditionalFormatting sqref="DC28:DZ28">
    <cfRule type="cellIs" dxfId="57" priority="48" operator="greaterThan">
      <formula>0</formula>
    </cfRule>
  </conditionalFormatting>
  <conditionalFormatting sqref="BE28:CB28">
    <cfRule type="containsText" dxfId="56" priority="58" operator="containsText" text="NO">
      <formula>NOT(ISERROR(SEARCH("NO",BE28)))</formula>
    </cfRule>
  </conditionalFormatting>
  <conditionalFormatting sqref="AF28:BC28">
    <cfRule type="containsText" dxfId="55" priority="57" operator="containsText" text="NO">
      <formula>NOT(ISERROR(SEARCH("NO",AF28)))</formula>
    </cfRule>
  </conditionalFormatting>
  <conditionalFormatting sqref="G28:AD28">
    <cfRule type="containsText" dxfId="54" priority="56" operator="containsText" text="NO">
      <formula>NOT(ISERROR(SEARCH("NO",G28)))</formula>
    </cfRule>
  </conditionalFormatting>
  <conditionalFormatting sqref="G28:AD28">
    <cfRule type="cellIs" dxfId="53" priority="54" operator="greaterThan">
      <formula>500</formula>
    </cfRule>
    <cfRule type="cellIs" dxfId="52" priority="55" operator="greaterThan">
      <formula>400</formula>
    </cfRule>
  </conditionalFormatting>
  <conditionalFormatting sqref="G28:AD28">
    <cfRule type="cellIs" dxfId="51" priority="51" operator="greaterThan">
      <formula>200</formula>
    </cfRule>
    <cfRule type="cellIs" dxfId="50" priority="52" operator="between">
      <formula>100</formula>
      <formula>200</formula>
    </cfRule>
    <cfRule type="cellIs" dxfId="49" priority="53" operator="lessThan">
      <formula>100</formula>
    </cfRule>
  </conditionalFormatting>
  <conditionalFormatting sqref="CD28:DA28">
    <cfRule type="containsText" dxfId="48" priority="50" operator="containsText" text="NO">
      <formula>NOT(ISERROR(SEARCH("NO",CD28)))</formula>
    </cfRule>
  </conditionalFormatting>
  <conditionalFormatting sqref="DC28:DZ28">
    <cfRule type="containsText" dxfId="47" priority="49" operator="containsText" text="NO">
      <formula>NOT(ISERROR(SEARCH("NO",DC28)))</formula>
    </cfRule>
  </conditionalFormatting>
  <conditionalFormatting sqref="DC29:DZ29">
    <cfRule type="cellIs" dxfId="46" priority="38" operator="greaterThan">
      <formula>0</formula>
    </cfRule>
  </conditionalFormatting>
  <conditionalFormatting sqref="DC29:DZ29">
    <cfRule type="containsText" dxfId="45" priority="47" operator="containsText" text="NO">
      <formula>NOT(ISERROR(SEARCH("NO",DC29)))</formula>
    </cfRule>
  </conditionalFormatting>
  <conditionalFormatting sqref="BE29:CB29 AF29:BC29">
    <cfRule type="containsText" dxfId="44" priority="46" operator="containsText" text="NO">
      <formula>NOT(ISERROR(SEARCH("NO",AF29)))</formula>
    </cfRule>
  </conditionalFormatting>
  <conditionalFormatting sqref="G29:AD29">
    <cfRule type="containsText" dxfId="43" priority="45" operator="containsText" text="NO">
      <formula>NOT(ISERROR(SEARCH("NO",G29)))</formula>
    </cfRule>
  </conditionalFormatting>
  <conditionalFormatting sqref="G29:AD29">
    <cfRule type="cellIs" dxfId="42" priority="43" operator="greaterThan">
      <formula>500</formula>
    </cfRule>
    <cfRule type="cellIs" dxfId="41" priority="44" operator="greaterThan">
      <formula>400</formula>
    </cfRule>
  </conditionalFormatting>
  <conditionalFormatting sqref="G29:AD29">
    <cfRule type="cellIs" dxfId="40" priority="40" operator="greaterThan">
      <formula>200</formula>
    </cfRule>
    <cfRule type="cellIs" dxfId="39" priority="41" operator="between">
      <formula>100</formula>
      <formula>200</formula>
    </cfRule>
    <cfRule type="cellIs" dxfId="38" priority="42" operator="lessThan">
      <formula>100</formula>
    </cfRule>
  </conditionalFormatting>
  <conditionalFormatting sqref="CD29:DA29">
    <cfRule type="containsText" dxfId="37" priority="39" operator="containsText" text="NO">
      <formula>NOT(ISERROR(SEARCH("NO",CD29)))</formula>
    </cfRule>
  </conditionalFormatting>
  <conditionalFormatting sqref="DC30:DZ30">
    <cfRule type="cellIs" dxfId="36" priority="28" operator="greaterThan">
      <formula>0</formula>
    </cfRule>
  </conditionalFormatting>
  <conditionalFormatting sqref="DC30:DZ30">
    <cfRule type="containsText" dxfId="35" priority="37" operator="containsText" text="NO">
      <formula>NOT(ISERROR(SEARCH("NO",DC30)))</formula>
    </cfRule>
  </conditionalFormatting>
  <conditionalFormatting sqref="BE30:CB30 AF30:BC30">
    <cfRule type="containsText" dxfId="34" priority="36" operator="containsText" text="NO">
      <formula>NOT(ISERROR(SEARCH("NO",AF30)))</formula>
    </cfRule>
  </conditionalFormatting>
  <conditionalFormatting sqref="G30:AD30">
    <cfRule type="containsText" dxfId="33" priority="35" operator="containsText" text="NO">
      <formula>NOT(ISERROR(SEARCH("NO",G30)))</formula>
    </cfRule>
  </conditionalFormatting>
  <conditionalFormatting sqref="G30:AD30">
    <cfRule type="cellIs" dxfId="32" priority="33" operator="greaterThan">
      <formula>500</formula>
    </cfRule>
    <cfRule type="cellIs" dxfId="31" priority="34" operator="greaterThan">
      <formula>400</formula>
    </cfRule>
  </conditionalFormatting>
  <conditionalFormatting sqref="G30:AD30">
    <cfRule type="cellIs" dxfId="30" priority="30" operator="greaterThan">
      <formula>200</formula>
    </cfRule>
    <cfRule type="cellIs" dxfId="29" priority="31" operator="between">
      <formula>100</formula>
      <formula>200</formula>
    </cfRule>
    <cfRule type="cellIs" dxfId="28" priority="32" operator="lessThan">
      <formula>100</formula>
    </cfRule>
  </conditionalFormatting>
  <conditionalFormatting sqref="CD30:DA30">
    <cfRule type="containsText" dxfId="27" priority="29" operator="containsText" text="NO">
      <formula>NOT(ISERROR(SEARCH("NO",CD30)))</formula>
    </cfRule>
  </conditionalFormatting>
  <conditionalFormatting sqref="DC31:DZ31">
    <cfRule type="cellIs" dxfId="26" priority="19" operator="greaterThan">
      <formula>0</formula>
    </cfRule>
  </conditionalFormatting>
  <conditionalFormatting sqref="CD31:DA31 DC31:DZ31">
    <cfRule type="containsText" dxfId="25" priority="27" operator="containsText" text="NO">
      <formula>NOT(ISERROR(SEARCH("NO",CD31)))</formula>
    </cfRule>
  </conditionalFormatting>
  <conditionalFormatting sqref="BE31:CB31 AF31:BC31">
    <cfRule type="containsText" dxfId="24" priority="26" operator="containsText" text="NO">
      <formula>NOT(ISERROR(SEARCH("NO",AF31)))</formula>
    </cfRule>
  </conditionalFormatting>
  <conditionalFormatting sqref="G31:AD31">
    <cfRule type="containsText" dxfId="23" priority="25" operator="containsText" text="NO">
      <formula>NOT(ISERROR(SEARCH("NO",G31)))</formula>
    </cfRule>
  </conditionalFormatting>
  <conditionalFormatting sqref="G31:AD31">
    <cfRule type="cellIs" dxfId="22" priority="23" operator="greaterThan">
      <formula>500</formula>
    </cfRule>
    <cfRule type="cellIs" dxfId="21" priority="24" operator="greaterThan">
      <formula>400</formula>
    </cfRule>
  </conditionalFormatting>
  <conditionalFormatting sqref="G31:AD31">
    <cfRule type="cellIs" dxfId="20" priority="20" operator="greaterThan">
      <formula>200</formula>
    </cfRule>
    <cfRule type="cellIs" dxfId="19" priority="21" operator="between">
      <formula>100</formula>
      <formula>200</formula>
    </cfRule>
    <cfRule type="cellIs" dxfId="18" priority="22" operator="lessThan">
      <formula>100</formula>
    </cfRule>
  </conditionalFormatting>
  <conditionalFormatting sqref="DC32:DZ32">
    <cfRule type="cellIs" dxfId="17" priority="10" operator="greaterThan">
      <formula>0</formula>
    </cfRule>
  </conditionalFormatting>
  <conditionalFormatting sqref="CD32:DA32 DC32:DZ32">
    <cfRule type="containsText" dxfId="16" priority="18" operator="containsText" text="NO">
      <formula>NOT(ISERROR(SEARCH("NO",CD32)))</formula>
    </cfRule>
  </conditionalFormatting>
  <conditionalFormatting sqref="BE32:CB32 AF32:BC32">
    <cfRule type="containsText" dxfId="15" priority="17" operator="containsText" text="NO">
      <formula>NOT(ISERROR(SEARCH("NO",AF32)))</formula>
    </cfRule>
  </conditionalFormatting>
  <conditionalFormatting sqref="G32:AD32">
    <cfRule type="containsText" dxfId="14" priority="16" operator="containsText" text="NO">
      <formula>NOT(ISERROR(SEARCH("NO",G32)))</formula>
    </cfRule>
  </conditionalFormatting>
  <conditionalFormatting sqref="G32:AD32">
    <cfRule type="cellIs" dxfId="13" priority="14" operator="greaterThan">
      <formula>500</formula>
    </cfRule>
    <cfRule type="cellIs" dxfId="12" priority="15" operator="greaterThan">
      <formula>400</formula>
    </cfRule>
  </conditionalFormatting>
  <conditionalFormatting sqref="G32:AD32">
    <cfRule type="cellIs" dxfId="11" priority="11" operator="greaterThan">
      <formula>200</formula>
    </cfRule>
    <cfRule type="cellIs" dxfId="10" priority="12" operator="between">
      <formula>100</formula>
      <formula>200</formula>
    </cfRule>
    <cfRule type="cellIs" dxfId="9" priority="13" operator="lessThan">
      <formula>100</formula>
    </cfRule>
  </conditionalFormatting>
  <conditionalFormatting sqref="G33:AD33">
    <cfRule type="containsText" dxfId="8" priority="7" operator="containsText" text="NO">
      <formula>NOT(ISERROR(SEARCH("NO",G33)))</formula>
    </cfRule>
  </conditionalFormatting>
  <conditionalFormatting sqref="BE33:CB33 AF33:BC33">
    <cfRule type="containsText" dxfId="7" priority="8" operator="containsText" text="NO">
      <formula>NOT(ISERROR(SEARCH("NO",AF33)))</formula>
    </cfRule>
  </conditionalFormatting>
  <conditionalFormatting sqref="CD33:DA33 DC33:DZ33">
    <cfRule type="containsText" dxfId="6" priority="9" operator="containsText" text="NO">
      <formula>NOT(ISERROR(SEARCH("NO",CD33)))</formula>
    </cfRule>
  </conditionalFormatting>
  <conditionalFormatting sqref="DC33:DZ33">
    <cfRule type="cellIs" dxfId="5" priority="1" operator="greaterThan">
      <formula>0</formula>
    </cfRule>
  </conditionalFormatting>
  <conditionalFormatting sqref="G33:AD33">
    <cfRule type="cellIs" dxfId="4" priority="5" operator="greaterThan">
      <formula>500</formula>
    </cfRule>
    <cfRule type="cellIs" dxfId="3" priority="6" operator="greaterThan">
      <formula>400</formula>
    </cfRule>
  </conditionalFormatting>
  <conditionalFormatting sqref="G33:AD33">
    <cfRule type="cellIs" dxfId="2" priority="2" operator="greaterThan">
      <formula>200</formula>
    </cfRule>
    <cfRule type="cellIs" dxfId="1" priority="3" operator="between">
      <formula>100</formula>
      <formula>200</formula>
    </cfRule>
    <cfRule type="cellIs" dxfId="0" priority="4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CSM_Frt10212_CGM_TRIPLEAHIDRTP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VATIA NotificacionesCGM</dc:creator>
  <cp:lastModifiedBy>VATIA NotificacionesCGM</cp:lastModifiedBy>
  <dcterms:created xsi:type="dcterms:W3CDTF">2025-06-01T19:02:29Z</dcterms:created>
  <dcterms:modified xsi:type="dcterms:W3CDTF">2025-06-01T19:02:29Z</dcterms:modified>
</cp:coreProperties>
</file>