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M-11-3 Informes Diarios Clientes CGM\ENERXIA\"/>
    </mc:Choice>
  </mc:AlternateContent>
  <xr:revisionPtr revIDLastSave="0" documentId="8_{CF09DCA2-34CD-4D74-93F5-A333197F2B21}" xr6:coauthVersionLast="47" xr6:coauthVersionMax="47" xr10:uidLastSave="{00000000-0000-0000-0000-000000000000}"/>
  <bookViews>
    <workbookView xWindow="-120" yWindow="-120" windowWidth="29040" windowHeight="15720" xr2:uid="{C386FECE-CE3B-490E-AA26-E45A2FE1B66F}"/>
  </bookViews>
  <sheets>
    <sheet name="CSM_Frt44663_CGM_TRIPLEACUP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33" i="1" l="1"/>
  <c r="DB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CC33" i="1" s="1"/>
  <c r="BD33" i="1"/>
  <c r="AE33" i="1"/>
  <c r="F33" i="1"/>
  <c r="EA32" i="1"/>
  <c r="DB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CC32" i="1" s="1"/>
  <c r="BM32" i="1"/>
  <c r="BL32" i="1"/>
  <c r="BK32" i="1"/>
  <c r="BJ32" i="1"/>
  <c r="BI32" i="1"/>
  <c r="BH32" i="1"/>
  <c r="BG32" i="1"/>
  <c r="BF32" i="1"/>
  <c r="BE32" i="1"/>
  <c r="BD32" i="1"/>
  <c r="AE32" i="1"/>
  <c r="F32" i="1"/>
  <c r="EA31" i="1"/>
  <c r="DB31" i="1"/>
  <c r="CB31" i="1"/>
  <c r="CA31" i="1"/>
  <c r="BZ31" i="1"/>
  <c r="BY31" i="1"/>
  <c r="BX31" i="1"/>
  <c r="BW31" i="1"/>
  <c r="BV31" i="1"/>
  <c r="BU31" i="1"/>
  <c r="BT31" i="1"/>
  <c r="CC31" i="1" s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AE31" i="1"/>
  <c r="F31" i="1"/>
  <c r="EA30" i="1"/>
  <c r="DB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CC30" i="1" s="1"/>
  <c r="BD30" i="1"/>
  <c r="AE30" i="1"/>
  <c r="F30" i="1"/>
  <c r="EA29" i="1"/>
  <c r="DB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CC29" i="1" s="1"/>
  <c r="BD29" i="1"/>
  <c r="AE29" i="1"/>
  <c r="F29" i="1"/>
  <c r="EA28" i="1"/>
  <c r="DB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CC28" i="1" s="1"/>
  <c r="BM28" i="1"/>
  <c r="BL28" i="1"/>
  <c r="BK28" i="1"/>
  <c r="BJ28" i="1"/>
  <c r="BI28" i="1"/>
  <c r="BH28" i="1"/>
  <c r="BG28" i="1"/>
  <c r="BF28" i="1"/>
  <c r="BE28" i="1"/>
  <c r="BD28" i="1"/>
  <c r="AE28" i="1"/>
  <c r="F28" i="1"/>
  <c r="EA27" i="1"/>
  <c r="DB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CC27" i="1" s="1"/>
  <c r="BD27" i="1"/>
  <c r="AE27" i="1"/>
  <c r="F27" i="1"/>
  <c r="EA26" i="1"/>
  <c r="DB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CC26" i="1" s="1"/>
  <c r="BD26" i="1"/>
  <c r="AE26" i="1"/>
  <c r="F26" i="1"/>
  <c r="EA25" i="1"/>
  <c r="DB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CC25" i="1" s="1"/>
  <c r="BD25" i="1"/>
  <c r="AE25" i="1"/>
  <c r="F25" i="1"/>
  <c r="EA24" i="1"/>
  <c r="DB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CC24" i="1" s="1"/>
  <c r="BD24" i="1"/>
  <c r="AE24" i="1"/>
  <c r="F24" i="1"/>
  <c r="EA23" i="1"/>
  <c r="DB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CC23" i="1" s="1"/>
  <c r="BD23" i="1"/>
  <c r="AE23" i="1"/>
  <c r="F23" i="1"/>
  <c r="EA22" i="1"/>
  <c r="DB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CC22" i="1" s="1"/>
  <c r="BD22" i="1"/>
  <c r="AE22" i="1"/>
  <c r="F22" i="1"/>
  <c r="EA21" i="1"/>
  <c r="DB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CC21" i="1" s="1"/>
  <c r="BD21" i="1"/>
  <c r="AE21" i="1"/>
  <c r="F21" i="1"/>
  <c r="EA20" i="1"/>
  <c r="DB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CC20" i="1" s="1"/>
  <c r="BD20" i="1"/>
  <c r="AE20" i="1"/>
  <c r="F20" i="1"/>
  <c r="EA19" i="1"/>
  <c r="DB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CC19" i="1" s="1"/>
  <c r="BD19" i="1"/>
  <c r="AE19" i="1"/>
  <c r="F19" i="1"/>
  <c r="EA18" i="1"/>
  <c r="DB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CC18" i="1" s="1"/>
  <c r="BD18" i="1"/>
  <c r="AE18" i="1"/>
  <c r="F18" i="1"/>
  <c r="EA17" i="1"/>
  <c r="DB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CC17" i="1" s="1"/>
  <c r="BD17" i="1"/>
  <c r="AE17" i="1"/>
  <c r="F17" i="1"/>
  <c r="EA16" i="1"/>
  <c r="DB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CC16" i="1" s="1"/>
  <c r="BD16" i="1"/>
  <c r="AE16" i="1"/>
  <c r="F16" i="1"/>
  <c r="EA15" i="1"/>
  <c r="DB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CC15" i="1" s="1"/>
  <c r="BD15" i="1"/>
  <c r="AE15" i="1"/>
  <c r="F15" i="1"/>
  <c r="EA14" i="1"/>
  <c r="DB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CC14" i="1" s="1"/>
  <c r="BD14" i="1"/>
  <c r="AE14" i="1"/>
  <c r="F14" i="1"/>
  <c r="EA13" i="1"/>
  <c r="DB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CC13" i="1" s="1"/>
  <c r="BD13" i="1"/>
  <c r="AE13" i="1"/>
  <c r="F13" i="1"/>
  <c r="EA12" i="1"/>
  <c r="DB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CC12" i="1" s="1"/>
  <c r="BD12" i="1"/>
  <c r="AE12" i="1"/>
  <c r="F12" i="1"/>
  <c r="EA11" i="1"/>
  <c r="DB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CC11" i="1" s="1"/>
  <c r="BD11" i="1"/>
  <c r="AE11" i="1"/>
  <c r="F11" i="1"/>
  <c r="EA10" i="1"/>
  <c r="DB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CC10" i="1" s="1"/>
  <c r="BD10" i="1"/>
  <c r="AE10" i="1"/>
  <c r="F10" i="1"/>
  <c r="EA9" i="1"/>
  <c r="DB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CC9" i="1" s="1"/>
  <c r="BD9" i="1"/>
  <c r="AE9" i="1"/>
  <c r="F9" i="1"/>
  <c r="EA8" i="1"/>
  <c r="DB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CC8" i="1" s="1"/>
  <c r="BD8" i="1"/>
  <c r="AE8" i="1"/>
  <c r="F8" i="1"/>
  <c r="EA7" i="1"/>
  <c r="DB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CC7" i="1" s="1"/>
  <c r="BD7" i="1"/>
  <c r="AE7" i="1"/>
  <c r="F7" i="1"/>
  <c r="EA6" i="1"/>
  <c r="DB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CC6" i="1" s="1"/>
  <c r="BD6" i="1"/>
  <c r="AE6" i="1"/>
  <c r="F6" i="1"/>
  <c r="EA5" i="1"/>
  <c r="DB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CC5" i="1" s="1"/>
  <c r="BD5" i="1"/>
  <c r="AE5" i="1"/>
  <c r="F5" i="1"/>
  <c r="EA4" i="1"/>
  <c r="DB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CC4" i="1" s="1"/>
  <c r="BD4" i="1"/>
  <c r="AE4" i="1"/>
  <c r="F4" i="1"/>
  <c r="EA3" i="1"/>
  <c r="DB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CC3" i="1" s="1"/>
  <c r="BD3" i="1"/>
  <c r="AE3" i="1"/>
  <c r="F3" i="1"/>
</calcChain>
</file>

<file path=xl/sharedStrings.xml><?xml version="1.0" encoding="utf-8"?>
<sst xmlns="http://schemas.openxmlformats.org/spreadsheetml/2006/main" count="168" uniqueCount="138">
  <si>
    <t>TRIPLE A - CUPINO</t>
  </si>
  <si>
    <t>Energia Activa (D) Kwh - Consumo</t>
  </si>
  <si>
    <t>Energia Reactiva (D) Kvar - Inductiva</t>
  </si>
  <si>
    <t>Energia Reactiva Excdente (D) Kvar - Inductiva</t>
  </si>
  <si>
    <t>Energia Reactiva (R) Kvar - Capacitiva</t>
  </si>
  <si>
    <t>Energia Activa (R) Kwh - Generacion</t>
  </si>
  <si>
    <t>FRONTERA</t>
  </si>
  <si>
    <t>AÑO</t>
  </si>
  <si>
    <t>MES</t>
  </si>
  <si>
    <t>DÍA</t>
  </si>
  <si>
    <t>FECHA</t>
  </si>
  <si>
    <t>NOMBRE DIA</t>
  </si>
  <si>
    <t>H1A</t>
  </si>
  <si>
    <t>H2A</t>
  </si>
  <si>
    <t>H3A</t>
  </si>
  <si>
    <t>H4A</t>
  </si>
  <si>
    <t>H5A</t>
  </si>
  <si>
    <t>H6A</t>
  </si>
  <si>
    <t>H7A</t>
  </si>
  <si>
    <t>H8A</t>
  </si>
  <si>
    <t>H9A</t>
  </si>
  <si>
    <t>H10A</t>
  </si>
  <si>
    <t>H11A</t>
  </si>
  <si>
    <t>H12A</t>
  </si>
  <si>
    <t>H13A</t>
  </si>
  <si>
    <t>H14A</t>
  </si>
  <si>
    <t>H15A</t>
  </si>
  <si>
    <t>H16A</t>
  </si>
  <si>
    <t>H17A</t>
  </si>
  <si>
    <t>H18A</t>
  </si>
  <si>
    <t>H19A</t>
  </si>
  <si>
    <t>H20A</t>
  </si>
  <si>
    <t>H21A</t>
  </si>
  <si>
    <t>H22A</t>
  </si>
  <si>
    <t>H23A</t>
  </si>
  <si>
    <t>H24A</t>
  </si>
  <si>
    <t>TOTALA</t>
  </si>
  <si>
    <t>H1R</t>
  </si>
  <si>
    <t>H2R</t>
  </si>
  <si>
    <t>H3R</t>
  </si>
  <si>
    <t>H4R</t>
  </si>
  <si>
    <t>H5R</t>
  </si>
  <si>
    <t>H6R</t>
  </si>
  <si>
    <t>H7R</t>
  </si>
  <si>
    <t>H8R</t>
  </si>
  <si>
    <t>H9R</t>
  </si>
  <si>
    <t>H10R</t>
  </si>
  <si>
    <t>H11R</t>
  </si>
  <si>
    <t>H12R</t>
  </si>
  <si>
    <t>H13R</t>
  </si>
  <si>
    <t>H14R</t>
  </si>
  <si>
    <t>H15R</t>
  </si>
  <si>
    <t>H16R</t>
  </si>
  <si>
    <t>H17R</t>
  </si>
  <si>
    <t>H18R</t>
  </si>
  <si>
    <t>H19R</t>
  </si>
  <si>
    <t>H20R</t>
  </si>
  <si>
    <t>H21R</t>
  </si>
  <si>
    <t>H22R</t>
  </si>
  <si>
    <t>H23R</t>
  </si>
  <si>
    <t>H24R</t>
  </si>
  <si>
    <t>TOTRLR</t>
  </si>
  <si>
    <t>H1E</t>
  </si>
  <si>
    <t>H2E</t>
  </si>
  <si>
    <t>H3E</t>
  </si>
  <si>
    <t>H4E</t>
  </si>
  <si>
    <t>H5E</t>
  </si>
  <si>
    <t>H6E</t>
  </si>
  <si>
    <t>H7E</t>
  </si>
  <si>
    <t>H8E</t>
  </si>
  <si>
    <t>H9E</t>
  </si>
  <si>
    <t>H10E</t>
  </si>
  <si>
    <t>H11E</t>
  </si>
  <si>
    <t>H12E</t>
  </si>
  <si>
    <t>H13E</t>
  </si>
  <si>
    <t>H14E</t>
  </si>
  <si>
    <t>H15E</t>
  </si>
  <si>
    <t>H16E</t>
  </si>
  <si>
    <t>H17E</t>
  </si>
  <si>
    <t>H18E</t>
  </si>
  <si>
    <t>H19E</t>
  </si>
  <si>
    <t>H20E</t>
  </si>
  <si>
    <t>H21E</t>
  </si>
  <si>
    <t>H22E</t>
  </si>
  <si>
    <t>H23E</t>
  </si>
  <si>
    <t>H24E</t>
  </si>
  <si>
    <t>TOTELE</t>
  </si>
  <si>
    <t>H1EC</t>
  </si>
  <si>
    <t>H2EC</t>
  </si>
  <si>
    <t>H3EC</t>
  </si>
  <si>
    <t>H4EC</t>
  </si>
  <si>
    <t>H5EC</t>
  </si>
  <si>
    <t>H6EC</t>
  </si>
  <si>
    <t>H7EC</t>
  </si>
  <si>
    <t>H8EC</t>
  </si>
  <si>
    <t>H9EC</t>
  </si>
  <si>
    <t>H10EC</t>
  </si>
  <si>
    <t>H11EC</t>
  </si>
  <si>
    <t>H12EC</t>
  </si>
  <si>
    <t>H13EC</t>
  </si>
  <si>
    <t>H14EC</t>
  </si>
  <si>
    <t>H15EC</t>
  </si>
  <si>
    <t>H16EC</t>
  </si>
  <si>
    <t>H17EC</t>
  </si>
  <si>
    <t>H18EC</t>
  </si>
  <si>
    <t>H19EC</t>
  </si>
  <si>
    <t>H20EC</t>
  </si>
  <si>
    <t>H21EC</t>
  </si>
  <si>
    <t>H22EC</t>
  </si>
  <si>
    <t>H23EC</t>
  </si>
  <si>
    <t>H24EC</t>
  </si>
  <si>
    <t>TOTECLEC</t>
  </si>
  <si>
    <t>H1G</t>
  </si>
  <si>
    <t>H2G</t>
  </si>
  <si>
    <t>H3G</t>
  </si>
  <si>
    <t>H4G</t>
  </si>
  <si>
    <t>H5G</t>
  </si>
  <si>
    <t>H6G</t>
  </si>
  <si>
    <t>H7G</t>
  </si>
  <si>
    <t>H8G</t>
  </si>
  <si>
    <t>H9G</t>
  </si>
  <si>
    <t>H10G</t>
  </si>
  <si>
    <t>H11G</t>
  </si>
  <si>
    <t>H12G</t>
  </si>
  <si>
    <t>H13G</t>
  </si>
  <si>
    <t>H14G</t>
  </si>
  <si>
    <t>H15G</t>
  </si>
  <si>
    <t>H16G</t>
  </si>
  <si>
    <t>H17G</t>
  </si>
  <si>
    <t>H18G</t>
  </si>
  <si>
    <t>H19G</t>
  </si>
  <si>
    <t>H20G</t>
  </si>
  <si>
    <t>H21G</t>
  </si>
  <si>
    <t>H22G</t>
  </si>
  <si>
    <t>H23G</t>
  </si>
  <si>
    <t>H24G</t>
  </si>
  <si>
    <t>TOTGLG</t>
  </si>
  <si>
    <t>Frt44663_CGM_TRIPLEACUPIN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</si>
</sst>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2" fillId="7" borderId="0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35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838C-E127-4089-9F18-DF564C647E75}">
  <sheetPr codeName="Hoja1"/>
  <dimension ref="A1:EA33"/>
  <sheetViews>
    <sheetView tabSelected="1" zoomScale="70" zoomScaleNormal="70" workbookViewId="0">
      <selection activeCell="A3" sqref="A3:EA33"/>
    </sheetView>
  </sheetViews>
  <sheetFormatPr baseColWidth="10" defaultRowHeight="15" x14ac:dyDescent="0.25"/>
  <cols>
    <col min="1" max="1" width="25" customWidth="1"/>
    <col min="5" max="5" width="14.85546875" customWidth="1"/>
    <col min="31" max="31" width="14.42578125" customWidth="1"/>
    <col min="56" max="56" width="13.5703125" customWidth="1"/>
  </cols>
  <sheetData>
    <row r="1" spans="1:131" s="17" customFormat="1" ht="24.75" thickBot="1" x14ac:dyDescent="0.3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 t="s">
        <v>2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7"/>
      <c r="BE1" s="8" t="s">
        <v>3</v>
      </c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0"/>
      <c r="CD1" s="11" t="s">
        <v>4</v>
      </c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3"/>
      <c r="DC1" s="14" t="s">
        <v>5</v>
      </c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/>
    </row>
    <row r="2" spans="1:131" ht="12.6" customHeight="1" x14ac:dyDescent="0.25">
      <c r="A2" s="18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20" t="s">
        <v>11</v>
      </c>
      <c r="G2" s="21" t="s">
        <v>12</v>
      </c>
      <c r="H2" s="19" t="s">
        <v>13</v>
      </c>
      <c r="I2" s="19" t="s">
        <v>14</v>
      </c>
      <c r="J2" s="19" t="s">
        <v>15</v>
      </c>
      <c r="K2" s="19" t="s">
        <v>16</v>
      </c>
      <c r="L2" s="19" t="s">
        <v>17</v>
      </c>
      <c r="M2" s="19" t="s">
        <v>18</v>
      </c>
      <c r="N2" s="19" t="s">
        <v>19</v>
      </c>
      <c r="O2" s="19" t="s">
        <v>20</v>
      </c>
      <c r="P2" s="19" t="s">
        <v>21</v>
      </c>
      <c r="Q2" s="19" t="s">
        <v>22</v>
      </c>
      <c r="R2" s="19" t="s">
        <v>23</v>
      </c>
      <c r="S2" s="19" t="s">
        <v>24</v>
      </c>
      <c r="T2" s="19" t="s">
        <v>25</v>
      </c>
      <c r="U2" s="19" t="s">
        <v>26</v>
      </c>
      <c r="V2" s="19" t="s">
        <v>27</v>
      </c>
      <c r="W2" s="19" t="s">
        <v>28</v>
      </c>
      <c r="X2" s="19" t="s">
        <v>29</v>
      </c>
      <c r="Y2" s="19" t="s">
        <v>30</v>
      </c>
      <c r="Z2" s="19" t="s">
        <v>31</v>
      </c>
      <c r="AA2" s="19" t="s">
        <v>32</v>
      </c>
      <c r="AB2" s="19" t="s">
        <v>33</v>
      </c>
      <c r="AC2" s="19" t="s">
        <v>34</v>
      </c>
      <c r="AD2" s="19" t="s">
        <v>35</v>
      </c>
      <c r="AE2" s="22" t="s">
        <v>36</v>
      </c>
      <c r="AF2" s="23" t="s">
        <v>37</v>
      </c>
      <c r="AG2" s="19" t="s">
        <v>38</v>
      </c>
      <c r="AH2" s="19" t="s">
        <v>39</v>
      </c>
      <c r="AI2" s="19" t="s">
        <v>40</v>
      </c>
      <c r="AJ2" s="19" t="s">
        <v>41</v>
      </c>
      <c r="AK2" s="19" t="s">
        <v>42</v>
      </c>
      <c r="AL2" s="19" t="s">
        <v>43</v>
      </c>
      <c r="AM2" s="19" t="s">
        <v>44</v>
      </c>
      <c r="AN2" s="19" t="s">
        <v>45</v>
      </c>
      <c r="AO2" s="19" t="s">
        <v>46</v>
      </c>
      <c r="AP2" s="19" t="s">
        <v>47</v>
      </c>
      <c r="AQ2" s="19" t="s">
        <v>48</v>
      </c>
      <c r="AR2" s="19" t="s">
        <v>49</v>
      </c>
      <c r="AS2" s="19" t="s">
        <v>50</v>
      </c>
      <c r="AT2" s="19" t="s">
        <v>51</v>
      </c>
      <c r="AU2" s="19" t="s">
        <v>52</v>
      </c>
      <c r="AV2" s="19" t="s">
        <v>53</v>
      </c>
      <c r="AW2" s="19" t="s">
        <v>54</v>
      </c>
      <c r="AX2" s="19" t="s">
        <v>55</v>
      </c>
      <c r="AY2" s="19" t="s">
        <v>56</v>
      </c>
      <c r="AZ2" s="19" t="s">
        <v>57</v>
      </c>
      <c r="BA2" s="19" t="s">
        <v>58</v>
      </c>
      <c r="BB2" s="19" t="s">
        <v>59</v>
      </c>
      <c r="BC2" s="19" t="s">
        <v>60</v>
      </c>
      <c r="BD2" s="19" t="s">
        <v>61</v>
      </c>
      <c r="BE2" s="24" t="s">
        <v>62</v>
      </c>
      <c r="BF2" s="24" t="s">
        <v>63</v>
      </c>
      <c r="BG2" s="24" t="s">
        <v>64</v>
      </c>
      <c r="BH2" s="24" t="s">
        <v>65</v>
      </c>
      <c r="BI2" s="24" t="s">
        <v>66</v>
      </c>
      <c r="BJ2" s="24" t="s">
        <v>67</v>
      </c>
      <c r="BK2" s="24" t="s">
        <v>68</v>
      </c>
      <c r="BL2" s="24" t="s">
        <v>69</v>
      </c>
      <c r="BM2" s="24" t="s">
        <v>70</v>
      </c>
      <c r="BN2" s="24" t="s">
        <v>71</v>
      </c>
      <c r="BO2" s="24" t="s">
        <v>72</v>
      </c>
      <c r="BP2" s="24" t="s">
        <v>73</v>
      </c>
      <c r="BQ2" s="24" t="s">
        <v>74</v>
      </c>
      <c r="BR2" s="24" t="s">
        <v>75</v>
      </c>
      <c r="BS2" s="24" t="s">
        <v>76</v>
      </c>
      <c r="BT2" s="24" t="s">
        <v>77</v>
      </c>
      <c r="BU2" s="24" t="s">
        <v>78</v>
      </c>
      <c r="BV2" s="24" t="s">
        <v>79</v>
      </c>
      <c r="BW2" s="24" t="s">
        <v>80</v>
      </c>
      <c r="BX2" s="24" t="s">
        <v>81</v>
      </c>
      <c r="BY2" s="24" t="s">
        <v>82</v>
      </c>
      <c r="BZ2" s="24" t="s">
        <v>83</v>
      </c>
      <c r="CA2" s="24" t="s">
        <v>84</v>
      </c>
      <c r="CB2" s="24" t="s">
        <v>85</v>
      </c>
      <c r="CC2" s="24" t="s">
        <v>86</v>
      </c>
      <c r="CD2" s="19" t="s">
        <v>87</v>
      </c>
      <c r="CE2" s="19" t="s">
        <v>88</v>
      </c>
      <c r="CF2" s="19" t="s">
        <v>89</v>
      </c>
      <c r="CG2" s="19" t="s">
        <v>90</v>
      </c>
      <c r="CH2" s="19" t="s">
        <v>91</v>
      </c>
      <c r="CI2" s="19" t="s">
        <v>92</v>
      </c>
      <c r="CJ2" s="19" t="s">
        <v>93</v>
      </c>
      <c r="CK2" s="19" t="s">
        <v>94</v>
      </c>
      <c r="CL2" s="19" t="s">
        <v>95</v>
      </c>
      <c r="CM2" s="19" t="s">
        <v>96</v>
      </c>
      <c r="CN2" s="19" t="s">
        <v>97</v>
      </c>
      <c r="CO2" s="19" t="s">
        <v>98</v>
      </c>
      <c r="CP2" s="19" t="s">
        <v>99</v>
      </c>
      <c r="CQ2" s="19" t="s">
        <v>100</v>
      </c>
      <c r="CR2" s="19" t="s">
        <v>101</v>
      </c>
      <c r="CS2" s="19" t="s">
        <v>102</v>
      </c>
      <c r="CT2" s="19" t="s">
        <v>103</v>
      </c>
      <c r="CU2" s="19" t="s">
        <v>104</v>
      </c>
      <c r="CV2" s="19" t="s">
        <v>105</v>
      </c>
      <c r="CW2" s="19" t="s">
        <v>106</v>
      </c>
      <c r="CX2" s="19" t="s">
        <v>107</v>
      </c>
      <c r="CY2" s="19" t="s">
        <v>108</v>
      </c>
      <c r="CZ2" s="19" t="s">
        <v>109</v>
      </c>
      <c r="DA2" s="19" t="s">
        <v>110</v>
      </c>
      <c r="DB2" s="19" t="s">
        <v>111</v>
      </c>
      <c r="DC2" s="19" t="s">
        <v>112</v>
      </c>
      <c r="DD2" s="19" t="s">
        <v>113</v>
      </c>
      <c r="DE2" s="19" t="s">
        <v>114</v>
      </c>
      <c r="DF2" s="19" t="s">
        <v>115</v>
      </c>
      <c r="DG2" s="19" t="s">
        <v>116</v>
      </c>
      <c r="DH2" s="19" t="s">
        <v>117</v>
      </c>
      <c r="DI2" s="19" t="s">
        <v>118</v>
      </c>
      <c r="DJ2" s="19" t="s">
        <v>119</v>
      </c>
      <c r="DK2" s="19" t="s">
        <v>120</v>
      </c>
      <c r="DL2" s="19" t="s">
        <v>121</v>
      </c>
      <c r="DM2" s="19" t="s">
        <v>122</v>
      </c>
      <c r="DN2" s="19" t="s">
        <v>123</v>
      </c>
      <c r="DO2" s="19" t="s">
        <v>124</v>
      </c>
      <c r="DP2" s="19" t="s">
        <v>125</v>
      </c>
      <c r="DQ2" s="19" t="s">
        <v>126</v>
      </c>
      <c r="DR2" s="19" t="s">
        <v>127</v>
      </c>
      <c r="DS2" s="19" t="s">
        <v>128</v>
      </c>
      <c r="DT2" s="19" t="s">
        <v>129</v>
      </c>
      <c r="DU2" s="19" t="s">
        <v>130</v>
      </c>
      <c r="DV2" s="19" t="s">
        <v>131</v>
      </c>
      <c r="DW2" s="19" t="s">
        <v>132</v>
      </c>
      <c r="DX2" s="19" t="s">
        <v>133</v>
      </c>
      <c r="DY2" s="19" t="s">
        <v>134</v>
      </c>
      <c r="DZ2" s="19" t="s">
        <v>135</v>
      </c>
      <c r="EA2" s="19" t="s">
        <v>136</v>
      </c>
    </row>
    <row r="3" spans="1:131" s="17" customFormat="1" x14ac:dyDescent="0.25">
      <c r="A3" s="25" t="s">
        <v>137</v>
      </c>
      <c r="B3" s="26">
        <v>2025</v>
      </c>
      <c r="C3" s="26">
        <v>5</v>
      </c>
      <c r="D3" s="27">
        <v>1</v>
      </c>
      <c r="E3" s="28">
        <v>45778</v>
      </c>
      <c r="F3" s="27" t="str">
        <f>IF(E3="","",TEXT(E3,"DDDD"))</f>
        <v>jueves</v>
      </c>
      <c r="G3" s="29">
        <v>169.71899999999999</v>
      </c>
      <c r="H3" s="30">
        <v>169.02600000000001</v>
      </c>
      <c r="I3" s="30">
        <v>170.46149999999997</v>
      </c>
      <c r="J3" s="30">
        <v>169.32300000000001</v>
      </c>
      <c r="K3" s="30">
        <v>166.83150000000001</v>
      </c>
      <c r="L3" s="30">
        <v>168.6465</v>
      </c>
      <c r="M3" s="30">
        <v>169.09199999999998</v>
      </c>
      <c r="N3" s="30">
        <v>169.38900000000001</v>
      </c>
      <c r="O3" s="30">
        <v>171.89700000000002</v>
      </c>
      <c r="P3" s="30">
        <v>175.09800000000001</v>
      </c>
      <c r="Q3" s="30">
        <v>175.29599999999999</v>
      </c>
      <c r="R3" s="30">
        <v>164.6865</v>
      </c>
      <c r="S3" s="30">
        <v>163.911</v>
      </c>
      <c r="T3" s="30">
        <v>162.98700000000002</v>
      </c>
      <c r="U3" s="30">
        <v>163.89449999999999</v>
      </c>
      <c r="V3" s="30">
        <v>165.56100000000001</v>
      </c>
      <c r="W3" s="30">
        <v>164.67000000000002</v>
      </c>
      <c r="X3" s="30">
        <v>161.38650000000001</v>
      </c>
      <c r="Y3" s="30">
        <v>162.97050000000002</v>
      </c>
      <c r="Z3" s="30">
        <v>164.208</v>
      </c>
      <c r="AA3" s="30">
        <v>167.87099999999998</v>
      </c>
      <c r="AB3" s="30">
        <v>171.17099999999999</v>
      </c>
      <c r="AC3" s="30">
        <v>172.458</v>
      </c>
      <c r="AD3" s="30">
        <v>170.49450000000002</v>
      </c>
      <c r="AE3" s="31">
        <f>SUM(G3:AD3)</f>
        <v>4031.049</v>
      </c>
      <c r="AF3" s="30">
        <v>36.332999999999998</v>
      </c>
      <c r="AG3" s="30">
        <v>36.564</v>
      </c>
      <c r="AH3" s="30">
        <v>37.075499999999998</v>
      </c>
      <c r="AI3" s="30">
        <v>37.174500000000002</v>
      </c>
      <c r="AJ3" s="30">
        <v>36.877499999999998</v>
      </c>
      <c r="AK3" s="30">
        <v>36.9435</v>
      </c>
      <c r="AL3" s="30">
        <v>36.432000000000002</v>
      </c>
      <c r="AM3" s="30">
        <v>36.052499999999995</v>
      </c>
      <c r="AN3" s="30">
        <v>35.161499999999997</v>
      </c>
      <c r="AO3" s="30">
        <v>35.722499999999997</v>
      </c>
      <c r="AP3" s="30">
        <v>35.936999999999998</v>
      </c>
      <c r="AQ3" s="30">
        <v>33.594000000000001</v>
      </c>
      <c r="AR3" s="30">
        <v>33.989999999999995</v>
      </c>
      <c r="AS3" s="30">
        <v>33.115500000000004</v>
      </c>
      <c r="AT3" s="30">
        <v>33.412500000000001</v>
      </c>
      <c r="AU3" s="30">
        <v>33.791999999999994</v>
      </c>
      <c r="AV3" s="30">
        <v>34.385999999999996</v>
      </c>
      <c r="AW3" s="30">
        <v>34.451999999999998</v>
      </c>
      <c r="AX3" s="30">
        <v>33.692999999999998</v>
      </c>
      <c r="AY3" s="30">
        <v>33.775500000000001</v>
      </c>
      <c r="AZ3" s="30">
        <v>34.5015</v>
      </c>
      <c r="BA3" s="30">
        <v>35.31</v>
      </c>
      <c r="BB3" s="30">
        <v>36.085500000000003</v>
      </c>
      <c r="BC3" s="30">
        <v>36.349499999999999</v>
      </c>
      <c r="BD3" s="31">
        <f>SUM(AF3:BC3)</f>
        <v>846.73050000000001</v>
      </c>
      <c r="BE3" s="30">
        <f t="shared" ref="BE3:BT33" si="0">IF(AF3="","",IF((AF3&gt;(G3/2)),(AF3-(G3/2)),0))</f>
        <v>0</v>
      </c>
      <c r="BF3" s="30">
        <f t="shared" si="0"/>
        <v>0</v>
      </c>
      <c r="BG3" s="30">
        <f t="shared" si="0"/>
        <v>0</v>
      </c>
      <c r="BH3" s="30">
        <f t="shared" si="0"/>
        <v>0</v>
      </c>
      <c r="BI3" s="30">
        <f t="shared" si="0"/>
        <v>0</v>
      </c>
      <c r="BJ3" s="30">
        <f t="shared" si="0"/>
        <v>0</v>
      </c>
      <c r="BK3" s="30">
        <f t="shared" si="0"/>
        <v>0</v>
      </c>
      <c r="BL3" s="30">
        <f t="shared" si="0"/>
        <v>0</v>
      </c>
      <c r="BM3" s="30">
        <f t="shared" si="0"/>
        <v>0</v>
      </c>
      <c r="BN3" s="30">
        <f t="shared" si="0"/>
        <v>0</v>
      </c>
      <c r="BO3" s="30">
        <f t="shared" si="0"/>
        <v>0</v>
      </c>
      <c r="BP3" s="30">
        <f t="shared" si="0"/>
        <v>0</v>
      </c>
      <c r="BQ3" s="30">
        <f t="shared" si="0"/>
        <v>0</v>
      </c>
      <c r="BR3" s="30">
        <f t="shared" si="0"/>
        <v>0</v>
      </c>
      <c r="BS3" s="30">
        <f t="shared" si="0"/>
        <v>0</v>
      </c>
      <c r="BT3" s="30">
        <f t="shared" si="0"/>
        <v>0</v>
      </c>
      <c r="BU3" s="30">
        <f t="shared" ref="BU3:CB33" si="1">IF(AV3="","",IF((AV3&gt;(W3/2)),(AV3-(W3/2)),0))</f>
        <v>0</v>
      </c>
      <c r="BV3" s="30">
        <f t="shared" si="1"/>
        <v>0</v>
      </c>
      <c r="BW3" s="30">
        <f t="shared" si="1"/>
        <v>0</v>
      </c>
      <c r="BX3" s="30">
        <f t="shared" si="1"/>
        <v>0</v>
      </c>
      <c r="BY3" s="30">
        <f t="shared" si="1"/>
        <v>0</v>
      </c>
      <c r="BZ3" s="30">
        <f t="shared" si="1"/>
        <v>0</v>
      </c>
      <c r="CA3" s="30">
        <f t="shared" si="1"/>
        <v>0</v>
      </c>
      <c r="CB3" s="30">
        <f t="shared" si="1"/>
        <v>0</v>
      </c>
      <c r="CC3" s="31">
        <f>SUM(BE3:CB3)</f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1">
        <f>SUM(CD3:DA3)</f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0</v>
      </c>
      <c r="DX3" s="30">
        <v>0</v>
      </c>
      <c r="DY3" s="30">
        <v>0</v>
      </c>
      <c r="DZ3" s="30">
        <v>0</v>
      </c>
      <c r="EA3" s="31">
        <f>SUM(DC3:DZ3)</f>
        <v>0</v>
      </c>
    </row>
    <row r="4" spans="1:131" s="17" customFormat="1" x14ac:dyDescent="0.25">
      <c r="A4" s="25" t="s">
        <v>137</v>
      </c>
      <c r="B4" s="26">
        <v>2025</v>
      </c>
      <c r="C4" s="26">
        <v>5</v>
      </c>
      <c r="D4" s="27">
        <v>2</v>
      </c>
      <c r="E4" s="28">
        <v>45779</v>
      </c>
      <c r="F4" s="27" t="str">
        <f t="shared" ref="F4:F6" si="2">IF(E4="","",TEXT(E4,"DDDD"))</f>
        <v>viernes</v>
      </c>
      <c r="G4" s="29">
        <v>171.40200000000002</v>
      </c>
      <c r="H4" s="30">
        <v>172.821</v>
      </c>
      <c r="I4" s="30">
        <v>171.38549999999998</v>
      </c>
      <c r="J4" s="30">
        <v>171.81450000000001</v>
      </c>
      <c r="K4" s="30">
        <v>172.55699999999999</v>
      </c>
      <c r="L4" s="30">
        <v>167.64</v>
      </c>
      <c r="M4" s="30">
        <v>164.65350000000001</v>
      </c>
      <c r="N4" s="30">
        <v>173.79449999999997</v>
      </c>
      <c r="O4" s="30">
        <v>176.61600000000001</v>
      </c>
      <c r="P4" s="30">
        <v>174.273</v>
      </c>
      <c r="Q4" s="30">
        <v>169.38900000000001</v>
      </c>
      <c r="R4" s="30">
        <v>1.089</v>
      </c>
      <c r="S4" s="30">
        <v>1.4025000000000001</v>
      </c>
      <c r="T4" s="30">
        <v>183.744</v>
      </c>
      <c r="U4" s="30">
        <v>190.14600000000002</v>
      </c>
      <c r="V4" s="30">
        <v>188.29799999999997</v>
      </c>
      <c r="W4" s="30">
        <v>185.90549999999999</v>
      </c>
      <c r="X4" s="30">
        <v>174.999</v>
      </c>
      <c r="Y4" s="30">
        <v>163.44899999999998</v>
      </c>
      <c r="Z4" s="30">
        <v>165.87450000000001</v>
      </c>
      <c r="AA4" s="30">
        <v>164.37299999999999</v>
      </c>
      <c r="AB4" s="30">
        <v>163.13550000000001</v>
      </c>
      <c r="AC4" s="30">
        <v>165.9075</v>
      </c>
      <c r="AD4" s="30">
        <v>168.48150000000001</v>
      </c>
      <c r="AE4" s="31">
        <f t="shared" ref="AE4:AE6" si="3">SUM(G4:AD4)</f>
        <v>3803.1509999999985</v>
      </c>
      <c r="AF4" s="30">
        <v>36.530999999999999</v>
      </c>
      <c r="AG4" s="30">
        <v>36.861000000000004</v>
      </c>
      <c r="AH4" s="30">
        <v>36.893999999999998</v>
      </c>
      <c r="AI4" s="30">
        <v>37.158000000000001</v>
      </c>
      <c r="AJ4" s="30">
        <v>36.96</v>
      </c>
      <c r="AK4" s="30">
        <v>35.854500000000002</v>
      </c>
      <c r="AL4" s="30">
        <v>35.161500000000004</v>
      </c>
      <c r="AM4" s="30">
        <v>34.336499999999994</v>
      </c>
      <c r="AN4" s="30">
        <v>33.495000000000005</v>
      </c>
      <c r="AO4" s="30">
        <v>33.1815</v>
      </c>
      <c r="AP4" s="30">
        <v>32.323500000000003</v>
      </c>
      <c r="AQ4" s="30">
        <v>4.125</v>
      </c>
      <c r="AR4" s="30">
        <v>4.3725000000000005</v>
      </c>
      <c r="AS4" s="30">
        <v>35.920499999999997</v>
      </c>
      <c r="AT4" s="30">
        <v>36.564</v>
      </c>
      <c r="AU4" s="30">
        <v>36.481500000000004</v>
      </c>
      <c r="AV4" s="30">
        <v>37.042500000000004</v>
      </c>
      <c r="AW4" s="30">
        <v>36.316499999999998</v>
      </c>
      <c r="AX4" s="30">
        <v>33.363</v>
      </c>
      <c r="AY4" s="30">
        <v>34.055999999999997</v>
      </c>
      <c r="AZ4" s="30">
        <v>33.478499999999997</v>
      </c>
      <c r="BA4" s="30">
        <v>33.066000000000003</v>
      </c>
      <c r="BB4" s="30">
        <v>34.039499999999997</v>
      </c>
      <c r="BC4" s="30">
        <v>34.963499999999996</v>
      </c>
      <c r="BD4" s="31">
        <f t="shared" ref="BD4:BD6" si="4">SUM(AF4:BC4)</f>
        <v>782.54549999999995</v>
      </c>
      <c r="BE4" s="30">
        <f t="shared" si="0"/>
        <v>0</v>
      </c>
      <c r="BF4" s="30">
        <f t="shared" si="0"/>
        <v>0</v>
      </c>
      <c r="BG4" s="30">
        <f t="shared" si="0"/>
        <v>0</v>
      </c>
      <c r="BH4" s="30">
        <f t="shared" si="0"/>
        <v>0</v>
      </c>
      <c r="BI4" s="30">
        <f t="shared" si="0"/>
        <v>0</v>
      </c>
      <c r="BJ4" s="30">
        <f t="shared" si="0"/>
        <v>0</v>
      </c>
      <c r="BK4" s="30">
        <f t="shared" si="0"/>
        <v>0</v>
      </c>
      <c r="BL4" s="30">
        <f t="shared" si="0"/>
        <v>0</v>
      </c>
      <c r="BM4" s="30">
        <f t="shared" si="0"/>
        <v>0</v>
      </c>
      <c r="BN4" s="30">
        <f t="shared" si="0"/>
        <v>0</v>
      </c>
      <c r="BO4" s="30">
        <f t="shared" si="0"/>
        <v>0</v>
      </c>
      <c r="BP4" s="30">
        <f t="shared" si="0"/>
        <v>3.5804999999999998</v>
      </c>
      <c r="BQ4" s="30">
        <f t="shared" si="0"/>
        <v>3.6712500000000006</v>
      </c>
      <c r="BR4" s="30">
        <f t="shared" si="0"/>
        <v>0</v>
      </c>
      <c r="BS4" s="30">
        <f t="shared" si="0"/>
        <v>0</v>
      </c>
      <c r="BT4" s="30">
        <f t="shared" si="0"/>
        <v>0</v>
      </c>
      <c r="BU4" s="30">
        <f t="shared" si="1"/>
        <v>0</v>
      </c>
      <c r="BV4" s="30">
        <f t="shared" si="1"/>
        <v>0</v>
      </c>
      <c r="BW4" s="30">
        <f t="shared" si="1"/>
        <v>0</v>
      </c>
      <c r="BX4" s="30">
        <f t="shared" si="1"/>
        <v>0</v>
      </c>
      <c r="BY4" s="30">
        <f t="shared" si="1"/>
        <v>0</v>
      </c>
      <c r="BZ4" s="30">
        <f t="shared" si="1"/>
        <v>0</v>
      </c>
      <c r="CA4" s="30">
        <f t="shared" si="1"/>
        <v>0</v>
      </c>
      <c r="CB4" s="30">
        <f t="shared" si="1"/>
        <v>0</v>
      </c>
      <c r="CC4" s="31">
        <f t="shared" ref="CC4:CC6" si="5">SUM(BE4:CB4)</f>
        <v>7.2517500000000004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1">
        <f t="shared" ref="DB4:DB6" si="6">SUM(CD4:DA4)</f>
        <v>0</v>
      </c>
      <c r="DC4" s="30">
        <v>0</v>
      </c>
      <c r="DD4" s="30">
        <v>0</v>
      </c>
      <c r="DE4" s="30">
        <v>0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  <c r="DL4" s="30">
        <v>0</v>
      </c>
      <c r="DM4" s="30">
        <v>0</v>
      </c>
      <c r="DN4" s="30">
        <v>0</v>
      </c>
      <c r="DO4" s="30">
        <v>0</v>
      </c>
      <c r="DP4" s="30">
        <v>0</v>
      </c>
      <c r="DQ4" s="30">
        <v>0</v>
      </c>
      <c r="DR4" s="30">
        <v>0</v>
      </c>
      <c r="DS4" s="30">
        <v>0</v>
      </c>
      <c r="DT4" s="30">
        <v>0</v>
      </c>
      <c r="DU4" s="30">
        <v>0</v>
      </c>
      <c r="DV4" s="30">
        <v>0</v>
      </c>
      <c r="DW4" s="30">
        <v>0</v>
      </c>
      <c r="DX4" s="30">
        <v>0</v>
      </c>
      <c r="DY4" s="30">
        <v>0</v>
      </c>
      <c r="DZ4" s="30">
        <v>0</v>
      </c>
      <c r="EA4" s="31">
        <f t="shared" ref="EA4:EA6" si="7">SUM(DC4:DZ4)</f>
        <v>0</v>
      </c>
    </row>
    <row r="5" spans="1:131" s="17" customFormat="1" x14ac:dyDescent="0.25">
      <c r="A5" s="25" t="s">
        <v>137</v>
      </c>
      <c r="B5" s="26">
        <v>2025</v>
      </c>
      <c r="C5" s="26">
        <v>5</v>
      </c>
      <c r="D5" s="27">
        <v>3</v>
      </c>
      <c r="E5" s="28">
        <v>45780</v>
      </c>
      <c r="F5" s="27" t="str">
        <f t="shared" si="2"/>
        <v>sábado</v>
      </c>
      <c r="G5" s="29">
        <v>165.82499999999999</v>
      </c>
      <c r="H5" s="30">
        <v>164.80200000000002</v>
      </c>
      <c r="I5" s="30">
        <v>166.86450000000002</v>
      </c>
      <c r="J5" s="30">
        <v>168.92699999999999</v>
      </c>
      <c r="K5" s="30">
        <v>165.28049999999999</v>
      </c>
      <c r="L5" s="30">
        <v>170.511</v>
      </c>
      <c r="M5" s="30">
        <v>171.22050000000002</v>
      </c>
      <c r="N5" s="30">
        <v>169.76849999999999</v>
      </c>
      <c r="O5" s="30">
        <v>170.95650000000001</v>
      </c>
      <c r="P5" s="30">
        <v>174.8175</v>
      </c>
      <c r="Q5" s="30">
        <v>174.85050000000001</v>
      </c>
      <c r="R5" s="30">
        <v>173.92649999999998</v>
      </c>
      <c r="S5" s="30">
        <v>177.078</v>
      </c>
      <c r="T5" s="30">
        <v>174.89999999999998</v>
      </c>
      <c r="U5" s="30">
        <v>171.78149999999999</v>
      </c>
      <c r="V5" s="30">
        <v>172.60650000000001</v>
      </c>
      <c r="W5" s="30">
        <v>173.03550000000001</v>
      </c>
      <c r="X5" s="30">
        <v>163.3665</v>
      </c>
      <c r="Y5" s="30">
        <v>164.1585</v>
      </c>
      <c r="Z5" s="30">
        <v>166.30349999999999</v>
      </c>
      <c r="AA5" s="30">
        <v>168.91050000000001</v>
      </c>
      <c r="AB5" s="30">
        <v>167.01300000000001</v>
      </c>
      <c r="AC5" s="30">
        <v>164.58750000000001</v>
      </c>
      <c r="AD5" s="30">
        <v>167.244</v>
      </c>
      <c r="AE5" s="31">
        <f t="shared" si="3"/>
        <v>4068.7350000000001</v>
      </c>
      <c r="AF5" s="30">
        <v>34.980000000000004</v>
      </c>
      <c r="AG5" s="30">
        <v>35.128499999999995</v>
      </c>
      <c r="AH5" s="30">
        <v>36.036000000000001</v>
      </c>
      <c r="AI5" s="30">
        <v>36.283500000000004</v>
      </c>
      <c r="AJ5" s="30">
        <v>35.706000000000003</v>
      </c>
      <c r="AK5" s="30">
        <v>36.695999999999998</v>
      </c>
      <c r="AL5" s="30">
        <v>37.141500000000001</v>
      </c>
      <c r="AM5" s="30">
        <v>35.986500000000007</v>
      </c>
      <c r="AN5" s="30">
        <v>35.458500000000001</v>
      </c>
      <c r="AO5" s="30">
        <v>35.772000000000006</v>
      </c>
      <c r="AP5" s="30">
        <v>35.31</v>
      </c>
      <c r="AQ5" s="30">
        <v>35.376000000000005</v>
      </c>
      <c r="AR5" s="30">
        <v>35.722500000000004</v>
      </c>
      <c r="AS5" s="30">
        <v>36.234000000000002</v>
      </c>
      <c r="AT5" s="30">
        <v>35.771999999999998</v>
      </c>
      <c r="AU5" s="30">
        <v>35.673000000000002</v>
      </c>
      <c r="AV5" s="30">
        <v>36.530999999999999</v>
      </c>
      <c r="AW5" s="30">
        <v>34.3035</v>
      </c>
      <c r="AX5" s="30">
        <v>33.627000000000002</v>
      </c>
      <c r="AY5" s="30">
        <v>33.643499999999996</v>
      </c>
      <c r="AZ5" s="30">
        <v>34.468500000000006</v>
      </c>
      <c r="BA5" s="30">
        <v>34.155000000000001</v>
      </c>
      <c r="BB5" s="30">
        <v>33.676500000000004</v>
      </c>
      <c r="BC5" s="30">
        <v>34.847999999999999</v>
      </c>
      <c r="BD5" s="31">
        <f t="shared" si="4"/>
        <v>848.529</v>
      </c>
      <c r="BE5" s="30">
        <f t="shared" si="0"/>
        <v>0</v>
      </c>
      <c r="BF5" s="30">
        <f t="shared" si="0"/>
        <v>0</v>
      </c>
      <c r="BG5" s="30">
        <f t="shared" si="0"/>
        <v>0</v>
      </c>
      <c r="BH5" s="30">
        <f t="shared" si="0"/>
        <v>0</v>
      </c>
      <c r="BI5" s="30">
        <f t="shared" si="0"/>
        <v>0</v>
      </c>
      <c r="BJ5" s="30">
        <f t="shared" si="0"/>
        <v>0</v>
      </c>
      <c r="BK5" s="30">
        <f t="shared" si="0"/>
        <v>0</v>
      </c>
      <c r="BL5" s="30">
        <f t="shared" si="0"/>
        <v>0</v>
      </c>
      <c r="BM5" s="30">
        <f t="shared" si="0"/>
        <v>0</v>
      </c>
      <c r="BN5" s="30">
        <f t="shared" si="0"/>
        <v>0</v>
      </c>
      <c r="BO5" s="30">
        <f t="shared" si="0"/>
        <v>0</v>
      </c>
      <c r="BP5" s="30">
        <f t="shared" si="0"/>
        <v>0</v>
      </c>
      <c r="BQ5" s="30">
        <f t="shared" si="0"/>
        <v>0</v>
      </c>
      <c r="BR5" s="30">
        <f t="shared" si="0"/>
        <v>0</v>
      </c>
      <c r="BS5" s="30">
        <f t="shared" si="0"/>
        <v>0</v>
      </c>
      <c r="BT5" s="30">
        <f t="shared" si="0"/>
        <v>0</v>
      </c>
      <c r="BU5" s="30">
        <f t="shared" si="1"/>
        <v>0</v>
      </c>
      <c r="BV5" s="30">
        <f t="shared" si="1"/>
        <v>0</v>
      </c>
      <c r="BW5" s="30">
        <f t="shared" si="1"/>
        <v>0</v>
      </c>
      <c r="BX5" s="30">
        <f t="shared" si="1"/>
        <v>0</v>
      </c>
      <c r="BY5" s="30">
        <f t="shared" si="1"/>
        <v>0</v>
      </c>
      <c r="BZ5" s="30">
        <f t="shared" si="1"/>
        <v>0</v>
      </c>
      <c r="CA5" s="30">
        <f t="shared" si="1"/>
        <v>0</v>
      </c>
      <c r="CB5" s="30">
        <f t="shared" si="1"/>
        <v>0</v>
      </c>
      <c r="CC5" s="31">
        <f t="shared" si="5"/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1">
        <f t="shared" si="6"/>
        <v>0</v>
      </c>
      <c r="DC5" s="30">
        <v>0</v>
      </c>
      <c r="DD5" s="30">
        <v>0</v>
      </c>
      <c r="DE5" s="30">
        <v>0</v>
      </c>
      <c r="DF5" s="30">
        <v>0</v>
      </c>
      <c r="DG5" s="30">
        <v>0</v>
      </c>
      <c r="DH5" s="30">
        <v>0</v>
      </c>
      <c r="DI5" s="30">
        <v>0</v>
      </c>
      <c r="DJ5" s="30">
        <v>0</v>
      </c>
      <c r="DK5" s="30">
        <v>0</v>
      </c>
      <c r="DL5" s="30">
        <v>0</v>
      </c>
      <c r="DM5" s="30">
        <v>0</v>
      </c>
      <c r="DN5" s="30">
        <v>0</v>
      </c>
      <c r="DO5" s="30">
        <v>0</v>
      </c>
      <c r="DP5" s="30">
        <v>0</v>
      </c>
      <c r="DQ5" s="30">
        <v>0</v>
      </c>
      <c r="DR5" s="30">
        <v>0</v>
      </c>
      <c r="DS5" s="30">
        <v>0</v>
      </c>
      <c r="DT5" s="30">
        <v>0</v>
      </c>
      <c r="DU5" s="30">
        <v>0</v>
      </c>
      <c r="DV5" s="30">
        <v>0</v>
      </c>
      <c r="DW5" s="30">
        <v>0</v>
      </c>
      <c r="DX5" s="30">
        <v>0</v>
      </c>
      <c r="DY5" s="30">
        <v>0</v>
      </c>
      <c r="DZ5" s="30">
        <v>0</v>
      </c>
      <c r="EA5" s="31">
        <f t="shared" si="7"/>
        <v>0</v>
      </c>
    </row>
    <row r="6" spans="1:131" s="17" customFormat="1" x14ac:dyDescent="0.25">
      <c r="A6" s="25" t="s">
        <v>137</v>
      </c>
      <c r="B6" s="26">
        <v>2025</v>
      </c>
      <c r="C6" s="26">
        <v>5</v>
      </c>
      <c r="D6" s="27">
        <v>4</v>
      </c>
      <c r="E6" s="28">
        <v>45781</v>
      </c>
      <c r="F6" s="27" t="str">
        <f t="shared" si="2"/>
        <v>domingo</v>
      </c>
      <c r="G6" s="29">
        <v>168.53100000000001</v>
      </c>
      <c r="H6" s="30">
        <v>165.92399999999998</v>
      </c>
      <c r="I6" s="30">
        <v>166.089</v>
      </c>
      <c r="J6" s="30">
        <v>168.61349999999999</v>
      </c>
      <c r="K6" s="30">
        <v>169.58700000000002</v>
      </c>
      <c r="L6" s="30">
        <v>3.9929999999999999</v>
      </c>
      <c r="M6" s="30">
        <v>0.8580000000000001</v>
      </c>
      <c r="N6" s="30">
        <v>0.75900000000000001</v>
      </c>
      <c r="O6" s="30">
        <v>0.75900000000000001</v>
      </c>
      <c r="P6" s="30">
        <v>0.75900000000000001</v>
      </c>
      <c r="Q6" s="30">
        <v>0.75900000000000001</v>
      </c>
      <c r="R6" s="30">
        <v>0.7589999999999999</v>
      </c>
      <c r="S6" s="30">
        <v>1.0229999999999999</v>
      </c>
      <c r="T6" s="30">
        <v>11.4345</v>
      </c>
      <c r="U6" s="30">
        <v>173.59649999999999</v>
      </c>
      <c r="V6" s="30">
        <v>183.84299999999999</v>
      </c>
      <c r="W6" s="30">
        <v>183.26550000000003</v>
      </c>
      <c r="X6" s="30">
        <v>182.67149999999998</v>
      </c>
      <c r="Y6" s="30">
        <v>183.51299999999998</v>
      </c>
      <c r="Z6" s="30">
        <v>183.01800000000003</v>
      </c>
      <c r="AA6" s="30">
        <v>182.78700000000001</v>
      </c>
      <c r="AB6" s="30">
        <v>182.7045</v>
      </c>
      <c r="AC6" s="30">
        <v>182.16</v>
      </c>
      <c r="AD6" s="30">
        <v>181.71449999999999</v>
      </c>
      <c r="AE6" s="31">
        <f t="shared" si="3"/>
        <v>2679.1214999999997</v>
      </c>
      <c r="AF6" s="30">
        <v>36.036000000000001</v>
      </c>
      <c r="AG6" s="30">
        <v>35.870999999999995</v>
      </c>
      <c r="AH6" s="30">
        <v>36.316499999999998</v>
      </c>
      <c r="AI6" s="30">
        <v>37.405500000000004</v>
      </c>
      <c r="AJ6" s="30">
        <v>37.256999999999998</v>
      </c>
      <c r="AK6" s="30">
        <v>5.692499999999999</v>
      </c>
      <c r="AL6" s="30">
        <v>1.1385000000000001</v>
      </c>
      <c r="AM6" s="30">
        <v>0.495</v>
      </c>
      <c r="AN6" s="30">
        <v>0.41250000000000003</v>
      </c>
      <c r="AO6" s="30">
        <v>0.37950000000000006</v>
      </c>
      <c r="AP6" s="30">
        <v>0.44550000000000001</v>
      </c>
      <c r="AQ6" s="30">
        <v>0.33</v>
      </c>
      <c r="AR6" s="30">
        <v>2.8214999999999999</v>
      </c>
      <c r="AS6" s="30">
        <v>6.9630000000000001</v>
      </c>
      <c r="AT6" s="30">
        <v>36.679499999999997</v>
      </c>
      <c r="AU6" s="30">
        <v>38.527499999999996</v>
      </c>
      <c r="AV6" s="30">
        <v>38.4285</v>
      </c>
      <c r="AW6" s="30">
        <v>38.230499999999999</v>
      </c>
      <c r="AX6" s="30">
        <v>37.372500000000002</v>
      </c>
      <c r="AY6" s="30">
        <v>36.662999999999997</v>
      </c>
      <c r="AZ6" s="30">
        <v>37.025999999999996</v>
      </c>
      <c r="BA6" s="30">
        <v>37.405499999999996</v>
      </c>
      <c r="BB6" s="30">
        <v>37.917000000000002</v>
      </c>
      <c r="BC6" s="30">
        <v>38.180999999999997</v>
      </c>
      <c r="BD6" s="31">
        <f t="shared" si="4"/>
        <v>577.99500000000012</v>
      </c>
      <c r="BE6" s="30">
        <f t="shared" si="0"/>
        <v>0</v>
      </c>
      <c r="BF6" s="30">
        <f t="shared" si="0"/>
        <v>0</v>
      </c>
      <c r="BG6" s="30">
        <f t="shared" si="0"/>
        <v>0</v>
      </c>
      <c r="BH6" s="30">
        <f t="shared" si="0"/>
        <v>0</v>
      </c>
      <c r="BI6" s="30">
        <f t="shared" si="0"/>
        <v>0</v>
      </c>
      <c r="BJ6" s="30">
        <f t="shared" si="0"/>
        <v>3.6959999999999988</v>
      </c>
      <c r="BK6" s="30">
        <f t="shared" si="0"/>
        <v>0.70950000000000002</v>
      </c>
      <c r="BL6" s="30">
        <f t="shared" si="0"/>
        <v>0.11549999999999999</v>
      </c>
      <c r="BM6" s="30">
        <f t="shared" si="0"/>
        <v>3.3000000000000029E-2</v>
      </c>
      <c r="BN6" s="30">
        <f t="shared" si="0"/>
        <v>0</v>
      </c>
      <c r="BO6" s="30">
        <f t="shared" si="0"/>
        <v>6.6000000000000003E-2</v>
      </c>
      <c r="BP6" s="30">
        <f t="shared" si="0"/>
        <v>0</v>
      </c>
      <c r="BQ6" s="30">
        <f t="shared" si="0"/>
        <v>2.31</v>
      </c>
      <c r="BR6" s="30">
        <f t="shared" si="0"/>
        <v>1.2457500000000001</v>
      </c>
      <c r="BS6" s="30">
        <f t="shared" si="0"/>
        <v>0</v>
      </c>
      <c r="BT6" s="30">
        <f t="shared" si="0"/>
        <v>0</v>
      </c>
      <c r="BU6" s="30">
        <f t="shared" si="1"/>
        <v>0</v>
      </c>
      <c r="BV6" s="30">
        <f t="shared" si="1"/>
        <v>0</v>
      </c>
      <c r="BW6" s="30">
        <f t="shared" si="1"/>
        <v>0</v>
      </c>
      <c r="BX6" s="30">
        <f t="shared" si="1"/>
        <v>0</v>
      </c>
      <c r="BY6" s="30">
        <f t="shared" si="1"/>
        <v>0</v>
      </c>
      <c r="BZ6" s="30">
        <f t="shared" si="1"/>
        <v>0</v>
      </c>
      <c r="CA6" s="30">
        <f t="shared" si="1"/>
        <v>0</v>
      </c>
      <c r="CB6" s="30">
        <f t="shared" si="1"/>
        <v>0</v>
      </c>
      <c r="CC6" s="31">
        <f t="shared" si="5"/>
        <v>8.1757500000000007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1">
        <f t="shared" si="6"/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0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  <c r="DV6" s="30">
        <v>0</v>
      </c>
      <c r="DW6" s="30">
        <v>0</v>
      </c>
      <c r="DX6" s="30">
        <v>0</v>
      </c>
      <c r="DY6" s="30">
        <v>0</v>
      </c>
      <c r="DZ6" s="30">
        <v>0</v>
      </c>
      <c r="EA6" s="31">
        <f t="shared" si="7"/>
        <v>0</v>
      </c>
    </row>
    <row r="7" spans="1:131" s="17" customFormat="1" x14ac:dyDescent="0.25">
      <c r="A7" s="25" t="s">
        <v>137</v>
      </c>
      <c r="B7" s="26">
        <v>2025</v>
      </c>
      <c r="C7" s="26">
        <v>5</v>
      </c>
      <c r="D7" s="27">
        <v>5</v>
      </c>
      <c r="E7" s="28">
        <v>45782</v>
      </c>
      <c r="F7" s="27" t="str">
        <f>IF(E7="","",TEXT(E7,"DDDD"))</f>
        <v>lunes</v>
      </c>
      <c r="G7" s="29">
        <v>181.43399999999997</v>
      </c>
      <c r="H7" s="30">
        <v>176.97899999999998</v>
      </c>
      <c r="I7" s="30">
        <v>175.36200000000002</v>
      </c>
      <c r="J7" s="30">
        <v>174.5865</v>
      </c>
      <c r="K7" s="30">
        <v>175.32900000000001</v>
      </c>
      <c r="L7" s="30">
        <v>172.57350000000002</v>
      </c>
      <c r="M7" s="30">
        <v>171.35250000000002</v>
      </c>
      <c r="N7" s="30">
        <v>180.80700000000002</v>
      </c>
      <c r="O7" s="30">
        <v>182.20949999999999</v>
      </c>
      <c r="P7" s="30">
        <v>183.16650000000001</v>
      </c>
      <c r="Q7" s="30">
        <v>175.428</v>
      </c>
      <c r="R7" s="30">
        <v>137.84100000000001</v>
      </c>
      <c r="S7" s="30">
        <v>154.65450000000001</v>
      </c>
      <c r="T7" s="30">
        <v>151.50300000000001</v>
      </c>
      <c r="U7" s="30">
        <v>155.80950000000001</v>
      </c>
      <c r="V7" s="30">
        <v>116.09399999999999</v>
      </c>
      <c r="W7" s="30">
        <v>169.6695</v>
      </c>
      <c r="X7" s="30">
        <v>175.72499999999999</v>
      </c>
      <c r="Y7" s="30">
        <v>172.59</v>
      </c>
      <c r="Z7" s="30">
        <v>143.154</v>
      </c>
      <c r="AA7" s="30">
        <v>157.87200000000001</v>
      </c>
      <c r="AB7" s="30">
        <v>165.03300000000002</v>
      </c>
      <c r="AC7" s="30">
        <v>166.023</v>
      </c>
      <c r="AD7" s="30">
        <v>171.38549999999998</v>
      </c>
      <c r="AE7" s="31">
        <f>SUM(G7:AD7)</f>
        <v>3986.5814999999998</v>
      </c>
      <c r="AF7" s="30">
        <v>38.543999999999997</v>
      </c>
      <c r="AG7" s="30">
        <v>37.801499999999997</v>
      </c>
      <c r="AH7" s="30">
        <v>37.669499999999999</v>
      </c>
      <c r="AI7" s="30">
        <v>37.488</v>
      </c>
      <c r="AJ7" s="30">
        <v>37.355999999999995</v>
      </c>
      <c r="AK7" s="30">
        <v>36.778500000000001</v>
      </c>
      <c r="AL7" s="30">
        <v>36.052499999999995</v>
      </c>
      <c r="AM7" s="30">
        <v>34.683</v>
      </c>
      <c r="AN7" s="30">
        <v>34.254000000000005</v>
      </c>
      <c r="AO7" s="30">
        <v>34.683</v>
      </c>
      <c r="AP7" s="30">
        <v>34.732500000000002</v>
      </c>
      <c r="AQ7" s="30">
        <v>27.752999999999997</v>
      </c>
      <c r="AR7" s="30">
        <v>30.756000000000004</v>
      </c>
      <c r="AS7" s="30">
        <v>30.9375</v>
      </c>
      <c r="AT7" s="30">
        <v>30.838499999999996</v>
      </c>
      <c r="AU7" s="30">
        <v>24.486000000000001</v>
      </c>
      <c r="AV7" s="30">
        <v>33.99</v>
      </c>
      <c r="AW7" s="30">
        <v>34.831499999999998</v>
      </c>
      <c r="AX7" s="30">
        <v>33.478499999999997</v>
      </c>
      <c r="AY7" s="30">
        <v>29.238</v>
      </c>
      <c r="AZ7" s="30">
        <v>31.861499999999999</v>
      </c>
      <c r="BA7" s="30">
        <v>33.511499999999998</v>
      </c>
      <c r="BB7" s="30">
        <v>34.583999999999996</v>
      </c>
      <c r="BC7" s="30">
        <v>35.557499999999997</v>
      </c>
      <c r="BD7" s="31">
        <f>SUM(AF7:BC7)</f>
        <v>811.86599999999987</v>
      </c>
      <c r="BE7" s="30">
        <f t="shared" si="0"/>
        <v>0</v>
      </c>
      <c r="BF7" s="30">
        <f t="shared" si="0"/>
        <v>0</v>
      </c>
      <c r="BG7" s="30">
        <f t="shared" si="0"/>
        <v>0</v>
      </c>
      <c r="BH7" s="30">
        <f t="shared" si="0"/>
        <v>0</v>
      </c>
      <c r="BI7" s="30">
        <f t="shared" si="0"/>
        <v>0</v>
      </c>
      <c r="BJ7" s="30">
        <f t="shared" si="0"/>
        <v>0</v>
      </c>
      <c r="BK7" s="30">
        <f t="shared" si="0"/>
        <v>0</v>
      </c>
      <c r="BL7" s="30">
        <f t="shared" si="0"/>
        <v>0</v>
      </c>
      <c r="BM7" s="30">
        <f t="shared" si="0"/>
        <v>0</v>
      </c>
      <c r="BN7" s="30">
        <f t="shared" si="0"/>
        <v>0</v>
      </c>
      <c r="BO7" s="30">
        <f t="shared" si="0"/>
        <v>0</v>
      </c>
      <c r="BP7" s="30">
        <f t="shared" si="0"/>
        <v>0</v>
      </c>
      <c r="BQ7" s="30">
        <f t="shared" si="0"/>
        <v>0</v>
      </c>
      <c r="BR7" s="30">
        <f t="shared" si="0"/>
        <v>0</v>
      </c>
      <c r="BS7" s="30">
        <f t="shared" si="0"/>
        <v>0</v>
      </c>
      <c r="BT7" s="30">
        <f t="shared" si="0"/>
        <v>0</v>
      </c>
      <c r="BU7" s="30">
        <f t="shared" si="1"/>
        <v>0</v>
      </c>
      <c r="BV7" s="30">
        <f t="shared" si="1"/>
        <v>0</v>
      </c>
      <c r="BW7" s="30">
        <f t="shared" si="1"/>
        <v>0</v>
      </c>
      <c r="BX7" s="30">
        <f t="shared" si="1"/>
        <v>0</v>
      </c>
      <c r="BY7" s="30">
        <f t="shared" si="1"/>
        <v>0</v>
      </c>
      <c r="BZ7" s="30">
        <f t="shared" si="1"/>
        <v>0</v>
      </c>
      <c r="CA7" s="30">
        <f t="shared" si="1"/>
        <v>0</v>
      </c>
      <c r="CB7" s="30">
        <f t="shared" si="1"/>
        <v>0</v>
      </c>
      <c r="CC7" s="31">
        <f>SUM(BE7:CB7)</f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1">
        <f>SUM(CD7:DA7)</f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0">
        <v>0</v>
      </c>
      <c r="DI7" s="30">
        <v>0</v>
      </c>
      <c r="DJ7" s="30">
        <v>0</v>
      </c>
      <c r="DK7" s="30">
        <v>0</v>
      </c>
      <c r="DL7" s="30">
        <v>0</v>
      </c>
      <c r="DM7" s="30">
        <v>0</v>
      </c>
      <c r="DN7" s="30">
        <v>0</v>
      </c>
      <c r="DO7" s="30">
        <v>0</v>
      </c>
      <c r="DP7" s="30">
        <v>0</v>
      </c>
      <c r="DQ7" s="30">
        <v>0</v>
      </c>
      <c r="DR7" s="30">
        <v>0</v>
      </c>
      <c r="DS7" s="30">
        <v>0</v>
      </c>
      <c r="DT7" s="30">
        <v>0</v>
      </c>
      <c r="DU7" s="30">
        <v>0</v>
      </c>
      <c r="DV7" s="30">
        <v>0</v>
      </c>
      <c r="DW7" s="30">
        <v>0</v>
      </c>
      <c r="DX7" s="30">
        <v>0</v>
      </c>
      <c r="DY7" s="30">
        <v>0</v>
      </c>
      <c r="DZ7" s="30">
        <v>0</v>
      </c>
      <c r="EA7" s="31">
        <f>SUM(DC7:DZ7)</f>
        <v>0</v>
      </c>
    </row>
    <row r="8" spans="1:131" x14ac:dyDescent="0.25">
      <c r="A8" s="25" t="s">
        <v>137</v>
      </c>
      <c r="B8" s="26">
        <v>2025</v>
      </c>
      <c r="C8" s="26">
        <v>5</v>
      </c>
      <c r="D8" s="27">
        <v>6</v>
      </c>
      <c r="E8" s="28">
        <v>45783</v>
      </c>
      <c r="F8" s="27" t="str">
        <f>IF(E8="","",TEXT(E8,"DDDD"))</f>
        <v>martes</v>
      </c>
      <c r="G8" s="29">
        <v>169.80149999999998</v>
      </c>
      <c r="H8" s="30">
        <v>168.23400000000001</v>
      </c>
      <c r="I8" s="30">
        <v>170.95649999999998</v>
      </c>
      <c r="J8" s="30">
        <v>169.8015</v>
      </c>
      <c r="K8" s="30">
        <v>166.86449999999999</v>
      </c>
      <c r="L8" s="30">
        <v>167.34299999999999</v>
      </c>
      <c r="M8" s="30">
        <v>168.2835</v>
      </c>
      <c r="N8" s="30">
        <v>171.08850000000001</v>
      </c>
      <c r="O8" s="30">
        <v>168.23400000000001</v>
      </c>
      <c r="P8" s="30">
        <v>99.379499999999993</v>
      </c>
      <c r="Q8" s="30">
        <v>12.606000000000002</v>
      </c>
      <c r="R8" s="30">
        <v>10.576499999999999</v>
      </c>
      <c r="S8" s="30">
        <v>10.609500000000001</v>
      </c>
      <c r="T8" s="30">
        <v>11.715</v>
      </c>
      <c r="U8" s="30">
        <v>13.892999999999999</v>
      </c>
      <c r="V8" s="30">
        <v>12.820499999999999</v>
      </c>
      <c r="W8" s="30">
        <v>13.728</v>
      </c>
      <c r="X8" s="30">
        <v>11.22</v>
      </c>
      <c r="Y8" s="30">
        <v>8.9594999999999985</v>
      </c>
      <c r="Z8" s="30">
        <v>8.4975000000000005</v>
      </c>
      <c r="AA8" s="30">
        <v>8.6460000000000008</v>
      </c>
      <c r="AB8" s="30">
        <v>8.3160000000000007</v>
      </c>
      <c r="AC8" s="30">
        <v>7.0125000000000002</v>
      </c>
      <c r="AD8" s="30">
        <v>7.0125000000000002</v>
      </c>
      <c r="AE8" s="31">
        <f>SUM(G8:AD8)</f>
        <v>1765.5989999999999</v>
      </c>
      <c r="AF8" s="30">
        <v>35.8215</v>
      </c>
      <c r="AG8" s="30">
        <v>35.491500000000002</v>
      </c>
      <c r="AH8" s="30">
        <v>36.580500000000001</v>
      </c>
      <c r="AI8" s="30">
        <v>36.085499999999996</v>
      </c>
      <c r="AJ8" s="30">
        <v>35.524500000000003</v>
      </c>
      <c r="AK8" s="30">
        <v>35.524499999999996</v>
      </c>
      <c r="AL8" s="30">
        <v>35.689499999999995</v>
      </c>
      <c r="AM8" s="30">
        <v>34.567500000000003</v>
      </c>
      <c r="AN8" s="30">
        <v>33.066000000000003</v>
      </c>
      <c r="AO8" s="30">
        <v>22.0275</v>
      </c>
      <c r="AP8" s="30">
        <v>8.464500000000001</v>
      </c>
      <c r="AQ8" s="30">
        <v>9.0420000000000016</v>
      </c>
      <c r="AR8" s="30">
        <v>8.6954999999999991</v>
      </c>
      <c r="AS8" s="30">
        <v>8.2829999999999995</v>
      </c>
      <c r="AT8" s="30">
        <v>7.7385000000000002</v>
      </c>
      <c r="AU8" s="30">
        <v>7.1775000000000002</v>
      </c>
      <c r="AV8" s="30">
        <v>7.7054999999999998</v>
      </c>
      <c r="AW8" s="30">
        <v>8.0024999999999995</v>
      </c>
      <c r="AX8" s="30">
        <v>7.6890000000000001</v>
      </c>
      <c r="AY8" s="30">
        <v>7.474499999999999</v>
      </c>
      <c r="AZ8" s="30">
        <v>7.1609999999999996</v>
      </c>
      <c r="BA8" s="30">
        <v>7.4744999999999999</v>
      </c>
      <c r="BB8" s="30">
        <v>7.5570000000000004</v>
      </c>
      <c r="BC8" s="30">
        <v>7.3919999999999995</v>
      </c>
      <c r="BD8" s="31">
        <f>SUM(AF8:BC8)</f>
        <v>450.23549999999994</v>
      </c>
      <c r="BE8" s="30">
        <f t="shared" si="0"/>
        <v>0</v>
      </c>
      <c r="BF8" s="30">
        <f t="shared" si="0"/>
        <v>0</v>
      </c>
      <c r="BG8" s="30">
        <f t="shared" si="0"/>
        <v>0</v>
      </c>
      <c r="BH8" s="30">
        <f t="shared" si="0"/>
        <v>0</v>
      </c>
      <c r="BI8" s="30">
        <f t="shared" si="0"/>
        <v>0</v>
      </c>
      <c r="BJ8" s="30">
        <f t="shared" si="0"/>
        <v>0</v>
      </c>
      <c r="BK8" s="30">
        <f t="shared" si="0"/>
        <v>0</v>
      </c>
      <c r="BL8" s="30">
        <f t="shared" si="0"/>
        <v>0</v>
      </c>
      <c r="BM8" s="30">
        <f t="shared" si="0"/>
        <v>0</v>
      </c>
      <c r="BN8" s="30">
        <f t="shared" si="0"/>
        <v>0</v>
      </c>
      <c r="BO8" s="30">
        <f t="shared" si="0"/>
        <v>2.1615000000000002</v>
      </c>
      <c r="BP8" s="30">
        <f t="shared" si="0"/>
        <v>3.7537500000000019</v>
      </c>
      <c r="BQ8" s="30">
        <f t="shared" si="0"/>
        <v>3.3907499999999988</v>
      </c>
      <c r="BR8" s="30">
        <f t="shared" si="0"/>
        <v>2.4254999999999995</v>
      </c>
      <c r="BS8" s="30">
        <f t="shared" si="0"/>
        <v>0.7920000000000007</v>
      </c>
      <c r="BT8" s="30">
        <f t="shared" si="0"/>
        <v>0.76725000000000065</v>
      </c>
      <c r="BU8" s="30">
        <f t="shared" si="1"/>
        <v>0.84149999999999991</v>
      </c>
      <c r="BV8" s="30">
        <f t="shared" si="1"/>
        <v>2.3924999999999992</v>
      </c>
      <c r="BW8" s="30">
        <f t="shared" si="1"/>
        <v>3.2092500000000008</v>
      </c>
      <c r="BX8" s="30">
        <f t="shared" si="1"/>
        <v>3.2257499999999988</v>
      </c>
      <c r="BY8" s="30">
        <f t="shared" si="1"/>
        <v>2.8379999999999992</v>
      </c>
      <c r="BZ8" s="30">
        <f t="shared" si="1"/>
        <v>3.3164999999999996</v>
      </c>
      <c r="CA8" s="30">
        <f t="shared" si="1"/>
        <v>4.0507500000000007</v>
      </c>
      <c r="CB8" s="30">
        <f t="shared" si="1"/>
        <v>3.8857499999999994</v>
      </c>
      <c r="CC8" s="31">
        <f>SUM(BE8:CB8)</f>
        <v>37.050750000000001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1">
        <f>SUM(CD8:DA8)</f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  <c r="DV8" s="30">
        <v>0</v>
      </c>
      <c r="DW8" s="30">
        <v>0</v>
      </c>
      <c r="DX8" s="30">
        <v>0</v>
      </c>
      <c r="DY8" s="30">
        <v>0</v>
      </c>
      <c r="DZ8" s="30">
        <v>0</v>
      </c>
      <c r="EA8" s="31">
        <f>SUM(DC8:DZ8)</f>
        <v>0</v>
      </c>
    </row>
    <row r="9" spans="1:131" x14ac:dyDescent="0.25">
      <c r="A9" s="25" t="s">
        <v>137</v>
      </c>
      <c r="B9" s="26">
        <v>2025</v>
      </c>
      <c r="C9" s="26">
        <v>5</v>
      </c>
      <c r="D9" s="27">
        <v>7</v>
      </c>
      <c r="E9" s="28">
        <v>45784</v>
      </c>
      <c r="F9" s="27" t="str">
        <f>IF(E9="","",TEXT(E9,"DDDD"))</f>
        <v>miércoles</v>
      </c>
      <c r="G9" s="29">
        <v>6.8804999999999996</v>
      </c>
      <c r="H9" s="30">
        <v>8.2004999999999999</v>
      </c>
      <c r="I9" s="30">
        <v>6.1544999999999996</v>
      </c>
      <c r="J9" s="30">
        <v>15.922499999999999</v>
      </c>
      <c r="K9" s="30">
        <v>154.90200000000002</v>
      </c>
      <c r="L9" s="30">
        <v>181.797</v>
      </c>
      <c r="M9" s="30">
        <v>181.69800000000004</v>
      </c>
      <c r="N9" s="30">
        <v>187.63800000000001</v>
      </c>
      <c r="O9" s="30">
        <v>189.1395</v>
      </c>
      <c r="P9" s="30">
        <v>157.2285</v>
      </c>
      <c r="Q9" s="30">
        <v>163.4325</v>
      </c>
      <c r="R9" s="30">
        <v>160.46249999999998</v>
      </c>
      <c r="S9" s="30">
        <v>128.3535</v>
      </c>
      <c r="T9" s="30">
        <v>167.82150000000001</v>
      </c>
      <c r="U9" s="30">
        <v>159.9675</v>
      </c>
      <c r="V9" s="30">
        <v>167.80500000000001</v>
      </c>
      <c r="W9" s="30">
        <v>169.90049999999999</v>
      </c>
      <c r="X9" s="30">
        <v>171.94649999999999</v>
      </c>
      <c r="Y9" s="30">
        <v>168.54749999999999</v>
      </c>
      <c r="Z9" s="30">
        <v>164.8185</v>
      </c>
      <c r="AA9" s="30">
        <v>152.988</v>
      </c>
      <c r="AB9" s="30">
        <v>151.30499999999998</v>
      </c>
      <c r="AC9" s="30">
        <v>150.9915</v>
      </c>
      <c r="AD9" s="30">
        <v>148.137</v>
      </c>
      <c r="AE9" s="31">
        <f>SUM(G9:AD9)</f>
        <v>3316.038</v>
      </c>
      <c r="AF9" s="30">
        <v>7.6890000000000001</v>
      </c>
      <c r="AG9" s="30">
        <v>7.7385000000000002</v>
      </c>
      <c r="AH9" s="30">
        <v>7.8045</v>
      </c>
      <c r="AI9" s="30">
        <v>9.8669999999999991</v>
      </c>
      <c r="AJ9" s="30">
        <v>34.765500000000003</v>
      </c>
      <c r="AK9" s="30">
        <v>39.006</v>
      </c>
      <c r="AL9" s="30">
        <v>38.346000000000004</v>
      </c>
      <c r="AM9" s="30">
        <v>37.488</v>
      </c>
      <c r="AN9" s="30">
        <v>37.058999999999997</v>
      </c>
      <c r="AO9" s="30">
        <v>31.284000000000002</v>
      </c>
      <c r="AP9" s="30">
        <v>32.141999999999996</v>
      </c>
      <c r="AQ9" s="30">
        <v>32.422499999999999</v>
      </c>
      <c r="AR9" s="30">
        <v>27.356999999999999</v>
      </c>
      <c r="AS9" s="30">
        <v>34.386000000000003</v>
      </c>
      <c r="AT9" s="30">
        <v>33.148499999999999</v>
      </c>
      <c r="AU9" s="30">
        <v>33.759</v>
      </c>
      <c r="AV9" s="30">
        <v>34.369500000000002</v>
      </c>
      <c r="AW9" s="30">
        <v>34.583999999999996</v>
      </c>
      <c r="AX9" s="30">
        <v>33.494999999999997</v>
      </c>
      <c r="AY9" s="30">
        <v>32.554499999999997</v>
      </c>
      <c r="AZ9" s="30">
        <v>31.217999999999996</v>
      </c>
      <c r="BA9" s="30">
        <v>31.1355</v>
      </c>
      <c r="BB9" s="30">
        <v>31.894500000000001</v>
      </c>
      <c r="BC9" s="30">
        <v>32.241</v>
      </c>
      <c r="BD9" s="31">
        <f>SUM(AF9:BC9)</f>
        <v>705.75449999999989</v>
      </c>
      <c r="BE9" s="30">
        <f t="shared" si="0"/>
        <v>4.2487500000000002</v>
      </c>
      <c r="BF9" s="30">
        <f t="shared" si="0"/>
        <v>3.6382500000000002</v>
      </c>
      <c r="BG9" s="30">
        <f t="shared" si="0"/>
        <v>4.7272499999999997</v>
      </c>
      <c r="BH9" s="30">
        <f t="shared" si="0"/>
        <v>1.9057499999999994</v>
      </c>
      <c r="BI9" s="30">
        <f t="shared" si="0"/>
        <v>0</v>
      </c>
      <c r="BJ9" s="30">
        <f t="shared" si="0"/>
        <v>0</v>
      </c>
      <c r="BK9" s="30">
        <f t="shared" si="0"/>
        <v>0</v>
      </c>
      <c r="BL9" s="30">
        <f t="shared" si="0"/>
        <v>0</v>
      </c>
      <c r="BM9" s="30">
        <f t="shared" si="0"/>
        <v>0</v>
      </c>
      <c r="BN9" s="30">
        <f t="shared" si="0"/>
        <v>0</v>
      </c>
      <c r="BO9" s="30">
        <f t="shared" si="0"/>
        <v>0</v>
      </c>
      <c r="BP9" s="30">
        <f t="shared" si="0"/>
        <v>0</v>
      </c>
      <c r="BQ9" s="30">
        <f t="shared" si="0"/>
        <v>0</v>
      </c>
      <c r="BR9" s="30">
        <f t="shared" si="0"/>
        <v>0</v>
      </c>
      <c r="BS9" s="30">
        <f t="shared" si="0"/>
        <v>0</v>
      </c>
      <c r="BT9" s="30">
        <f t="shared" si="0"/>
        <v>0</v>
      </c>
      <c r="BU9" s="30">
        <f t="shared" si="1"/>
        <v>0</v>
      </c>
      <c r="BV9" s="30">
        <f t="shared" si="1"/>
        <v>0</v>
      </c>
      <c r="BW9" s="30">
        <f t="shared" si="1"/>
        <v>0</v>
      </c>
      <c r="BX9" s="30">
        <f t="shared" si="1"/>
        <v>0</v>
      </c>
      <c r="BY9" s="30">
        <f t="shared" si="1"/>
        <v>0</v>
      </c>
      <c r="BZ9" s="30">
        <f t="shared" si="1"/>
        <v>0</v>
      </c>
      <c r="CA9" s="30">
        <f t="shared" si="1"/>
        <v>0</v>
      </c>
      <c r="CB9" s="30">
        <f t="shared" si="1"/>
        <v>0</v>
      </c>
      <c r="CC9" s="31">
        <f>SUM(BE9:CB9)</f>
        <v>14.52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1">
        <f>SUM(CD9:DA9)</f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1">
        <f>SUM(DC9:DZ9)</f>
        <v>0</v>
      </c>
    </row>
    <row r="10" spans="1:131" x14ac:dyDescent="0.25">
      <c r="A10" s="25" t="s">
        <v>137</v>
      </c>
      <c r="B10" s="26">
        <v>2025</v>
      </c>
      <c r="C10" s="26">
        <v>5</v>
      </c>
      <c r="D10" s="27">
        <v>8</v>
      </c>
      <c r="E10" s="28">
        <v>45785</v>
      </c>
      <c r="F10" s="27" t="str">
        <f t="shared" ref="F10:F11" si="8">IF(E10="","",TEXT(E10,"DDDD"))</f>
        <v>jueves</v>
      </c>
      <c r="G10" s="29">
        <v>113.32199999999999</v>
      </c>
      <c r="H10" s="30">
        <v>154.63800000000001</v>
      </c>
      <c r="I10" s="30">
        <v>149.07749999999999</v>
      </c>
      <c r="J10" s="30">
        <v>149.86950000000002</v>
      </c>
      <c r="K10" s="30">
        <v>148.82999999999998</v>
      </c>
      <c r="L10" s="30">
        <v>141.38849999999999</v>
      </c>
      <c r="M10" s="30">
        <v>137.42849999999999</v>
      </c>
      <c r="N10" s="30">
        <v>151.96499999999997</v>
      </c>
      <c r="O10" s="30">
        <v>161.15549999999999</v>
      </c>
      <c r="P10" s="30">
        <v>167.40899999999999</v>
      </c>
      <c r="Q10" s="30">
        <v>173.66249999999999</v>
      </c>
      <c r="R10" s="30">
        <v>175.09800000000001</v>
      </c>
      <c r="S10" s="30">
        <v>174.86699999999999</v>
      </c>
      <c r="T10" s="30">
        <v>183.33150000000001</v>
      </c>
      <c r="U10" s="30">
        <v>183.876</v>
      </c>
      <c r="V10" s="30">
        <v>185.922</v>
      </c>
      <c r="W10" s="30">
        <v>183.15</v>
      </c>
      <c r="X10" s="30">
        <v>177.35849999999999</v>
      </c>
      <c r="Y10" s="30">
        <v>175.95600000000002</v>
      </c>
      <c r="Z10" s="30">
        <v>173.71200000000002</v>
      </c>
      <c r="AA10" s="30">
        <v>175.70849999999999</v>
      </c>
      <c r="AB10" s="30">
        <v>175.62600000000003</v>
      </c>
      <c r="AC10" s="30">
        <v>174.68549999999999</v>
      </c>
      <c r="AD10" s="30">
        <v>131.53800000000001</v>
      </c>
      <c r="AE10" s="31">
        <f>SUM(G10:AD10)</f>
        <v>3919.5750000000003</v>
      </c>
      <c r="AF10" s="30">
        <v>26.416500000000003</v>
      </c>
      <c r="AG10" s="30">
        <v>33.858000000000004</v>
      </c>
      <c r="AH10" s="30">
        <v>32.802</v>
      </c>
      <c r="AI10" s="30">
        <v>33</v>
      </c>
      <c r="AJ10" s="30">
        <v>32.637</v>
      </c>
      <c r="AK10" s="30">
        <v>31.152000000000001</v>
      </c>
      <c r="AL10" s="30">
        <v>30.211499999999997</v>
      </c>
      <c r="AM10" s="30">
        <v>30.426000000000002</v>
      </c>
      <c r="AN10" s="30">
        <v>31.68</v>
      </c>
      <c r="AO10" s="30">
        <v>32.686499999999995</v>
      </c>
      <c r="AP10" s="30">
        <v>33.725999999999999</v>
      </c>
      <c r="AQ10" s="30">
        <v>34.451999999999998</v>
      </c>
      <c r="AR10" s="30">
        <v>34.749000000000002</v>
      </c>
      <c r="AS10" s="30">
        <v>35.178000000000004</v>
      </c>
      <c r="AT10" s="30">
        <v>35.392499999999998</v>
      </c>
      <c r="AU10" s="30">
        <v>36.151499999999999</v>
      </c>
      <c r="AV10" s="30">
        <v>36.300000000000004</v>
      </c>
      <c r="AW10" s="30">
        <v>35.045999999999999</v>
      </c>
      <c r="AX10" s="30">
        <v>35.013000000000005</v>
      </c>
      <c r="AY10" s="30">
        <v>34.963499999999996</v>
      </c>
      <c r="AZ10" s="30">
        <v>35.210999999999999</v>
      </c>
      <c r="BA10" s="30">
        <v>35.524500000000003</v>
      </c>
      <c r="BB10" s="30">
        <v>35.8215</v>
      </c>
      <c r="BC10" s="30">
        <v>28.990499999999997</v>
      </c>
      <c r="BD10" s="31">
        <f>SUM(AF10:BC10)</f>
        <v>801.38850000000002</v>
      </c>
      <c r="BE10" s="30">
        <f t="shared" si="0"/>
        <v>0</v>
      </c>
      <c r="BF10" s="30">
        <f t="shared" si="0"/>
        <v>0</v>
      </c>
      <c r="BG10" s="30">
        <f t="shared" si="0"/>
        <v>0</v>
      </c>
      <c r="BH10" s="30">
        <f t="shared" si="0"/>
        <v>0</v>
      </c>
      <c r="BI10" s="30">
        <f t="shared" si="0"/>
        <v>0</v>
      </c>
      <c r="BJ10" s="30">
        <f t="shared" si="0"/>
        <v>0</v>
      </c>
      <c r="BK10" s="30">
        <f t="shared" si="0"/>
        <v>0</v>
      </c>
      <c r="BL10" s="30">
        <f t="shared" si="0"/>
        <v>0</v>
      </c>
      <c r="BM10" s="30">
        <f t="shared" si="0"/>
        <v>0</v>
      </c>
      <c r="BN10" s="30">
        <f t="shared" si="0"/>
        <v>0</v>
      </c>
      <c r="BO10" s="30">
        <f t="shared" si="0"/>
        <v>0</v>
      </c>
      <c r="BP10" s="30">
        <f t="shared" si="0"/>
        <v>0</v>
      </c>
      <c r="BQ10" s="30">
        <f t="shared" si="0"/>
        <v>0</v>
      </c>
      <c r="BR10" s="30">
        <f t="shared" si="0"/>
        <v>0</v>
      </c>
      <c r="BS10" s="30">
        <f t="shared" si="0"/>
        <v>0</v>
      </c>
      <c r="BT10" s="30">
        <f t="shared" si="0"/>
        <v>0</v>
      </c>
      <c r="BU10" s="30">
        <f t="shared" si="1"/>
        <v>0</v>
      </c>
      <c r="BV10" s="30">
        <f t="shared" si="1"/>
        <v>0</v>
      </c>
      <c r="BW10" s="30">
        <f t="shared" si="1"/>
        <v>0</v>
      </c>
      <c r="BX10" s="30">
        <f t="shared" si="1"/>
        <v>0</v>
      </c>
      <c r="BY10" s="30">
        <f t="shared" si="1"/>
        <v>0</v>
      </c>
      <c r="BZ10" s="30">
        <f t="shared" si="1"/>
        <v>0</v>
      </c>
      <c r="CA10" s="30">
        <f t="shared" si="1"/>
        <v>0</v>
      </c>
      <c r="CB10" s="30">
        <f t="shared" si="1"/>
        <v>0</v>
      </c>
      <c r="CC10" s="31">
        <f>SUM(BE10:CB10)</f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1">
        <f>SUM(CD10:DA10)</f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0</v>
      </c>
      <c r="EA10" s="31">
        <f>SUM(DC10:DZ10)</f>
        <v>0</v>
      </c>
    </row>
    <row r="11" spans="1:131" x14ac:dyDescent="0.25">
      <c r="A11" s="25" t="s">
        <v>137</v>
      </c>
      <c r="B11" s="26">
        <v>2025</v>
      </c>
      <c r="C11" s="26">
        <v>5</v>
      </c>
      <c r="D11" s="27">
        <v>9</v>
      </c>
      <c r="E11" s="28">
        <v>45786</v>
      </c>
      <c r="F11" s="27" t="str">
        <f t="shared" si="8"/>
        <v>viernes</v>
      </c>
      <c r="G11" s="29">
        <v>74.497500000000002</v>
      </c>
      <c r="H11" s="30">
        <v>175.03200000000001</v>
      </c>
      <c r="I11" s="30">
        <v>171.8475</v>
      </c>
      <c r="J11" s="30">
        <v>174.42150000000001</v>
      </c>
      <c r="K11" s="30">
        <v>172.029</v>
      </c>
      <c r="L11" s="30">
        <v>172.12799999999999</v>
      </c>
      <c r="M11" s="30">
        <v>173.547</v>
      </c>
      <c r="N11" s="30">
        <v>177.93600000000001</v>
      </c>
      <c r="O11" s="30">
        <v>158.53199999999998</v>
      </c>
      <c r="P11" s="30">
        <v>169.4385</v>
      </c>
      <c r="Q11" s="30">
        <v>171.13800000000001</v>
      </c>
      <c r="R11" s="30">
        <v>172.49099999999999</v>
      </c>
      <c r="S11" s="30">
        <v>175.03199999999998</v>
      </c>
      <c r="T11" s="30">
        <v>176.3355</v>
      </c>
      <c r="U11" s="30">
        <v>181.84650000000002</v>
      </c>
      <c r="V11" s="30">
        <v>181.46700000000001</v>
      </c>
      <c r="W11" s="30">
        <v>177.68849999999998</v>
      </c>
      <c r="X11" s="30">
        <v>179.02499999999998</v>
      </c>
      <c r="Y11" s="30">
        <v>177.5565</v>
      </c>
      <c r="Z11" s="30">
        <v>180.114</v>
      </c>
      <c r="AA11" s="30">
        <v>179.81700000000001</v>
      </c>
      <c r="AB11" s="30">
        <v>178.79400000000001</v>
      </c>
      <c r="AC11" s="30">
        <v>154.15950000000001</v>
      </c>
      <c r="AD11" s="30">
        <v>44.665500000000002</v>
      </c>
      <c r="AE11" s="31">
        <f t="shared" ref="AE11" si="9">SUM(G11:AD11)</f>
        <v>3949.5390000000007</v>
      </c>
      <c r="AF11" s="30">
        <v>19.667999999999999</v>
      </c>
      <c r="AG11" s="30">
        <v>37.174499999999995</v>
      </c>
      <c r="AH11" s="30">
        <v>37.091999999999999</v>
      </c>
      <c r="AI11" s="30">
        <v>37.983000000000004</v>
      </c>
      <c r="AJ11" s="30">
        <v>36.992999999999995</v>
      </c>
      <c r="AK11" s="30">
        <v>37.422000000000004</v>
      </c>
      <c r="AL11" s="30">
        <v>36.844500000000004</v>
      </c>
      <c r="AM11" s="30">
        <v>35.6235</v>
      </c>
      <c r="AN11" s="30">
        <v>31.894500000000001</v>
      </c>
      <c r="AO11" s="30">
        <v>33.709499999999998</v>
      </c>
      <c r="AP11" s="30">
        <v>33.396000000000001</v>
      </c>
      <c r="AQ11" s="30">
        <v>33.825000000000003</v>
      </c>
      <c r="AR11" s="30">
        <v>34.187999999999995</v>
      </c>
      <c r="AS11" s="30">
        <v>33.957000000000001</v>
      </c>
      <c r="AT11" s="30">
        <v>35.227500000000006</v>
      </c>
      <c r="AU11" s="30">
        <v>35.31</v>
      </c>
      <c r="AV11" s="30">
        <v>35.343000000000004</v>
      </c>
      <c r="AW11" s="30">
        <v>36.1845</v>
      </c>
      <c r="AX11" s="30">
        <v>35.045999999999999</v>
      </c>
      <c r="AY11" s="30">
        <v>35.359499999999997</v>
      </c>
      <c r="AZ11" s="30">
        <v>35.475000000000001</v>
      </c>
      <c r="BA11" s="30">
        <v>35.722499999999997</v>
      </c>
      <c r="BB11" s="30">
        <v>32.323500000000003</v>
      </c>
      <c r="BC11" s="30">
        <v>14.0085</v>
      </c>
      <c r="BD11" s="31">
        <f t="shared" ref="BD11" si="10">SUM(AF11:BC11)</f>
        <v>809.77049999999997</v>
      </c>
      <c r="BE11" s="30">
        <f t="shared" si="0"/>
        <v>0</v>
      </c>
      <c r="BF11" s="30">
        <f t="shared" si="0"/>
        <v>0</v>
      </c>
      <c r="BG11" s="30">
        <f t="shared" si="0"/>
        <v>0</v>
      </c>
      <c r="BH11" s="30">
        <f t="shared" si="0"/>
        <v>0</v>
      </c>
      <c r="BI11" s="30">
        <f t="shared" si="0"/>
        <v>0</v>
      </c>
      <c r="BJ11" s="30">
        <f t="shared" si="0"/>
        <v>0</v>
      </c>
      <c r="BK11" s="30">
        <f t="shared" si="0"/>
        <v>0</v>
      </c>
      <c r="BL11" s="30">
        <f t="shared" si="0"/>
        <v>0</v>
      </c>
      <c r="BM11" s="30">
        <f t="shared" si="0"/>
        <v>0</v>
      </c>
      <c r="BN11" s="30">
        <f t="shared" si="0"/>
        <v>0</v>
      </c>
      <c r="BO11" s="30">
        <f t="shared" si="0"/>
        <v>0</v>
      </c>
      <c r="BP11" s="30">
        <f t="shared" si="0"/>
        <v>0</v>
      </c>
      <c r="BQ11" s="30">
        <f t="shared" si="0"/>
        <v>0</v>
      </c>
      <c r="BR11" s="30">
        <f t="shared" si="0"/>
        <v>0</v>
      </c>
      <c r="BS11" s="30">
        <f t="shared" si="0"/>
        <v>0</v>
      </c>
      <c r="BT11" s="30">
        <f t="shared" si="0"/>
        <v>0</v>
      </c>
      <c r="BU11" s="30">
        <f t="shared" si="1"/>
        <v>0</v>
      </c>
      <c r="BV11" s="30">
        <f t="shared" si="1"/>
        <v>0</v>
      </c>
      <c r="BW11" s="30">
        <f t="shared" si="1"/>
        <v>0</v>
      </c>
      <c r="BX11" s="30">
        <f t="shared" si="1"/>
        <v>0</v>
      </c>
      <c r="BY11" s="30">
        <f t="shared" si="1"/>
        <v>0</v>
      </c>
      <c r="BZ11" s="30">
        <f t="shared" si="1"/>
        <v>0</v>
      </c>
      <c r="CA11" s="30">
        <f t="shared" si="1"/>
        <v>0</v>
      </c>
      <c r="CB11" s="30">
        <f t="shared" si="1"/>
        <v>0</v>
      </c>
      <c r="CC11" s="31">
        <f t="shared" ref="CC11" si="11">SUM(BE11:CB11)</f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1">
        <f t="shared" ref="DB11" si="12">SUM(CD11:DA11)</f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1">
        <f t="shared" ref="EA11" si="13">SUM(DC11:DZ11)</f>
        <v>0</v>
      </c>
    </row>
    <row r="12" spans="1:131" x14ac:dyDescent="0.25">
      <c r="A12" s="25" t="s">
        <v>137</v>
      </c>
      <c r="B12" s="26">
        <v>2025</v>
      </c>
      <c r="C12" s="26">
        <v>5</v>
      </c>
      <c r="D12" s="27">
        <v>10</v>
      </c>
      <c r="E12" s="28">
        <v>45787</v>
      </c>
      <c r="F12" s="27" t="str">
        <f>IF(E12="","",TEXT(E12,"DDDD"))</f>
        <v>sábado</v>
      </c>
      <c r="G12" s="29">
        <v>116.3745</v>
      </c>
      <c r="H12" s="30">
        <v>180.69150000000002</v>
      </c>
      <c r="I12" s="30">
        <v>180.39449999999999</v>
      </c>
      <c r="J12" s="30">
        <v>180.55950000000001</v>
      </c>
      <c r="K12" s="30">
        <v>178.0515</v>
      </c>
      <c r="L12" s="30">
        <v>176.08799999999999</v>
      </c>
      <c r="M12" s="30">
        <v>174.42149999999998</v>
      </c>
      <c r="N12" s="30">
        <v>165.44550000000001</v>
      </c>
      <c r="O12" s="30">
        <v>172.9365</v>
      </c>
      <c r="P12" s="30">
        <v>159.27449999999999</v>
      </c>
      <c r="Q12" s="30">
        <v>171.501</v>
      </c>
      <c r="R12" s="30">
        <v>174.8835</v>
      </c>
      <c r="S12" s="30">
        <v>175.065</v>
      </c>
      <c r="T12" s="30">
        <v>172.4085</v>
      </c>
      <c r="U12" s="30">
        <v>169.20749999999998</v>
      </c>
      <c r="V12" s="30">
        <v>169.14150000000001</v>
      </c>
      <c r="W12" s="30">
        <v>173.91000000000003</v>
      </c>
      <c r="X12" s="30">
        <v>174.07499999999999</v>
      </c>
      <c r="Y12" s="30">
        <v>171.05550000000002</v>
      </c>
      <c r="Z12" s="30">
        <v>171.93</v>
      </c>
      <c r="AA12" s="30">
        <v>173.745</v>
      </c>
      <c r="AB12" s="30">
        <v>161.56800000000001</v>
      </c>
      <c r="AC12" s="30">
        <v>169.9665</v>
      </c>
      <c r="AD12" s="30">
        <v>178.33199999999999</v>
      </c>
      <c r="AE12" s="31">
        <f>SUM(G12:AD12)</f>
        <v>4091.0264999999995</v>
      </c>
      <c r="AF12" s="30">
        <v>26.334000000000003</v>
      </c>
      <c r="AG12" s="30">
        <v>38.362500000000004</v>
      </c>
      <c r="AH12" s="30">
        <v>38.378999999999998</v>
      </c>
      <c r="AI12" s="30">
        <v>38.758499999999998</v>
      </c>
      <c r="AJ12" s="30">
        <v>38.164499999999997</v>
      </c>
      <c r="AK12" s="30">
        <v>38.411999999999999</v>
      </c>
      <c r="AL12" s="30">
        <v>37.537499999999994</v>
      </c>
      <c r="AM12" s="30">
        <v>35.227499999999999</v>
      </c>
      <c r="AN12" s="30">
        <v>34.682999999999993</v>
      </c>
      <c r="AO12" s="30">
        <v>32.307000000000002</v>
      </c>
      <c r="AP12" s="30">
        <v>34.122</v>
      </c>
      <c r="AQ12" s="30">
        <v>33.725999999999999</v>
      </c>
      <c r="AR12" s="30">
        <v>34.666499999999999</v>
      </c>
      <c r="AS12" s="30">
        <v>34.600500000000004</v>
      </c>
      <c r="AT12" s="30">
        <v>34.930500000000002</v>
      </c>
      <c r="AU12" s="30">
        <v>34.798499999999997</v>
      </c>
      <c r="AV12" s="30">
        <v>36.217500000000001</v>
      </c>
      <c r="AW12" s="30">
        <v>35.986499999999999</v>
      </c>
      <c r="AX12" s="30">
        <v>34.996499999999997</v>
      </c>
      <c r="AY12" s="30">
        <v>35.194499999999998</v>
      </c>
      <c r="AZ12" s="30">
        <v>35.788499999999999</v>
      </c>
      <c r="BA12" s="30">
        <v>33.165000000000006</v>
      </c>
      <c r="BB12" s="30">
        <v>34.913999999999994</v>
      </c>
      <c r="BC12" s="30">
        <v>36.927</v>
      </c>
      <c r="BD12" s="31">
        <f>SUM(AF12:BC12)</f>
        <v>848.19899999999984</v>
      </c>
      <c r="BE12" s="30">
        <f t="shared" si="0"/>
        <v>0</v>
      </c>
      <c r="BF12" s="30">
        <f t="shared" si="0"/>
        <v>0</v>
      </c>
      <c r="BG12" s="30">
        <f t="shared" si="0"/>
        <v>0</v>
      </c>
      <c r="BH12" s="30">
        <f t="shared" si="0"/>
        <v>0</v>
      </c>
      <c r="BI12" s="30">
        <f t="shared" si="0"/>
        <v>0</v>
      </c>
      <c r="BJ12" s="30">
        <f t="shared" si="0"/>
        <v>0</v>
      </c>
      <c r="BK12" s="30">
        <f t="shared" si="0"/>
        <v>0</v>
      </c>
      <c r="BL12" s="30">
        <f t="shared" si="0"/>
        <v>0</v>
      </c>
      <c r="BM12" s="30">
        <f t="shared" si="0"/>
        <v>0</v>
      </c>
      <c r="BN12" s="30">
        <f t="shared" si="0"/>
        <v>0</v>
      </c>
      <c r="BO12" s="30">
        <f t="shared" si="0"/>
        <v>0</v>
      </c>
      <c r="BP12" s="30">
        <f t="shared" si="0"/>
        <v>0</v>
      </c>
      <c r="BQ12" s="30">
        <f t="shared" si="0"/>
        <v>0</v>
      </c>
      <c r="BR12" s="30">
        <f t="shared" si="0"/>
        <v>0</v>
      </c>
      <c r="BS12" s="30">
        <f t="shared" si="0"/>
        <v>0</v>
      </c>
      <c r="BT12" s="30">
        <f t="shared" si="0"/>
        <v>0</v>
      </c>
      <c r="BU12" s="30">
        <f t="shared" si="1"/>
        <v>0</v>
      </c>
      <c r="BV12" s="30">
        <f t="shared" si="1"/>
        <v>0</v>
      </c>
      <c r="BW12" s="30">
        <f t="shared" si="1"/>
        <v>0</v>
      </c>
      <c r="BX12" s="30">
        <f t="shared" si="1"/>
        <v>0</v>
      </c>
      <c r="BY12" s="30">
        <f t="shared" si="1"/>
        <v>0</v>
      </c>
      <c r="BZ12" s="30">
        <f t="shared" si="1"/>
        <v>0</v>
      </c>
      <c r="CA12" s="30">
        <f t="shared" si="1"/>
        <v>0</v>
      </c>
      <c r="CB12" s="30">
        <f t="shared" si="1"/>
        <v>0</v>
      </c>
      <c r="CC12" s="31">
        <f>SUM(BE12:CB12)</f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1">
        <f>SUM(CD12:DA12)</f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0</v>
      </c>
      <c r="DZ12" s="30">
        <v>0</v>
      </c>
      <c r="EA12" s="31">
        <f>SUM(DC12:DZ12)</f>
        <v>0</v>
      </c>
    </row>
    <row r="13" spans="1:131" x14ac:dyDescent="0.25">
      <c r="A13" s="25" t="s">
        <v>137</v>
      </c>
      <c r="B13" s="26">
        <v>2025</v>
      </c>
      <c r="C13" s="26">
        <v>5</v>
      </c>
      <c r="D13" s="27">
        <v>11</v>
      </c>
      <c r="E13" s="28">
        <v>45788</v>
      </c>
      <c r="F13" s="27" t="str">
        <f>IF(E13="","",TEXT(E13,"DDDD"))</f>
        <v>domingo</v>
      </c>
      <c r="G13" s="29">
        <v>178.398</v>
      </c>
      <c r="H13" s="30">
        <v>178.398</v>
      </c>
      <c r="I13" s="30">
        <v>177.24299999999999</v>
      </c>
      <c r="J13" s="30">
        <v>177.375</v>
      </c>
      <c r="K13" s="30">
        <v>145.167</v>
      </c>
      <c r="L13" s="30">
        <v>1.2044999999999999</v>
      </c>
      <c r="M13" s="30">
        <v>1.2210000000000001</v>
      </c>
      <c r="N13" s="30">
        <v>1.2044999999999999</v>
      </c>
      <c r="O13" s="30">
        <v>1.1879999999999999</v>
      </c>
      <c r="P13" s="30">
        <v>1.1715</v>
      </c>
      <c r="Q13" s="30">
        <v>84.5625</v>
      </c>
      <c r="R13" s="30">
        <v>186.00450000000001</v>
      </c>
      <c r="S13" s="30">
        <v>186.45</v>
      </c>
      <c r="T13" s="30">
        <v>172.458</v>
      </c>
      <c r="U13" s="30">
        <v>173.3655</v>
      </c>
      <c r="V13" s="30">
        <v>179.25600000000003</v>
      </c>
      <c r="W13" s="30">
        <v>174.1575</v>
      </c>
      <c r="X13" s="30">
        <v>168.97649999999999</v>
      </c>
      <c r="Y13" s="30">
        <v>171.61649999999997</v>
      </c>
      <c r="Z13" s="30">
        <v>171.6</v>
      </c>
      <c r="AA13" s="30">
        <v>169.80149999999998</v>
      </c>
      <c r="AB13" s="30">
        <v>172.42500000000001</v>
      </c>
      <c r="AC13" s="30">
        <v>177.1275</v>
      </c>
      <c r="AD13" s="30">
        <v>176.43450000000001</v>
      </c>
      <c r="AE13" s="31">
        <f>SUM(G13:AD13)</f>
        <v>3226.8060000000005</v>
      </c>
      <c r="AF13" s="30">
        <v>37.603500000000004</v>
      </c>
      <c r="AG13" s="30">
        <v>37.884</v>
      </c>
      <c r="AH13" s="30">
        <v>38.016000000000005</v>
      </c>
      <c r="AI13" s="30">
        <v>38.247</v>
      </c>
      <c r="AJ13" s="30">
        <v>31.993499999999997</v>
      </c>
      <c r="AK13" s="30">
        <v>4.29</v>
      </c>
      <c r="AL13" s="30">
        <v>4.3724999999999996</v>
      </c>
      <c r="AM13" s="30">
        <v>4.0590000000000002</v>
      </c>
      <c r="AN13" s="30">
        <v>4.1745000000000001</v>
      </c>
      <c r="AO13" s="30">
        <v>3.9435000000000002</v>
      </c>
      <c r="AP13" s="30">
        <v>19.569000000000003</v>
      </c>
      <c r="AQ13" s="30">
        <v>38.28</v>
      </c>
      <c r="AR13" s="30">
        <v>37.999500000000005</v>
      </c>
      <c r="AS13" s="30">
        <v>35.359499999999997</v>
      </c>
      <c r="AT13" s="30">
        <v>35.507999999999996</v>
      </c>
      <c r="AU13" s="30">
        <v>36.580500000000001</v>
      </c>
      <c r="AV13" s="30">
        <v>36.3825</v>
      </c>
      <c r="AW13" s="30">
        <v>35.838000000000001</v>
      </c>
      <c r="AX13" s="30">
        <v>35.194499999999998</v>
      </c>
      <c r="AY13" s="30">
        <v>34.897499999999994</v>
      </c>
      <c r="AZ13" s="30">
        <v>34.683000000000007</v>
      </c>
      <c r="BA13" s="30">
        <v>35.392499999999998</v>
      </c>
      <c r="BB13" s="30">
        <v>36.778500000000001</v>
      </c>
      <c r="BC13" s="30">
        <v>37.158000000000001</v>
      </c>
      <c r="BD13" s="31">
        <f>SUM(AF13:BC13)</f>
        <v>694.20450000000005</v>
      </c>
      <c r="BE13" s="30">
        <f t="shared" si="0"/>
        <v>0</v>
      </c>
      <c r="BF13" s="30">
        <f t="shared" si="0"/>
        <v>0</v>
      </c>
      <c r="BG13" s="30">
        <f t="shared" si="0"/>
        <v>0</v>
      </c>
      <c r="BH13" s="30">
        <f t="shared" si="0"/>
        <v>0</v>
      </c>
      <c r="BI13" s="30">
        <f t="shared" si="0"/>
        <v>0</v>
      </c>
      <c r="BJ13" s="30">
        <f t="shared" si="0"/>
        <v>3.6877500000000003</v>
      </c>
      <c r="BK13" s="30">
        <f t="shared" si="0"/>
        <v>3.7619999999999996</v>
      </c>
      <c r="BL13" s="30">
        <f t="shared" si="0"/>
        <v>3.4567500000000004</v>
      </c>
      <c r="BM13" s="30">
        <f t="shared" si="0"/>
        <v>3.5805000000000002</v>
      </c>
      <c r="BN13" s="30">
        <f t="shared" si="0"/>
        <v>3.3577500000000002</v>
      </c>
      <c r="BO13" s="30">
        <f t="shared" si="0"/>
        <v>0</v>
      </c>
      <c r="BP13" s="30">
        <f t="shared" si="0"/>
        <v>0</v>
      </c>
      <c r="BQ13" s="30">
        <f t="shared" si="0"/>
        <v>0</v>
      </c>
      <c r="BR13" s="30">
        <f t="shared" si="0"/>
        <v>0</v>
      </c>
      <c r="BS13" s="30">
        <f t="shared" si="0"/>
        <v>0</v>
      </c>
      <c r="BT13" s="30">
        <f t="shared" si="0"/>
        <v>0</v>
      </c>
      <c r="BU13" s="30">
        <f t="shared" si="1"/>
        <v>0</v>
      </c>
      <c r="BV13" s="30">
        <f t="shared" si="1"/>
        <v>0</v>
      </c>
      <c r="BW13" s="30">
        <f t="shared" si="1"/>
        <v>0</v>
      </c>
      <c r="BX13" s="30">
        <f t="shared" si="1"/>
        <v>0</v>
      </c>
      <c r="BY13" s="30">
        <f t="shared" si="1"/>
        <v>0</v>
      </c>
      <c r="BZ13" s="30">
        <f t="shared" si="1"/>
        <v>0</v>
      </c>
      <c r="CA13" s="30">
        <f t="shared" si="1"/>
        <v>0</v>
      </c>
      <c r="CB13" s="30">
        <f t="shared" si="1"/>
        <v>0</v>
      </c>
      <c r="CC13" s="31">
        <f>SUM(BE13:CB13)</f>
        <v>17.844750000000001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1">
        <f>SUM(CD13:DA13)</f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1">
        <f>SUM(DC13:DZ13)</f>
        <v>0</v>
      </c>
    </row>
    <row r="14" spans="1:131" x14ac:dyDescent="0.25">
      <c r="A14" s="25" t="s">
        <v>137</v>
      </c>
      <c r="B14" s="26">
        <v>2025</v>
      </c>
      <c r="C14" s="26">
        <v>5</v>
      </c>
      <c r="D14" s="27">
        <v>12</v>
      </c>
      <c r="E14" s="28">
        <v>45789</v>
      </c>
      <c r="F14" s="27" t="str">
        <f t="shared" ref="F14:F15" si="14">IF(E14="","",TEXT(E14,"DDDD"))</f>
        <v>lunes</v>
      </c>
      <c r="G14" s="29">
        <v>176.97899999999998</v>
      </c>
      <c r="H14" s="30">
        <v>166.5675</v>
      </c>
      <c r="I14" s="30">
        <v>169.38900000000001</v>
      </c>
      <c r="J14" s="30">
        <v>177.34200000000001</v>
      </c>
      <c r="K14" s="30">
        <v>176.08799999999999</v>
      </c>
      <c r="L14" s="30">
        <v>173.84399999999999</v>
      </c>
      <c r="M14" s="30">
        <v>171.13799999999998</v>
      </c>
      <c r="N14" s="30">
        <v>168.72899999999998</v>
      </c>
      <c r="O14" s="30">
        <v>166.6995</v>
      </c>
      <c r="P14" s="30">
        <v>168.828</v>
      </c>
      <c r="Q14" s="30">
        <v>169.57049999999998</v>
      </c>
      <c r="R14" s="30">
        <v>168.6465</v>
      </c>
      <c r="S14" s="30">
        <v>172.55700000000002</v>
      </c>
      <c r="T14" s="30">
        <v>174.98250000000002</v>
      </c>
      <c r="U14" s="30">
        <v>176.13749999999999</v>
      </c>
      <c r="V14" s="30">
        <v>178.72800000000001</v>
      </c>
      <c r="W14" s="30">
        <v>176.50049999999999</v>
      </c>
      <c r="X14" s="30">
        <v>171.99599999999998</v>
      </c>
      <c r="Y14" s="30">
        <v>170.37899999999996</v>
      </c>
      <c r="Z14" s="30">
        <v>174.57</v>
      </c>
      <c r="AA14" s="30">
        <v>176.05500000000001</v>
      </c>
      <c r="AB14" s="30">
        <v>175.09800000000001</v>
      </c>
      <c r="AC14" s="30">
        <v>179.81700000000001</v>
      </c>
      <c r="AD14" s="30">
        <v>179.1405</v>
      </c>
      <c r="AE14" s="31">
        <f t="shared" ref="AE14:AE15" si="15">SUM(G14:AD14)</f>
        <v>4159.7820000000002</v>
      </c>
      <c r="AF14" s="30">
        <v>37.620000000000005</v>
      </c>
      <c r="AG14" s="30">
        <v>35.920500000000004</v>
      </c>
      <c r="AH14" s="30">
        <v>36.448500000000003</v>
      </c>
      <c r="AI14" s="30">
        <v>37.735500000000002</v>
      </c>
      <c r="AJ14" s="30">
        <v>37.834499999999998</v>
      </c>
      <c r="AK14" s="30">
        <v>37.108499999999999</v>
      </c>
      <c r="AL14" s="30">
        <v>36.1845</v>
      </c>
      <c r="AM14" s="30">
        <v>33.957000000000001</v>
      </c>
      <c r="AN14" s="30">
        <v>32.785499999999999</v>
      </c>
      <c r="AO14" s="30">
        <v>32.637</v>
      </c>
      <c r="AP14" s="30">
        <v>32.653500000000001</v>
      </c>
      <c r="AQ14" s="30">
        <v>32.521500000000003</v>
      </c>
      <c r="AR14" s="30">
        <v>33.379499999999993</v>
      </c>
      <c r="AS14" s="30">
        <v>33.627000000000002</v>
      </c>
      <c r="AT14" s="30">
        <v>33.495000000000005</v>
      </c>
      <c r="AU14" s="30">
        <v>33.907499999999999</v>
      </c>
      <c r="AV14" s="30">
        <v>34.600499999999997</v>
      </c>
      <c r="AW14" s="30">
        <v>34.65</v>
      </c>
      <c r="AX14" s="30">
        <v>33.263999999999996</v>
      </c>
      <c r="AY14" s="30">
        <v>34.072500000000005</v>
      </c>
      <c r="AZ14" s="30">
        <v>34.435500000000005</v>
      </c>
      <c r="BA14" s="30">
        <v>35.573999999999998</v>
      </c>
      <c r="BB14" s="30">
        <v>36.893999999999998</v>
      </c>
      <c r="BC14" s="30">
        <v>37.438500000000005</v>
      </c>
      <c r="BD14" s="31">
        <f t="shared" ref="BD14:BD15" si="16">SUM(AF14:BC14)</f>
        <v>838.74450000000002</v>
      </c>
      <c r="BE14" s="30">
        <f t="shared" si="0"/>
        <v>0</v>
      </c>
      <c r="BF14" s="30">
        <f t="shared" si="0"/>
        <v>0</v>
      </c>
      <c r="BG14" s="30">
        <f t="shared" si="0"/>
        <v>0</v>
      </c>
      <c r="BH14" s="30">
        <f t="shared" si="0"/>
        <v>0</v>
      </c>
      <c r="BI14" s="30">
        <f t="shared" si="0"/>
        <v>0</v>
      </c>
      <c r="BJ14" s="30">
        <f t="shared" si="0"/>
        <v>0</v>
      </c>
      <c r="BK14" s="30">
        <f t="shared" si="0"/>
        <v>0</v>
      </c>
      <c r="BL14" s="30">
        <f t="shared" si="0"/>
        <v>0</v>
      </c>
      <c r="BM14" s="30">
        <f t="shared" si="0"/>
        <v>0</v>
      </c>
      <c r="BN14" s="30">
        <f t="shared" si="0"/>
        <v>0</v>
      </c>
      <c r="BO14" s="30">
        <f t="shared" si="0"/>
        <v>0</v>
      </c>
      <c r="BP14" s="30">
        <f t="shared" si="0"/>
        <v>0</v>
      </c>
      <c r="BQ14" s="30">
        <f t="shared" si="0"/>
        <v>0</v>
      </c>
      <c r="BR14" s="30">
        <f t="shared" si="0"/>
        <v>0</v>
      </c>
      <c r="BS14" s="30">
        <f t="shared" si="0"/>
        <v>0</v>
      </c>
      <c r="BT14" s="30">
        <f t="shared" si="0"/>
        <v>0</v>
      </c>
      <c r="BU14" s="30">
        <f t="shared" si="1"/>
        <v>0</v>
      </c>
      <c r="BV14" s="30">
        <f t="shared" si="1"/>
        <v>0</v>
      </c>
      <c r="BW14" s="30">
        <f t="shared" si="1"/>
        <v>0</v>
      </c>
      <c r="BX14" s="30">
        <f t="shared" si="1"/>
        <v>0</v>
      </c>
      <c r="BY14" s="30">
        <f t="shared" si="1"/>
        <v>0</v>
      </c>
      <c r="BZ14" s="30">
        <f t="shared" si="1"/>
        <v>0</v>
      </c>
      <c r="CA14" s="30">
        <f t="shared" si="1"/>
        <v>0</v>
      </c>
      <c r="CB14" s="30">
        <f t="shared" si="1"/>
        <v>0</v>
      </c>
      <c r="CC14" s="31">
        <f t="shared" ref="CC14:CC15" si="17">SUM(BE14:CB14)</f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1">
        <f t="shared" ref="DB14:DB15" si="18">SUM(CD14:DA14)</f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1">
        <f t="shared" ref="EA14:EA15" si="19">SUM(DC14:DZ14)</f>
        <v>0</v>
      </c>
    </row>
    <row r="15" spans="1:131" x14ac:dyDescent="0.25">
      <c r="A15" s="25" t="s">
        <v>137</v>
      </c>
      <c r="B15" s="26">
        <v>2025</v>
      </c>
      <c r="C15" s="26">
        <v>5</v>
      </c>
      <c r="D15" s="27">
        <v>13</v>
      </c>
      <c r="E15" s="28">
        <v>45790</v>
      </c>
      <c r="F15" s="27" t="str">
        <f t="shared" si="14"/>
        <v>martes</v>
      </c>
      <c r="G15" s="29">
        <v>180.03149999999999</v>
      </c>
      <c r="H15" s="30">
        <v>179.71800000000002</v>
      </c>
      <c r="I15" s="30">
        <v>178.43099999999998</v>
      </c>
      <c r="J15" s="30">
        <v>179.76749999999998</v>
      </c>
      <c r="K15" s="30">
        <v>179.553</v>
      </c>
      <c r="L15" s="30">
        <v>166.2705</v>
      </c>
      <c r="M15" s="30">
        <v>165.74250000000001</v>
      </c>
      <c r="N15" s="30">
        <v>170.52750000000003</v>
      </c>
      <c r="O15" s="30">
        <v>169.3725</v>
      </c>
      <c r="P15" s="30">
        <v>171.64949999999999</v>
      </c>
      <c r="Q15" s="30">
        <v>186.76350000000002</v>
      </c>
      <c r="R15" s="30">
        <v>191.8785</v>
      </c>
      <c r="S15" s="30">
        <v>188.38049999999998</v>
      </c>
      <c r="T15" s="30">
        <v>184.239</v>
      </c>
      <c r="U15" s="30">
        <v>189.22199999999998</v>
      </c>
      <c r="V15" s="30">
        <v>183.48</v>
      </c>
      <c r="W15" s="30">
        <v>168.465</v>
      </c>
      <c r="X15" s="30">
        <v>167.4915</v>
      </c>
      <c r="Y15" s="30">
        <v>168.00300000000001</v>
      </c>
      <c r="Z15" s="30">
        <v>167.49150000000003</v>
      </c>
      <c r="AA15" s="30">
        <v>171.94650000000001</v>
      </c>
      <c r="AB15" s="30">
        <v>178.56299999999999</v>
      </c>
      <c r="AC15" s="30">
        <v>155.62800000000001</v>
      </c>
      <c r="AD15" s="30">
        <v>145.85999999999999</v>
      </c>
      <c r="AE15" s="31">
        <f t="shared" si="15"/>
        <v>4188.4755000000005</v>
      </c>
      <c r="AF15" s="30">
        <v>37.884</v>
      </c>
      <c r="AG15" s="30">
        <v>38.213999999999999</v>
      </c>
      <c r="AH15" s="30">
        <v>38.015999999999998</v>
      </c>
      <c r="AI15" s="30">
        <v>38.411999999999999</v>
      </c>
      <c r="AJ15" s="30">
        <v>38.544000000000004</v>
      </c>
      <c r="AK15" s="30">
        <v>35.689499999999995</v>
      </c>
      <c r="AL15" s="30">
        <v>35.788499999999999</v>
      </c>
      <c r="AM15" s="30">
        <v>34.072499999999998</v>
      </c>
      <c r="AN15" s="30">
        <v>33.594000000000001</v>
      </c>
      <c r="AO15" s="30">
        <v>33.792000000000002</v>
      </c>
      <c r="AP15" s="30">
        <v>37.158000000000001</v>
      </c>
      <c r="AQ15" s="30">
        <v>36.464999999999996</v>
      </c>
      <c r="AR15" s="30">
        <v>37.042500000000004</v>
      </c>
      <c r="AS15" s="30">
        <v>36.101999999999997</v>
      </c>
      <c r="AT15" s="30">
        <v>36.3825</v>
      </c>
      <c r="AU15" s="30">
        <v>35.161500000000004</v>
      </c>
      <c r="AV15" s="30">
        <v>33.445500000000003</v>
      </c>
      <c r="AW15" s="30">
        <v>34.732500000000002</v>
      </c>
      <c r="AX15" s="30">
        <v>34.237499999999997</v>
      </c>
      <c r="AY15" s="30">
        <v>33.890999999999998</v>
      </c>
      <c r="AZ15" s="30">
        <v>34.781999999999996</v>
      </c>
      <c r="BA15" s="30">
        <v>36.646499999999996</v>
      </c>
      <c r="BB15" s="30">
        <v>32.686499999999995</v>
      </c>
      <c r="BC15" s="30">
        <v>31.762500000000003</v>
      </c>
      <c r="BD15" s="31">
        <f t="shared" si="16"/>
        <v>854.50199999999995</v>
      </c>
      <c r="BE15" s="30">
        <f t="shared" si="0"/>
        <v>0</v>
      </c>
      <c r="BF15" s="30">
        <f t="shared" si="0"/>
        <v>0</v>
      </c>
      <c r="BG15" s="30">
        <f t="shared" si="0"/>
        <v>0</v>
      </c>
      <c r="BH15" s="30">
        <f t="shared" si="0"/>
        <v>0</v>
      </c>
      <c r="BI15" s="30">
        <f t="shared" si="0"/>
        <v>0</v>
      </c>
      <c r="BJ15" s="30">
        <f t="shared" si="0"/>
        <v>0</v>
      </c>
      <c r="BK15" s="30">
        <f t="shared" si="0"/>
        <v>0</v>
      </c>
      <c r="BL15" s="30">
        <f t="shared" si="0"/>
        <v>0</v>
      </c>
      <c r="BM15" s="30">
        <f t="shared" si="0"/>
        <v>0</v>
      </c>
      <c r="BN15" s="30">
        <f t="shared" si="0"/>
        <v>0</v>
      </c>
      <c r="BO15" s="30">
        <f t="shared" si="0"/>
        <v>0</v>
      </c>
      <c r="BP15" s="30">
        <f t="shared" si="0"/>
        <v>0</v>
      </c>
      <c r="BQ15" s="30">
        <f t="shared" si="0"/>
        <v>0</v>
      </c>
      <c r="BR15" s="30">
        <f t="shared" si="0"/>
        <v>0</v>
      </c>
      <c r="BS15" s="30">
        <f t="shared" si="0"/>
        <v>0</v>
      </c>
      <c r="BT15" s="30">
        <f t="shared" si="0"/>
        <v>0</v>
      </c>
      <c r="BU15" s="30">
        <f t="shared" si="1"/>
        <v>0</v>
      </c>
      <c r="BV15" s="30">
        <f t="shared" si="1"/>
        <v>0</v>
      </c>
      <c r="BW15" s="30">
        <f t="shared" si="1"/>
        <v>0</v>
      </c>
      <c r="BX15" s="30">
        <f t="shared" si="1"/>
        <v>0</v>
      </c>
      <c r="BY15" s="30">
        <f t="shared" si="1"/>
        <v>0</v>
      </c>
      <c r="BZ15" s="30">
        <f t="shared" si="1"/>
        <v>0</v>
      </c>
      <c r="CA15" s="30">
        <f t="shared" si="1"/>
        <v>0</v>
      </c>
      <c r="CB15" s="30">
        <f t="shared" si="1"/>
        <v>0</v>
      </c>
      <c r="CC15" s="31">
        <f t="shared" si="17"/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1">
        <f t="shared" si="18"/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1">
        <f t="shared" si="19"/>
        <v>0</v>
      </c>
    </row>
    <row r="16" spans="1:131" x14ac:dyDescent="0.25">
      <c r="A16" s="25" t="s">
        <v>137</v>
      </c>
      <c r="B16" s="26">
        <v>2025</v>
      </c>
      <c r="C16" s="26">
        <v>5</v>
      </c>
      <c r="D16" s="27">
        <v>14</v>
      </c>
      <c r="E16" s="28">
        <v>45791</v>
      </c>
      <c r="F16" s="27" t="str">
        <f>IF(E16="","",TEXT(E16,"DDDD"))</f>
        <v>miércoles</v>
      </c>
      <c r="G16" s="29">
        <v>144.5565</v>
      </c>
      <c r="H16" s="30">
        <v>142.75799999999998</v>
      </c>
      <c r="I16" s="30">
        <v>146.60250000000002</v>
      </c>
      <c r="J16" s="30">
        <v>148.203</v>
      </c>
      <c r="K16" s="30">
        <v>141.73500000000001</v>
      </c>
      <c r="L16" s="30">
        <v>138.4845</v>
      </c>
      <c r="M16" s="30">
        <v>123.9975</v>
      </c>
      <c r="N16" s="30">
        <v>129.459</v>
      </c>
      <c r="O16" s="30">
        <v>146.124</v>
      </c>
      <c r="P16" s="30">
        <v>171.58349999999999</v>
      </c>
      <c r="Q16" s="30">
        <v>137.346</v>
      </c>
      <c r="R16" s="30">
        <v>151.767</v>
      </c>
      <c r="S16" s="30">
        <v>163.94399999999999</v>
      </c>
      <c r="T16" s="30">
        <v>173.23349999999999</v>
      </c>
      <c r="U16" s="30">
        <v>185.72399999999999</v>
      </c>
      <c r="V16" s="30">
        <v>190.65749999999997</v>
      </c>
      <c r="W16" s="30">
        <v>181.863</v>
      </c>
      <c r="X16" s="30">
        <v>176.20349999999999</v>
      </c>
      <c r="Y16" s="30">
        <v>162.02999999999997</v>
      </c>
      <c r="Z16" s="30">
        <v>169.917</v>
      </c>
      <c r="AA16" s="30">
        <v>176.7645</v>
      </c>
      <c r="AB16" s="30">
        <v>175.95599999999999</v>
      </c>
      <c r="AC16" s="30">
        <v>176.92949999999999</v>
      </c>
      <c r="AD16" s="30">
        <v>172.161</v>
      </c>
      <c r="AE16" s="31">
        <f>SUM(G16:AD16)</f>
        <v>3828</v>
      </c>
      <c r="AF16" s="30">
        <v>31.68</v>
      </c>
      <c r="AG16" s="30">
        <v>31.878</v>
      </c>
      <c r="AH16" s="30">
        <v>32.455500000000001</v>
      </c>
      <c r="AI16" s="30">
        <v>32.950499999999998</v>
      </c>
      <c r="AJ16" s="30">
        <v>32.141999999999996</v>
      </c>
      <c r="AK16" s="30">
        <v>31.218</v>
      </c>
      <c r="AL16" s="30">
        <v>28.4955</v>
      </c>
      <c r="AM16" s="30">
        <v>27.3735</v>
      </c>
      <c r="AN16" s="30">
        <v>29.304000000000002</v>
      </c>
      <c r="AO16" s="30">
        <v>33.742499999999993</v>
      </c>
      <c r="AP16" s="30">
        <v>27.1755</v>
      </c>
      <c r="AQ16" s="30">
        <v>29.864999999999998</v>
      </c>
      <c r="AR16" s="30">
        <v>31.943999999999999</v>
      </c>
      <c r="AS16" s="30">
        <v>33.693000000000005</v>
      </c>
      <c r="AT16" s="30">
        <v>35.854500000000002</v>
      </c>
      <c r="AU16" s="30">
        <v>36.531000000000006</v>
      </c>
      <c r="AV16" s="30">
        <v>36.052500000000002</v>
      </c>
      <c r="AW16" s="30">
        <v>35.359499999999997</v>
      </c>
      <c r="AX16" s="30">
        <v>32.67</v>
      </c>
      <c r="AY16" s="30">
        <v>33.544499999999999</v>
      </c>
      <c r="AZ16" s="30">
        <v>35.029499999999999</v>
      </c>
      <c r="BA16" s="30">
        <v>35.458500000000001</v>
      </c>
      <c r="BB16" s="30">
        <v>36.531000000000006</v>
      </c>
      <c r="BC16" s="30">
        <v>35.392499999999998</v>
      </c>
      <c r="BD16" s="31">
        <f>SUM(AF16:BC16)</f>
        <v>786.34049999999991</v>
      </c>
      <c r="BE16" s="30">
        <f t="shared" si="0"/>
        <v>0</v>
      </c>
      <c r="BF16" s="30">
        <f t="shared" si="0"/>
        <v>0</v>
      </c>
      <c r="BG16" s="30">
        <f t="shared" si="0"/>
        <v>0</v>
      </c>
      <c r="BH16" s="30">
        <f t="shared" si="0"/>
        <v>0</v>
      </c>
      <c r="BI16" s="30">
        <f t="shared" si="0"/>
        <v>0</v>
      </c>
      <c r="BJ16" s="30">
        <f t="shared" si="0"/>
        <v>0</v>
      </c>
      <c r="BK16" s="30">
        <f t="shared" si="0"/>
        <v>0</v>
      </c>
      <c r="BL16" s="30">
        <f t="shared" si="0"/>
        <v>0</v>
      </c>
      <c r="BM16" s="30">
        <f t="shared" si="0"/>
        <v>0</v>
      </c>
      <c r="BN16" s="30">
        <f t="shared" si="0"/>
        <v>0</v>
      </c>
      <c r="BO16" s="30">
        <f t="shared" si="0"/>
        <v>0</v>
      </c>
      <c r="BP16" s="30">
        <f t="shared" si="0"/>
        <v>0</v>
      </c>
      <c r="BQ16" s="30">
        <f t="shared" si="0"/>
        <v>0</v>
      </c>
      <c r="BR16" s="30">
        <f t="shared" si="0"/>
        <v>0</v>
      </c>
      <c r="BS16" s="30">
        <f t="shared" si="0"/>
        <v>0</v>
      </c>
      <c r="BT16" s="30">
        <f t="shared" si="0"/>
        <v>0</v>
      </c>
      <c r="BU16" s="30">
        <f t="shared" si="1"/>
        <v>0</v>
      </c>
      <c r="BV16" s="30">
        <f t="shared" si="1"/>
        <v>0</v>
      </c>
      <c r="BW16" s="30">
        <f t="shared" si="1"/>
        <v>0</v>
      </c>
      <c r="BX16" s="30">
        <f t="shared" si="1"/>
        <v>0</v>
      </c>
      <c r="BY16" s="30">
        <f t="shared" si="1"/>
        <v>0</v>
      </c>
      <c r="BZ16" s="30">
        <f t="shared" si="1"/>
        <v>0</v>
      </c>
      <c r="CA16" s="30">
        <f t="shared" si="1"/>
        <v>0</v>
      </c>
      <c r="CB16" s="30">
        <f t="shared" si="1"/>
        <v>0</v>
      </c>
      <c r="CC16" s="31">
        <f>SUM(BE16:CB16)</f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1">
        <f>SUM(CD16:DA16)</f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1">
        <f>SUM(DC16:DZ16)</f>
        <v>0</v>
      </c>
    </row>
    <row r="17" spans="1:131" x14ac:dyDescent="0.25">
      <c r="A17" s="25" t="s">
        <v>137</v>
      </c>
      <c r="B17" s="26">
        <v>2025</v>
      </c>
      <c r="C17" s="26">
        <v>5</v>
      </c>
      <c r="D17" s="27">
        <v>15</v>
      </c>
      <c r="E17" s="28">
        <v>45792</v>
      </c>
      <c r="F17" s="27" t="str">
        <f t="shared" ref="F17:F18" si="20">IF(E17="","",TEXT(E17,"DDDD"))</f>
        <v>jueves</v>
      </c>
      <c r="G17" s="29">
        <v>173.01900000000001</v>
      </c>
      <c r="H17" s="30">
        <v>179.45400000000001</v>
      </c>
      <c r="I17" s="30">
        <v>179.70150000000001</v>
      </c>
      <c r="J17" s="30">
        <v>180.51</v>
      </c>
      <c r="K17" s="30">
        <v>179.20650000000001</v>
      </c>
      <c r="L17" s="30">
        <v>175.7415</v>
      </c>
      <c r="M17" s="30">
        <v>167.178</v>
      </c>
      <c r="N17" s="30">
        <v>169.15800000000002</v>
      </c>
      <c r="O17" s="30">
        <v>174.50399999999999</v>
      </c>
      <c r="P17" s="30">
        <v>169.53750000000002</v>
      </c>
      <c r="Q17" s="30">
        <v>189.05699999999999</v>
      </c>
      <c r="R17" s="30">
        <v>186.33450000000002</v>
      </c>
      <c r="S17" s="30">
        <v>182.98499999999999</v>
      </c>
      <c r="T17" s="30">
        <v>183.1995</v>
      </c>
      <c r="U17" s="30">
        <v>183.21599999999998</v>
      </c>
      <c r="V17" s="30">
        <v>182.8365</v>
      </c>
      <c r="W17" s="30">
        <v>182.32499999999999</v>
      </c>
      <c r="X17" s="30">
        <v>182.19300000000001</v>
      </c>
      <c r="Y17" s="30">
        <v>182.3415</v>
      </c>
      <c r="Z17" s="30">
        <v>182.42399999999998</v>
      </c>
      <c r="AA17" s="30">
        <v>182.06100000000001</v>
      </c>
      <c r="AB17" s="30">
        <v>181.59900000000002</v>
      </c>
      <c r="AC17" s="30">
        <v>180.69150000000002</v>
      </c>
      <c r="AD17" s="30">
        <v>97.35</v>
      </c>
      <c r="AE17" s="31">
        <f t="shared" ref="AE17:AE18" si="21">SUM(G17:AD17)</f>
        <v>4226.6235000000006</v>
      </c>
      <c r="AF17" s="30">
        <v>36.596999999999994</v>
      </c>
      <c r="AG17" s="30">
        <v>38.032499999999999</v>
      </c>
      <c r="AH17" s="30">
        <v>38.164500000000004</v>
      </c>
      <c r="AI17" s="30">
        <v>38.478000000000002</v>
      </c>
      <c r="AJ17" s="30">
        <v>38.098500000000001</v>
      </c>
      <c r="AK17" s="30">
        <v>37.553999999999995</v>
      </c>
      <c r="AL17" s="30">
        <v>35.722500000000004</v>
      </c>
      <c r="AM17" s="30">
        <v>33.791999999999994</v>
      </c>
      <c r="AN17" s="30">
        <v>34.551000000000002</v>
      </c>
      <c r="AO17" s="30">
        <v>33.808499999999995</v>
      </c>
      <c r="AP17" s="30">
        <v>36.415499999999994</v>
      </c>
      <c r="AQ17" s="30">
        <v>35.986499999999999</v>
      </c>
      <c r="AR17" s="30">
        <v>37.191000000000003</v>
      </c>
      <c r="AS17" s="30">
        <v>37.042499999999997</v>
      </c>
      <c r="AT17" s="30">
        <v>36.415499999999994</v>
      </c>
      <c r="AU17" s="30">
        <v>36.695999999999998</v>
      </c>
      <c r="AV17" s="30">
        <v>36.629999999999995</v>
      </c>
      <c r="AW17" s="30">
        <v>36.795000000000002</v>
      </c>
      <c r="AX17" s="30">
        <v>35.920499999999997</v>
      </c>
      <c r="AY17" s="30">
        <v>35.441999999999993</v>
      </c>
      <c r="AZ17" s="30">
        <v>35.458500000000001</v>
      </c>
      <c r="BA17" s="30">
        <v>36.547499999999999</v>
      </c>
      <c r="BB17" s="30">
        <v>36.861000000000004</v>
      </c>
      <c r="BC17" s="30">
        <v>23.198999999999998</v>
      </c>
      <c r="BD17" s="31">
        <f t="shared" ref="BD17:BD18" si="22">SUM(AF17:BC17)</f>
        <v>861.39899999999977</v>
      </c>
      <c r="BE17" s="30">
        <f t="shared" si="0"/>
        <v>0</v>
      </c>
      <c r="BF17" s="30">
        <f t="shared" si="0"/>
        <v>0</v>
      </c>
      <c r="BG17" s="30">
        <f t="shared" si="0"/>
        <v>0</v>
      </c>
      <c r="BH17" s="30">
        <f t="shared" si="0"/>
        <v>0</v>
      </c>
      <c r="BI17" s="30">
        <f t="shared" si="0"/>
        <v>0</v>
      </c>
      <c r="BJ17" s="30">
        <f t="shared" si="0"/>
        <v>0</v>
      </c>
      <c r="BK17" s="30">
        <f t="shared" si="0"/>
        <v>0</v>
      </c>
      <c r="BL17" s="30">
        <f t="shared" si="0"/>
        <v>0</v>
      </c>
      <c r="BM17" s="30">
        <f t="shared" si="0"/>
        <v>0</v>
      </c>
      <c r="BN17" s="30">
        <f t="shared" si="0"/>
        <v>0</v>
      </c>
      <c r="BO17" s="30">
        <f t="shared" si="0"/>
        <v>0</v>
      </c>
      <c r="BP17" s="30">
        <f t="shared" si="0"/>
        <v>0</v>
      </c>
      <c r="BQ17" s="30">
        <f t="shared" si="0"/>
        <v>0</v>
      </c>
      <c r="BR17" s="30">
        <f t="shared" si="0"/>
        <v>0</v>
      </c>
      <c r="BS17" s="30">
        <f t="shared" si="0"/>
        <v>0</v>
      </c>
      <c r="BT17" s="30">
        <f t="shared" si="0"/>
        <v>0</v>
      </c>
      <c r="BU17" s="30">
        <f t="shared" si="1"/>
        <v>0</v>
      </c>
      <c r="BV17" s="30">
        <f t="shared" si="1"/>
        <v>0</v>
      </c>
      <c r="BW17" s="30">
        <f t="shared" si="1"/>
        <v>0</v>
      </c>
      <c r="BX17" s="30">
        <f t="shared" si="1"/>
        <v>0</v>
      </c>
      <c r="BY17" s="30">
        <f t="shared" si="1"/>
        <v>0</v>
      </c>
      <c r="BZ17" s="30">
        <f t="shared" si="1"/>
        <v>0</v>
      </c>
      <c r="CA17" s="30">
        <f t="shared" si="1"/>
        <v>0</v>
      </c>
      <c r="CB17" s="30">
        <f t="shared" si="1"/>
        <v>0</v>
      </c>
      <c r="CC17" s="31">
        <f t="shared" ref="CC17:CC18" si="23">SUM(BE17:CB17)</f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1">
        <f t="shared" ref="DB17:DB18" si="24">SUM(CD17:DA17)</f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1">
        <f t="shared" ref="EA17:EA18" si="25">SUM(DC17:DZ17)</f>
        <v>0</v>
      </c>
    </row>
    <row r="18" spans="1:131" x14ac:dyDescent="0.25">
      <c r="A18" s="25" t="s">
        <v>137</v>
      </c>
      <c r="B18" s="26">
        <v>2025</v>
      </c>
      <c r="C18" s="26">
        <v>5</v>
      </c>
      <c r="D18" s="27">
        <v>16</v>
      </c>
      <c r="E18" s="28">
        <v>45793</v>
      </c>
      <c r="F18" s="27" t="str">
        <f t="shared" si="20"/>
        <v>viernes</v>
      </c>
      <c r="G18" s="29">
        <v>182.80350000000001</v>
      </c>
      <c r="H18" s="30">
        <v>182.3415</v>
      </c>
      <c r="I18" s="30">
        <v>176.13749999999999</v>
      </c>
      <c r="J18" s="30">
        <v>178.01849999999999</v>
      </c>
      <c r="K18" s="30">
        <v>175.46099999999998</v>
      </c>
      <c r="L18" s="30">
        <v>174.12450000000001</v>
      </c>
      <c r="M18" s="30">
        <v>159.70349999999999</v>
      </c>
      <c r="N18" s="30">
        <v>161.46899999999999</v>
      </c>
      <c r="O18" s="30">
        <v>164.07599999999999</v>
      </c>
      <c r="P18" s="30">
        <v>159.75299999999999</v>
      </c>
      <c r="Q18" s="30">
        <v>164.25749999999999</v>
      </c>
      <c r="R18" s="30">
        <v>170.98950000000002</v>
      </c>
      <c r="S18" s="30">
        <v>171.6</v>
      </c>
      <c r="T18" s="30">
        <v>170.18100000000001</v>
      </c>
      <c r="U18" s="30">
        <v>166.96350000000001</v>
      </c>
      <c r="V18" s="30">
        <v>165.87450000000001</v>
      </c>
      <c r="W18" s="30">
        <v>172.458</v>
      </c>
      <c r="X18" s="30">
        <v>172.01249999999999</v>
      </c>
      <c r="Y18" s="30">
        <v>168.66299999999998</v>
      </c>
      <c r="Z18" s="30">
        <v>170.56049999999999</v>
      </c>
      <c r="AA18" s="30">
        <v>171.10499999999999</v>
      </c>
      <c r="AB18" s="30">
        <v>170.47800000000001</v>
      </c>
      <c r="AC18" s="30">
        <v>176.48400000000001</v>
      </c>
      <c r="AD18" s="30">
        <v>177.1275</v>
      </c>
      <c r="AE18" s="31">
        <f t="shared" si="21"/>
        <v>4102.6424999999999</v>
      </c>
      <c r="AF18" s="30">
        <v>37.850999999999999</v>
      </c>
      <c r="AG18" s="30">
        <v>38.263500000000001</v>
      </c>
      <c r="AH18" s="30">
        <v>37.686</v>
      </c>
      <c r="AI18" s="30">
        <v>38.115000000000002</v>
      </c>
      <c r="AJ18" s="30">
        <v>37.454999999999998</v>
      </c>
      <c r="AK18" s="30">
        <v>37.191000000000003</v>
      </c>
      <c r="AL18" s="30">
        <v>34.122</v>
      </c>
      <c r="AM18" s="30">
        <v>32.802</v>
      </c>
      <c r="AN18" s="30">
        <v>32.934000000000005</v>
      </c>
      <c r="AO18" s="30">
        <v>33.033000000000001</v>
      </c>
      <c r="AP18" s="30">
        <v>33.214500000000001</v>
      </c>
      <c r="AQ18" s="30">
        <v>34.518000000000001</v>
      </c>
      <c r="AR18" s="30">
        <v>34.617000000000004</v>
      </c>
      <c r="AS18" s="30">
        <v>34.386000000000003</v>
      </c>
      <c r="AT18" s="30">
        <v>33.692999999999998</v>
      </c>
      <c r="AU18" s="30">
        <v>34.055999999999997</v>
      </c>
      <c r="AV18" s="30">
        <v>35.8215</v>
      </c>
      <c r="AW18" s="30">
        <v>35.936999999999998</v>
      </c>
      <c r="AX18" s="30">
        <v>33.594000000000008</v>
      </c>
      <c r="AY18" s="30">
        <v>33.445499999999996</v>
      </c>
      <c r="AZ18" s="30">
        <v>34.567499999999995</v>
      </c>
      <c r="BA18" s="30">
        <v>35.095500000000001</v>
      </c>
      <c r="BB18" s="30">
        <v>36.415500000000002</v>
      </c>
      <c r="BC18" s="30">
        <v>37.158000000000001</v>
      </c>
      <c r="BD18" s="31">
        <f t="shared" si="22"/>
        <v>845.97150000000022</v>
      </c>
      <c r="BE18" s="30">
        <f t="shared" si="0"/>
        <v>0</v>
      </c>
      <c r="BF18" s="30">
        <f t="shared" si="0"/>
        <v>0</v>
      </c>
      <c r="BG18" s="30">
        <f t="shared" si="0"/>
        <v>0</v>
      </c>
      <c r="BH18" s="30">
        <f t="shared" si="0"/>
        <v>0</v>
      </c>
      <c r="BI18" s="30">
        <f t="shared" si="0"/>
        <v>0</v>
      </c>
      <c r="BJ18" s="30">
        <f t="shared" si="0"/>
        <v>0</v>
      </c>
      <c r="BK18" s="30">
        <f t="shared" si="0"/>
        <v>0</v>
      </c>
      <c r="BL18" s="30">
        <f t="shared" si="0"/>
        <v>0</v>
      </c>
      <c r="BM18" s="30">
        <f t="shared" si="0"/>
        <v>0</v>
      </c>
      <c r="BN18" s="30">
        <f t="shared" si="0"/>
        <v>0</v>
      </c>
      <c r="BO18" s="30">
        <f t="shared" si="0"/>
        <v>0</v>
      </c>
      <c r="BP18" s="30">
        <f t="shared" si="0"/>
        <v>0</v>
      </c>
      <c r="BQ18" s="30">
        <f t="shared" si="0"/>
        <v>0</v>
      </c>
      <c r="BR18" s="30">
        <f t="shared" si="0"/>
        <v>0</v>
      </c>
      <c r="BS18" s="30">
        <f t="shared" si="0"/>
        <v>0</v>
      </c>
      <c r="BT18" s="30">
        <f t="shared" ref="BT18:BT33" si="26">IF(AU18="","",IF((AU18&gt;(V18/2)),(AU18-(V18/2)),0))</f>
        <v>0</v>
      </c>
      <c r="BU18" s="30">
        <f t="shared" si="1"/>
        <v>0</v>
      </c>
      <c r="BV18" s="30">
        <f t="shared" si="1"/>
        <v>0</v>
      </c>
      <c r="BW18" s="30">
        <f t="shared" si="1"/>
        <v>0</v>
      </c>
      <c r="BX18" s="30">
        <f t="shared" si="1"/>
        <v>0</v>
      </c>
      <c r="BY18" s="30">
        <f t="shared" si="1"/>
        <v>0</v>
      </c>
      <c r="BZ18" s="30">
        <f t="shared" si="1"/>
        <v>0</v>
      </c>
      <c r="CA18" s="30">
        <f t="shared" si="1"/>
        <v>0</v>
      </c>
      <c r="CB18" s="30">
        <f t="shared" si="1"/>
        <v>0</v>
      </c>
      <c r="CC18" s="31">
        <f t="shared" si="23"/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1">
        <f t="shared" si="24"/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1">
        <f t="shared" si="25"/>
        <v>0</v>
      </c>
    </row>
    <row r="19" spans="1:131" x14ac:dyDescent="0.25">
      <c r="A19" s="25" t="s">
        <v>137</v>
      </c>
      <c r="B19" s="26">
        <v>2025</v>
      </c>
      <c r="C19" s="26">
        <v>5</v>
      </c>
      <c r="D19" s="27">
        <v>17</v>
      </c>
      <c r="E19" s="28">
        <v>45794</v>
      </c>
      <c r="F19" s="27" t="str">
        <f>IF(E19="","",TEXT(E19,"DDDD"))</f>
        <v>sábado</v>
      </c>
      <c r="G19" s="29">
        <v>175.36199999999999</v>
      </c>
      <c r="H19" s="30">
        <v>175.8075</v>
      </c>
      <c r="I19" s="30">
        <v>175.75799999999998</v>
      </c>
      <c r="J19" s="30">
        <v>175.26300000000001</v>
      </c>
      <c r="K19" s="30">
        <v>175.57649999999998</v>
      </c>
      <c r="L19" s="30">
        <v>172.392</v>
      </c>
      <c r="M19" s="30">
        <v>170.98950000000002</v>
      </c>
      <c r="N19" s="30">
        <v>165.21449999999999</v>
      </c>
      <c r="O19" s="30">
        <v>163.053</v>
      </c>
      <c r="P19" s="30">
        <v>166.05599999999998</v>
      </c>
      <c r="Q19" s="30">
        <v>164.62049999999999</v>
      </c>
      <c r="R19" s="30">
        <v>163.03649999999999</v>
      </c>
      <c r="S19" s="30">
        <v>164.25749999999999</v>
      </c>
      <c r="T19" s="30">
        <v>155.74350000000001</v>
      </c>
      <c r="U19" s="30">
        <v>164.20800000000003</v>
      </c>
      <c r="V19" s="30">
        <v>168.29999999999998</v>
      </c>
      <c r="W19" s="30">
        <v>171.00599999999997</v>
      </c>
      <c r="X19" s="30">
        <v>169.10850000000002</v>
      </c>
      <c r="Y19" s="30">
        <v>173.59649999999999</v>
      </c>
      <c r="Z19" s="30">
        <v>174.50400000000002</v>
      </c>
      <c r="AA19" s="30">
        <v>172.953</v>
      </c>
      <c r="AB19" s="30">
        <v>174.50399999999999</v>
      </c>
      <c r="AC19" s="30">
        <v>174.38849999999999</v>
      </c>
      <c r="AD19" s="30">
        <v>173.26650000000001</v>
      </c>
      <c r="AE19" s="31">
        <f>SUM(G19:AD19)</f>
        <v>4078.9650000000001</v>
      </c>
      <c r="AF19" s="30">
        <v>37.323</v>
      </c>
      <c r="AG19" s="30">
        <v>37.636499999999998</v>
      </c>
      <c r="AH19" s="30">
        <v>37.603500000000004</v>
      </c>
      <c r="AI19" s="30">
        <v>38.048999999999999</v>
      </c>
      <c r="AJ19" s="30">
        <v>37.718999999999994</v>
      </c>
      <c r="AK19" s="30">
        <v>37.389000000000003</v>
      </c>
      <c r="AL19" s="30">
        <v>36.580500000000001</v>
      </c>
      <c r="AM19" s="30">
        <v>35.095500000000001</v>
      </c>
      <c r="AN19" s="30">
        <v>34.270499999999998</v>
      </c>
      <c r="AO19" s="30">
        <v>34.418999999999997</v>
      </c>
      <c r="AP19" s="30">
        <v>34.402500000000003</v>
      </c>
      <c r="AQ19" s="30">
        <v>34.451999999999998</v>
      </c>
      <c r="AR19" s="30">
        <v>34.6995</v>
      </c>
      <c r="AS19" s="30">
        <v>32.422499999999999</v>
      </c>
      <c r="AT19" s="30">
        <v>33.907499999999999</v>
      </c>
      <c r="AU19" s="30">
        <v>34.980000000000004</v>
      </c>
      <c r="AV19" s="30">
        <v>35.705999999999996</v>
      </c>
      <c r="AW19" s="30">
        <v>35.4255</v>
      </c>
      <c r="AX19" s="30">
        <v>35.458500000000001</v>
      </c>
      <c r="AY19" s="30">
        <v>35.359499999999997</v>
      </c>
      <c r="AZ19" s="30">
        <v>35.244</v>
      </c>
      <c r="BA19" s="30">
        <v>36.102000000000004</v>
      </c>
      <c r="BB19" s="30">
        <v>37.075499999999998</v>
      </c>
      <c r="BC19" s="30">
        <v>37.091999999999999</v>
      </c>
      <c r="BD19" s="31">
        <f>SUM(AF19:BC19)</f>
        <v>858.41250000000014</v>
      </c>
      <c r="BE19" s="30">
        <f t="shared" ref="BE19:BS33" si="27">IF(AF19="","",IF((AF19&gt;(G19/2)),(AF19-(G19/2)),0))</f>
        <v>0</v>
      </c>
      <c r="BF19" s="30">
        <f t="shared" si="27"/>
        <v>0</v>
      </c>
      <c r="BG19" s="30">
        <f t="shared" si="27"/>
        <v>0</v>
      </c>
      <c r="BH19" s="30">
        <f t="shared" si="27"/>
        <v>0</v>
      </c>
      <c r="BI19" s="30">
        <f t="shared" si="27"/>
        <v>0</v>
      </c>
      <c r="BJ19" s="30">
        <f t="shared" si="27"/>
        <v>0</v>
      </c>
      <c r="BK19" s="30">
        <f t="shared" si="27"/>
        <v>0</v>
      </c>
      <c r="BL19" s="30">
        <f t="shared" si="27"/>
        <v>0</v>
      </c>
      <c r="BM19" s="30">
        <f t="shared" si="27"/>
        <v>0</v>
      </c>
      <c r="BN19" s="30">
        <f t="shared" si="27"/>
        <v>0</v>
      </c>
      <c r="BO19" s="30">
        <f t="shared" si="27"/>
        <v>0</v>
      </c>
      <c r="BP19" s="30">
        <f t="shared" si="27"/>
        <v>0</v>
      </c>
      <c r="BQ19" s="30">
        <f t="shared" si="27"/>
        <v>0</v>
      </c>
      <c r="BR19" s="30">
        <f t="shared" si="27"/>
        <v>0</v>
      </c>
      <c r="BS19" s="30">
        <f t="shared" si="27"/>
        <v>0</v>
      </c>
      <c r="BT19" s="30">
        <f t="shared" si="26"/>
        <v>0</v>
      </c>
      <c r="BU19" s="30">
        <f t="shared" si="1"/>
        <v>0</v>
      </c>
      <c r="BV19" s="30">
        <f t="shared" si="1"/>
        <v>0</v>
      </c>
      <c r="BW19" s="30">
        <f t="shared" si="1"/>
        <v>0</v>
      </c>
      <c r="BX19" s="30">
        <f t="shared" si="1"/>
        <v>0</v>
      </c>
      <c r="BY19" s="30">
        <f t="shared" si="1"/>
        <v>0</v>
      </c>
      <c r="BZ19" s="30">
        <f t="shared" si="1"/>
        <v>0</v>
      </c>
      <c r="CA19" s="30">
        <f t="shared" si="1"/>
        <v>0</v>
      </c>
      <c r="CB19" s="30">
        <f t="shared" si="1"/>
        <v>0</v>
      </c>
      <c r="CC19" s="31">
        <f>SUM(BE19:CB19)</f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1">
        <f>SUM(CD19:DA19)</f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1">
        <f>SUM(DC19:DZ19)</f>
        <v>0</v>
      </c>
    </row>
    <row r="20" spans="1:131" x14ac:dyDescent="0.25">
      <c r="A20" s="25" t="s">
        <v>137</v>
      </c>
      <c r="B20" s="26">
        <v>2025</v>
      </c>
      <c r="C20" s="26">
        <v>5</v>
      </c>
      <c r="D20" s="27">
        <v>18</v>
      </c>
      <c r="E20" s="28">
        <v>45795</v>
      </c>
      <c r="F20" s="27" t="str">
        <f>IF(E20="","",TEXT(E20,"DDDD"))</f>
        <v>domingo</v>
      </c>
      <c r="G20" s="29">
        <v>174.86700000000002</v>
      </c>
      <c r="H20" s="30">
        <v>174.53699999999998</v>
      </c>
      <c r="I20" s="30">
        <v>172.755</v>
      </c>
      <c r="J20" s="30">
        <v>174.1575</v>
      </c>
      <c r="K20" s="30">
        <v>138.38550000000001</v>
      </c>
      <c r="L20" s="30">
        <v>1.2375</v>
      </c>
      <c r="M20" s="30">
        <v>1.254</v>
      </c>
      <c r="N20" s="30">
        <v>1.2375</v>
      </c>
      <c r="O20" s="30">
        <v>1.2375</v>
      </c>
      <c r="P20" s="30">
        <v>1.2044999999999999</v>
      </c>
      <c r="Q20" s="30">
        <v>1.1880000000000002</v>
      </c>
      <c r="R20" s="30">
        <v>1.1879999999999999</v>
      </c>
      <c r="S20" s="30">
        <v>1.1879999999999999</v>
      </c>
      <c r="T20" s="30">
        <v>114.2625</v>
      </c>
      <c r="U20" s="30">
        <v>168.05250000000001</v>
      </c>
      <c r="V20" s="30">
        <v>128.69999999999999</v>
      </c>
      <c r="W20" s="30">
        <v>162.11250000000001</v>
      </c>
      <c r="X20" s="30">
        <v>183.51300000000001</v>
      </c>
      <c r="Y20" s="30">
        <v>183.90899999999999</v>
      </c>
      <c r="Z20" s="30">
        <v>183.43049999999999</v>
      </c>
      <c r="AA20" s="30">
        <v>183.03450000000001</v>
      </c>
      <c r="AB20" s="30">
        <v>182.30849999999998</v>
      </c>
      <c r="AC20" s="30">
        <v>181.48349999999999</v>
      </c>
      <c r="AD20" s="30">
        <v>180.42750000000001</v>
      </c>
      <c r="AE20" s="31">
        <f>SUM(G20:AD20)</f>
        <v>2695.6710000000003</v>
      </c>
      <c r="AF20" s="30">
        <v>36.96</v>
      </c>
      <c r="AG20" s="30">
        <v>37.108499999999999</v>
      </c>
      <c r="AH20" s="30">
        <v>36.877499999999998</v>
      </c>
      <c r="AI20" s="30">
        <v>37.356000000000002</v>
      </c>
      <c r="AJ20" s="30">
        <v>30.739500000000003</v>
      </c>
      <c r="AK20" s="30">
        <v>4.6695000000000002</v>
      </c>
      <c r="AL20" s="30">
        <v>4.62</v>
      </c>
      <c r="AM20" s="30">
        <v>4.6199999999999992</v>
      </c>
      <c r="AN20" s="30">
        <v>4.5869999999999997</v>
      </c>
      <c r="AO20" s="30">
        <v>4.2404999999999999</v>
      </c>
      <c r="AP20" s="30">
        <v>4.0919999999999996</v>
      </c>
      <c r="AQ20" s="30">
        <v>4.2239999999999993</v>
      </c>
      <c r="AR20" s="30">
        <v>4.0590000000000002</v>
      </c>
      <c r="AS20" s="30">
        <v>25.426499999999997</v>
      </c>
      <c r="AT20" s="30">
        <v>35.738999999999997</v>
      </c>
      <c r="AU20" s="30">
        <v>29.138999999999999</v>
      </c>
      <c r="AV20" s="30">
        <v>34.5015</v>
      </c>
      <c r="AW20" s="30">
        <v>38.411999999999999</v>
      </c>
      <c r="AX20" s="30">
        <v>37.339500000000001</v>
      </c>
      <c r="AY20" s="30">
        <v>37.025999999999996</v>
      </c>
      <c r="AZ20" s="30">
        <v>37.125</v>
      </c>
      <c r="BA20" s="30">
        <v>37.191000000000003</v>
      </c>
      <c r="BB20" s="30">
        <v>37.966500000000003</v>
      </c>
      <c r="BC20" s="30">
        <v>38.098500000000001</v>
      </c>
      <c r="BD20" s="31">
        <f>SUM(AF20:BC20)</f>
        <v>602.11799999999994</v>
      </c>
      <c r="BE20" s="30">
        <f t="shared" si="27"/>
        <v>0</v>
      </c>
      <c r="BF20" s="30">
        <f t="shared" si="27"/>
        <v>0</v>
      </c>
      <c r="BG20" s="30">
        <f t="shared" si="27"/>
        <v>0</v>
      </c>
      <c r="BH20" s="30">
        <f t="shared" si="27"/>
        <v>0</v>
      </c>
      <c r="BI20" s="30">
        <f t="shared" si="27"/>
        <v>0</v>
      </c>
      <c r="BJ20" s="30">
        <f t="shared" si="27"/>
        <v>4.0507499999999999</v>
      </c>
      <c r="BK20" s="30">
        <f t="shared" si="27"/>
        <v>3.9930000000000003</v>
      </c>
      <c r="BL20" s="30">
        <f t="shared" si="27"/>
        <v>4.0012499999999989</v>
      </c>
      <c r="BM20" s="30">
        <f t="shared" si="27"/>
        <v>3.9682499999999998</v>
      </c>
      <c r="BN20" s="30">
        <f t="shared" si="27"/>
        <v>3.6382500000000002</v>
      </c>
      <c r="BO20" s="30">
        <f t="shared" si="27"/>
        <v>3.4979999999999993</v>
      </c>
      <c r="BP20" s="30">
        <f t="shared" si="27"/>
        <v>3.6299999999999994</v>
      </c>
      <c r="BQ20" s="30">
        <f t="shared" si="27"/>
        <v>3.4650000000000003</v>
      </c>
      <c r="BR20" s="30">
        <f t="shared" si="27"/>
        <v>0</v>
      </c>
      <c r="BS20" s="30">
        <f t="shared" si="27"/>
        <v>0</v>
      </c>
      <c r="BT20" s="30">
        <f t="shared" si="26"/>
        <v>0</v>
      </c>
      <c r="BU20" s="30">
        <f t="shared" si="1"/>
        <v>0</v>
      </c>
      <c r="BV20" s="30">
        <f t="shared" si="1"/>
        <v>0</v>
      </c>
      <c r="BW20" s="30">
        <f t="shared" si="1"/>
        <v>0</v>
      </c>
      <c r="BX20" s="30">
        <f t="shared" si="1"/>
        <v>0</v>
      </c>
      <c r="BY20" s="30">
        <f t="shared" si="1"/>
        <v>0</v>
      </c>
      <c r="BZ20" s="30">
        <f t="shared" si="1"/>
        <v>0</v>
      </c>
      <c r="CA20" s="30">
        <f t="shared" si="1"/>
        <v>0</v>
      </c>
      <c r="CB20" s="30">
        <f t="shared" si="1"/>
        <v>0</v>
      </c>
      <c r="CC20" s="31">
        <f>SUM(BE20:CB20)</f>
        <v>30.244499999999995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1">
        <f>SUM(CD20:DA20)</f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1">
        <f>SUM(DC20:DZ20)</f>
        <v>0</v>
      </c>
    </row>
    <row r="21" spans="1:131" x14ac:dyDescent="0.25">
      <c r="A21" s="25" t="s">
        <v>137</v>
      </c>
      <c r="B21" s="26">
        <v>2025</v>
      </c>
      <c r="C21" s="26">
        <v>5</v>
      </c>
      <c r="D21" s="27">
        <v>19</v>
      </c>
      <c r="E21" s="28">
        <v>45796</v>
      </c>
      <c r="F21" s="27" t="str">
        <f>IF(E21="","",TEXT(E21,"DDDD"))</f>
        <v>lunes</v>
      </c>
      <c r="G21" s="29">
        <v>180.32849999999999</v>
      </c>
      <c r="H21" s="30">
        <v>181.63200000000001</v>
      </c>
      <c r="I21" s="30">
        <v>181.28550000000001</v>
      </c>
      <c r="J21" s="30">
        <v>180.60900000000001</v>
      </c>
      <c r="K21" s="30">
        <v>179.63550000000001</v>
      </c>
      <c r="L21" s="30">
        <v>180.51</v>
      </c>
      <c r="M21" s="30">
        <v>181.43400000000003</v>
      </c>
      <c r="N21" s="30">
        <v>85.090499999999992</v>
      </c>
      <c r="O21" s="30">
        <v>147.57599999999999</v>
      </c>
      <c r="P21" s="30">
        <v>189.96449999999999</v>
      </c>
      <c r="Q21" s="30">
        <v>188.72699999999998</v>
      </c>
      <c r="R21" s="30">
        <v>142.51050000000001</v>
      </c>
      <c r="S21" s="30">
        <v>184.30500000000001</v>
      </c>
      <c r="T21" s="30">
        <v>188.9085</v>
      </c>
      <c r="U21" s="30">
        <v>131.85149999999999</v>
      </c>
      <c r="V21" s="30">
        <v>176.8965</v>
      </c>
      <c r="W21" s="30">
        <v>175.89</v>
      </c>
      <c r="X21" s="30">
        <v>185.34449999999998</v>
      </c>
      <c r="Y21" s="30">
        <v>173.77800000000002</v>
      </c>
      <c r="Z21" s="30">
        <v>180.774</v>
      </c>
      <c r="AA21" s="30">
        <v>182.32499999999999</v>
      </c>
      <c r="AB21" s="30">
        <v>181.89600000000002</v>
      </c>
      <c r="AC21" s="30">
        <v>181.797</v>
      </c>
      <c r="AD21" s="30">
        <v>181.6815</v>
      </c>
      <c r="AE21" s="31">
        <f>SUM(G21:AD21)</f>
        <v>4144.7505000000001</v>
      </c>
      <c r="AF21" s="30">
        <v>38.115000000000002</v>
      </c>
      <c r="AG21" s="30">
        <v>38.940000000000005</v>
      </c>
      <c r="AH21" s="30">
        <v>38.94</v>
      </c>
      <c r="AI21" s="30">
        <v>38.725500000000004</v>
      </c>
      <c r="AJ21" s="30">
        <v>38.874000000000002</v>
      </c>
      <c r="AK21" s="30">
        <v>38.543999999999997</v>
      </c>
      <c r="AL21" s="30">
        <v>37.603499999999997</v>
      </c>
      <c r="AM21" s="30">
        <v>19.932000000000002</v>
      </c>
      <c r="AN21" s="30">
        <v>29.997</v>
      </c>
      <c r="AO21" s="30">
        <v>37.686</v>
      </c>
      <c r="AP21" s="30">
        <v>37.257000000000005</v>
      </c>
      <c r="AQ21" s="30">
        <v>29.007000000000001</v>
      </c>
      <c r="AR21" s="30">
        <v>36.629999999999995</v>
      </c>
      <c r="AS21" s="30">
        <v>36.762</v>
      </c>
      <c r="AT21" s="30">
        <v>27.142500000000002</v>
      </c>
      <c r="AU21" s="30">
        <v>34.864499999999992</v>
      </c>
      <c r="AV21" s="30">
        <v>35.573999999999998</v>
      </c>
      <c r="AW21" s="30">
        <v>37.554000000000002</v>
      </c>
      <c r="AX21" s="30">
        <v>34.814999999999998</v>
      </c>
      <c r="AY21" s="30">
        <v>35.97</v>
      </c>
      <c r="AZ21" s="30">
        <v>35.871000000000002</v>
      </c>
      <c r="BA21" s="30">
        <v>36.266999999999996</v>
      </c>
      <c r="BB21" s="30">
        <v>36.96</v>
      </c>
      <c r="BC21" s="30">
        <v>37.537499999999994</v>
      </c>
      <c r="BD21" s="31">
        <f>SUM(AF21:BC21)</f>
        <v>849.56849999999997</v>
      </c>
      <c r="BE21" s="30">
        <f t="shared" si="27"/>
        <v>0</v>
      </c>
      <c r="BF21" s="30">
        <f t="shared" si="27"/>
        <v>0</v>
      </c>
      <c r="BG21" s="30">
        <f t="shared" si="27"/>
        <v>0</v>
      </c>
      <c r="BH21" s="30">
        <f t="shared" si="27"/>
        <v>0</v>
      </c>
      <c r="BI21" s="30">
        <f t="shared" si="27"/>
        <v>0</v>
      </c>
      <c r="BJ21" s="30">
        <f t="shared" si="27"/>
        <v>0</v>
      </c>
      <c r="BK21" s="30">
        <f t="shared" si="27"/>
        <v>0</v>
      </c>
      <c r="BL21" s="30">
        <f t="shared" si="27"/>
        <v>0</v>
      </c>
      <c r="BM21" s="30">
        <f t="shared" si="27"/>
        <v>0</v>
      </c>
      <c r="BN21" s="30">
        <f t="shared" si="27"/>
        <v>0</v>
      </c>
      <c r="BO21" s="30">
        <f t="shared" si="27"/>
        <v>0</v>
      </c>
      <c r="BP21" s="30">
        <f t="shared" si="27"/>
        <v>0</v>
      </c>
      <c r="BQ21" s="30">
        <f t="shared" si="27"/>
        <v>0</v>
      </c>
      <c r="BR21" s="30">
        <f t="shared" si="27"/>
        <v>0</v>
      </c>
      <c r="BS21" s="30">
        <f t="shared" si="27"/>
        <v>0</v>
      </c>
      <c r="BT21" s="30">
        <f t="shared" si="26"/>
        <v>0</v>
      </c>
      <c r="BU21" s="30">
        <f t="shared" si="1"/>
        <v>0</v>
      </c>
      <c r="BV21" s="30">
        <f t="shared" si="1"/>
        <v>0</v>
      </c>
      <c r="BW21" s="30">
        <f t="shared" si="1"/>
        <v>0</v>
      </c>
      <c r="BX21" s="30">
        <f t="shared" si="1"/>
        <v>0</v>
      </c>
      <c r="BY21" s="30">
        <f t="shared" si="1"/>
        <v>0</v>
      </c>
      <c r="BZ21" s="30">
        <f t="shared" si="1"/>
        <v>0</v>
      </c>
      <c r="CA21" s="30">
        <f t="shared" si="1"/>
        <v>0</v>
      </c>
      <c r="CB21" s="30">
        <f t="shared" si="1"/>
        <v>0</v>
      </c>
      <c r="CC21" s="31">
        <f>SUM(BE21:CB21)</f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1">
        <f>SUM(CD21:DA21)</f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1">
        <f>SUM(DC21:DZ21)</f>
        <v>0</v>
      </c>
    </row>
    <row r="22" spans="1:131" x14ac:dyDescent="0.25">
      <c r="A22" s="25" t="s">
        <v>137</v>
      </c>
      <c r="B22" s="26">
        <v>2025</v>
      </c>
      <c r="C22" s="26">
        <v>5</v>
      </c>
      <c r="D22" s="27">
        <v>20</v>
      </c>
      <c r="E22" s="28">
        <v>45797</v>
      </c>
      <c r="F22" s="27" t="str">
        <f t="shared" ref="F22:F33" si="28">IF(E22="","",TEXT(E22,"DDDD"))</f>
        <v>martes</v>
      </c>
      <c r="G22" s="29">
        <v>180.37799999999999</v>
      </c>
      <c r="H22" s="30">
        <v>164.30699999999999</v>
      </c>
      <c r="I22" s="30">
        <v>166.78200000000001</v>
      </c>
      <c r="J22" s="30">
        <v>179.10749999999999</v>
      </c>
      <c r="K22" s="30">
        <v>180.69150000000002</v>
      </c>
      <c r="L22" s="30">
        <v>179.98199999999997</v>
      </c>
      <c r="M22" s="30">
        <v>162.04649999999998</v>
      </c>
      <c r="N22" s="30">
        <v>144.804</v>
      </c>
      <c r="O22" s="30">
        <v>161.63399999999999</v>
      </c>
      <c r="P22" s="30">
        <v>184.965</v>
      </c>
      <c r="Q22" s="30">
        <v>175.3125</v>
      </c>
      <c r="R22" s="30">
        <v>166.35300000000001</v>
      </c>
      <c r="S22" s="30">
        <v>189.00749999999999</v>
      </c>
      <c r="T22" s="30">
        <v>175.46099999999998</v>
      </c>
      <c r="U22" s="30">
        <v>174.55350000000001</v>
      </c>
      <c r="V22" s="30">
        <v>166.947</v>
      </c>
      <c r="W22" s="30">
        <v>173.77800000000002</v>
      </c>
      <c r="X22" s="30">
        <v>174.834</v>
      </c>
      <c r="Y22" s="30">
        <v>173.05200000000002</v>
      </c>
      <c r="Z22" s="30">
        <v>174.19049999999999</v>
      </c>
      <c r="AA22" s="30">
        <v>174.42150000000001</v>
      </c>
      <c r="AB22" s="30">
        <v>173.64599999999999</v>
      </c>
      <c r="AC22" s="30">
        <v>176.56649999999999</v>
      </c>
      <c r="AD22" s="30">
        <v>175.65899999999999</v>
      </c>
      <c r="AE22" s="31">
        <f t="shared" ref="AE22:AE33" si="29">SUM(G22:AD22)</f>
        <v>4148.4794999999995</v>
      </c>
      <c r="AF22" s="30">
        <v>36.9435</v>
      </c>
      <c r="AG22" s="30">
        <v>34.435499999999998</v>
      </c>
      <c r="AH22" s="30">
        <v>35.227499999999999</v>
      </c>
      <c r="AI22" s="30">
        <v>37.735500000000002</v>
      </c>
      <c r="AJ22" s="30">
        <v>37.884</v>
      </c>
      <c r="AK22" s="30">
        <v>38.511000000000003</v>
      </c>
      <c r="AL22" s="30">
        <v>34.831500000000005</v>
      </c>
      <c r="AM22" s="30">
        <v>29.898</v>
      </c>
      <c r="AN22" s="30">
        <v>32.373000000000005</v>
      </c>
      <c r="AO22" s="30">
        <v>36.019500000000001</v>
      </c>
      <c r="AP22" s="30">
        <v>34.3035</v>
      </c>
      <c r="AQ22" s="30">
        <v>32.571000000000005</v>
      </c>
      <c r="AR22" s="30">
        <v>37.026000000000003</v>
      </c>
      <c r="AS22" s="30">
        <v>35.095499999999994</v>
      </c>
      <c r="AT22" s="30">
        <v>35.078999999999994</v>
      </c>
      <c r="AU22" s="30">
        <v>33.923999999999999</v>
      </c>
      <c r="AV22" s="30">
        <v>35.903999999999996</v>
      </c>
      <c r="AW22" s="30">
        <v>36.217500000000001</v>
      </c>
      <c r="AX22" s="30">
        <v>34.8645</v>
      </c>
      <c r="AY22" s="30">
        <v>34.914000000000001</v>
      </c>
      <c r="AZ22" s="30">
        <v>35.029499999999999</v>
      </c>
      <c r="BA22" s="30">
        <v>35.458500000000001</v>
      </c>
      <c r="BB22" s="30">
        <v>36.580500000000001</v>
      </c>
      <c r="BC22" s="30">
        <v>37.273499999999999</v>
      </c>
      <c r="BD22" s="31">
        <f t="shared" ref="BD22:BD33" si="30">SUM(AF22:BC22)</f>
        <v>848.09999999999991</v>
      </c>
      <c r="BE22" s="30">
        <f t="shared" si="27"/>
        <v>0</v>
      </c>
      <c r="BF22" s="30">
        <f t="shared" si="27"/>
        <v>0</v>
      </c>
      <c r="BG22" s="30">
        <f t="shared" si="27"/>
        <v>0</v>
      </c>
      <c r="BH22" s="30">
        <f t="shared" si="27"/>
        <v>0</v>
      </c>
      <c r="BI22" s="30">
        <f t="shared" si="27"/>
        <v>0</v>
      </c>
      <c r="BJ22" s="30">
        <f t="shared" si="27"/>
        <v>0</v>
      </c>
      <c r="BK22" s="30">
        <f t="shared" si="27"/>
        <v>0</v>
      </c>
      <c r="BL22" s="30">
        <f t="shared" si="27"/>
        <v>0</v>
      </c>
      <c r="BM22" s="30">
        <f t="shared" si="27"/>
        <v>0</v>
      </c>
      <c r="BN22" s="30">
        <f t="shared" si="27"/>
        <v>0</v>
      </c>
      <c r="BO22" s="30">
        <f t="shared" si="27"/>
        <v>0</v>
      </c>
      <c r="BP22" s="30">
        <f t="shared" si="27"/>
        <v>0</v>
      </c>
      <c r="BQ22" s="30">
        <f t="shared" si="27"/>
        <v>0</v>
      </c>
      <c r="BR22" s="30">
        <f t="shared" si="27"/>
        <v>0</v>
      </c>
      <c r="BS22" s="30">
        <f t="shared" si="27"/>
        <v>0</v>
      </c>
      <c r="BT22" s="30">
        <f t="shared" si="26"/>
        <v>0</v>
      </c>
      <c r="BU22" s="30">
        <f t="shared" si="1"/>
        <v>0</v>
      </c>
      <c r="BV22" s="30">
        <f t="shared" si="1"/>
        <v>0</v>
      </c>
      <c r="BW22" s="30">
        <f t="shared" si="1"/>
        <v>0</v>
      </c>
      <c r="BX22" s="30">
        <f t="shared" si="1"/>
        <v>0</v>
      </c>
      <c r="BY22" s="30">
        <f t="shared" si="1"/>
        <v>0</v>
      </c>
      <c r="BZ22" s="30">
        <f t="shared" si="1"/>
        <v>0</v>
      </c>
      <c r="CA22" s="30">
        <f t="shared" si="1"/>
        <v>0</v>
      </c>
      <c r="CB22" s="30">
        <f t="shared" si="1"/>
        <v>0</v>
      </c>
      <c r="CC22" s="31">
        <f t="shared" ref="CC22:CC33" si="31">SUM(BE22:CB22)</f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1">
        <f t="shared" ref="DB22:DB33" si="32">SUM(CD22:DA22)</f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0</v>
      </c>
      <c r="EA22" s="31">
        <f t="shared" ref="EA22:EA33" si="33">SUM(DC22:DZ22)</f>
        <v>0</v>
      </c>
    </row>
    <row r="23" spans="1:131" x14ac:dyDescent="0.25">
      <c r="A23" s="25" t="s">
        <v>137</v>
      </c>
      <c r="B23" s="26">
        <v>2025</v>
      </c>
      <c r="C23" s="26">
        <v>5</v>
      </c>
      <c r="D23" s="27">
        <v>21</v>
      </c>
      <c r="E23" s="28">
        <v>45798</v>
      </c>
      <c r="F23" s="27" t="str">
        <f t="shared" si="28"/>
        <v>miércoles</v>
      </c>
      <c r="G23" s="29">
        <v>175.16399999999999</v>
      </c>
      <c r="H23" s="30">
        <v>175.87350000000001</v>
      </c>
      <c r="I23" s="30">
        <v>174.02549999999999</v>
      </c>
      <c r="J23" s="30">
        <v>173.20050000000001</v>
      </c>
      <c r="K23" s="30">
        <v>176.63249999999999</v>
      </c>
      <c r="L23" s="30">
        <v>172.52400000000003</v>
      </c>
      <c r="M23" s="30">
        <v>166.221</v>
      </c>
      <c r="N23" s="30">
        <v>169.83450000000002</v>
      </c>
      <c r="O23" s="30">
        <v>168.49799999999999</v>
      </c>
      <c r="P23" s="30">
        <v>173.26649999999998</v>
      </c>
      <c r="Q23" s="30">
        <v>170.6925</v>
      </c>
      <c r="R23" s="30">
        <v>168.696</v>
      </c>
      <c r="S23" s="30">
        <v>166.35299999999998</v>
      </c>
      <c r="T23" s="30">
        <v>173.01900000000001</v>
      </c>
      <c r="U23" s="30">
        <v>175.89</v>
      </c>
      <c r="V23" s="30">
        <v>175.41149999999999</v>
      </c>
      <c r="W23" s="30">
        <v>171.78149999999999</v>
      </c>
      <c r="X23" s="30">
        <v>171.303</v>
      </c>
      <c r="Y23" s="30">
        <v>168.95999999999998</v>
      </c>
      <c r="Z23" s="30">
        <v>167.26050000000001</v>
      </c>
      <c r="AA23" s="30">
        <v>168.1515</v>
      </c>
      <c r="AB23" s="30">
        <v>177.58949999999999</v>
      </c>
      <c r="AC23" s="30">
        <v>177.09450000000001</v>
      </c>
      <c r="AD23" s="30">
        <v>179.42099999999999</v>
      </c>
      <c r="AE23" s="31">
        <f t="shared" si="29"/>
        <v>4136.8635000000004</v>
      </c>
      <c r="AF23" s="30">
        <v>37.652999999999999</v>
      </c>
      <c r="AG23" s="30">
        <v>38.395499999999998</v>
      </c>
      <c r="AH23" s="30">
        <v>38.213999999999999</v>
      </c>
      <c r="AI23" s="30">
        <v>38.362499999999997</v>
      </c>
      <c r="AJ23" s="30">
        <v>38.923500000000004</v>
      </c>
      <c r="AK23" s="30">
        <v>37.488</v>
      </c>
      <c r="AL23" s="30">
        <v>35.986499999999999</v>
      </c>
      <c r="AM23" s="30">
        <v>34.006499999999996</v>
      </c>
      <c r="AN23" s="30">
        <v>33.478500000000004</v>
      </c>
      <c r="AO23" s="30">
        <v>33.544499999999999</v>
      </c>
      <c r="AP23" s="30">
        <v>33.379499999999993</v>
      </c>
      <c r="AQ23" s="30">
        <v>33.659999999999997</v>
      </c>
      <c r="AR23" s="30">
        <v>33.627000000000002</v>
      </c>
      <c r="AS23" s="30">
        <v>33.989999999999995</v>
      </c>
      <c r="AT23" s="30">
        <v>34.270499999999998</v>
      </c>
      <c r="AU23" s="30">
        <v>34.732500000000002</v>
      </c>
      <c r="AV23" s="30">
        <v>34.584000000000003</v>
      </c>
      <c r="AW23" s="30">
        <v>35.177999999999997</v>
      </c>
      <c r="AX23" s="30">
        <v>34.237499999999997</v>
      </c>
      <c r="AY23" s="30">
        <v>33.445500000000003</v>
      </c>
      <c r="AZ23" s="30">
        <v>34.155000000000001</v>
      </c>
      <c r="BA23" s="30">
        <v>35.854500000000002</v>
      </c>
      <c r="BB23" s="30">
        <v>36.762</v>
      </c>
      <c r="BC23" s="30">
        <v>38.048999999999999</v>
      </c>
      <c r="BD23" s="31">
        <f t="shared" si="30"/>
        <v>851.97749999999996</v>
      </c>
      <c r="BE23" s="30">
        <f t="shared" si="27"/>
        <v>0</v>
      </c>
      <c r="BF23" s="30">
        <f t="shared" si="27"/>
        <v>0</v>
      </c>
      <c r="BG23" s="30">
        <f t="shared" si="27"/>
        <v>0</v>
      </c>
      <c r="BH23" s="30">
        <f t="shared" si="27"/>
        <v>0</v>
      </c>
      <c r="BI23" s="30">
        <f t="shared" si="27"/>
        <v>0</v>
      </c>
      <c r="BJ23" s="30">
        <f t="shared" si="27"/>
        <v>0</v>
      </c>
      <c r="BK23" s="30">
        <f t="shared" si="27"/>
        <v>0</v>
      </c>
      <c r="BL23" s="30">
        <f t="shared" si="27"/>
        <v>0</v>
      </c>
      <c r="BM23" s="30">
        <f t="shared" si="27"/>
        <v>0</v>
      </c>
      <c r="BN23" s="30">
        <f t="shared" si="27"/>
        <v>0</v>
      </c>
      <c r="BO23" s="30">
        <f t="shared" si="27"/>
        <v>0</v>
      </c>
      <c r="BP23" s="30">
        <f t="shared" si="27"/>
        <v>0</v>
      </c>
      <c r="BQ23" s="30">
        <f t="shared" si="27"/>
        <v>0</v>
      </c>
      <c r="BR23" s="30">
        <f t="shared" si="27"/>
        <v>0</v>
      </c>
      <c r="BS23" s="30">
        <f t="shared" si="27"/>
        <v>0</v>
      </c>
      <c r="BT23" s="30">
        <f t="shared" si="26"/>
        <v>0</v>
      </c>
      <c r="BU23" s="30">
        <f t="shared" si="1"/>
        <v>0</v>
      </c>
      <c r="BV23" s="30">
        <f t="shared" si="1"/>
        <v>0</v>
      </c>
      <c r="BW23" s="30">
        <f t="shared" si="1"/>
        <v>0</v>
      </c>
      <c r="BX23" s="30">
        <f t="shared" si="1"/>
        <v>0</v>
      </c>
      <c r="BY23" s="30">
        <f t="shared" si="1"/>
        <v>0</v>
      </c>
      <c r="BZ23" s="30">
        <f t="shared" si="1"/>
        <v>0</v>
      </c>
      <c r="CA23" s="30">
        <f t="shared" si="1"/>
        <v>0</v>
      </c>
      <c r="CB23" s="30">
        <f t="shared" si="1"/>
        <v>0</v>
      </c>
      <c r="CC23" s="31">
        <f t="shared" si="31"/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1">
        <f t="shared" si="32"/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1">
        <f t="shared" si="33"/>
        <v>0</v>
      </c>
    </row>
    <row r="24" spans="1:131" x14ac:dyDescent="0.25">
      <c r="A24" s="25" t="s">
        <v>137</v>
      </c>
      <c r="B24" s="26">
        <v>2025</v>
      </c>
      <c r="C24" s="26">
        <v>5</v>
      </c>
      <c r="D24" s="27">
        <v>22</v>
      </c>
      <c r="E24" s="28">
        <v>45799</v>
      </c>
      <c r="F24" s="27" t="str">
        <f t="shared" si="28"/>
        <v>jueves</v>
      </c>
      <c r="G24" s="29">
        <v>179.70150000000001</v>
      </c>
      <c r="H24" s="30">
        <v>178.79399999999998</v>
      </c>
      <c r="I24" s="30">
        <v>179.38799999999998</v>
      </c>
      <c r="J24" s="30">
        <v>178.48050000000001</v>
      </c>
      <c r="K24" s="30">
        <v>177.5565</v>
      </c>
      <c r="L24" s="30">
        <v>171.798</v>
      </c>
      <c r="M24" s="30">
        <v>161.733</v>
      </c>
      <c r="N24" s="30">
        <v>168.29999999999998</v>
      </c>
      <c r="O24" s="30">
        <v>163.06950000000001</v>
      </c>
      <c r="P24" s="30">
        <v>165.57749999999999</v>
      </c>
      <c r="Q24" s="30">
        <v>167.07900000000001</v>
      </c>
      <c r="R24" s="30">
        <v>170.67599999999999</v>
      </c>
      <c r="S24" s="30">
        <v>178.15049999999999</v>
      </c>
      <c r="T24" s="30">
        <v>188.595</v>
      </c>
      <c r="U24" s="30">
        <v>187.91849999999999</v>
      </c>
      <c r="V24" s="30">
        <v>187.30799999999999</v>
      </c>
      <c r="W24" s="30">
        <v>175.18049999999999</v>
      </c>
      <c r="X24" s="30">
        <v>170.54399999999998</v>
      </c>
      <c r="Y24" s="30">
        <v>165.46199999999999</v>
      </c>
      <c r="Z24" s="30">
        <v>166.7655</v>
      </c>
      <c r="AA24" s="30">
        <v>167.35950000000003</v>
      </c>
      <c r="AB24" s="30">
        <v>171.28649999999999</v>
      </c>
      <c r="AC24" s="30">
        <v>175.93950000000001</v>
      </c>
      <c r="AD24" s="30">
        <v>173.46449999999999</v>
      </c>
      <c r="AE24" s="31">
        <f t="shared" si="29"/>
        <v>4170.1274999999996</v>
      </c>
      <c r="AF24" s="30">
        <v>37.8675</v>
      </c>
      <c r="AG24" s="30">
        <v>38.247</v>
      </c>
      <c r="AH24" s="30">
        <v>38.477999999999994</v>
      </c>
      <c r="AI24" s="30">
        <v>38.543999999999997</v>
      </c>
      <c r="AJ24" s="30">
        <v>37.884</v>
      </c>
      <c r="AK24" s="30">
        <v>37.339500000000001</v>
      </c>
      <c r="AL24" s="30">
        <v>34.567500000000003</v>
      </c>
      <c r="AM24" s="30">
        <v>33.561</v>
      </c>
      <c r="AN24" s="30">
        <v>32.224499999999999</v>
      </c>
      <c r="AO24" s="30">
        <v>32.653500000000001</v>
      </c>
      <c r="AP24" s="30">
        <v>32.587499999999999</v>
      </c>
      <c r="AQ24" s="30">
        <v>33.957000000000001</v>
      </c>
      <c r="AR24" s="30">
        <v>35.887500000000003</v>
      </c>
      <c r="AS24" s="30">
        <v>36.795000000000002</v>
      </c>
      <c r="AT24" s="30">
        <v>36.827999999999996</v>
      </c>
      <c r="AU24" s="30">
        <v>36.811499999999995</v>
      </c>
      <c r="AV24" s="30">
        <v>35.2605</v>
      </c>
      <c r="AW24" s="30">
        <v>34.683</v>
      </c>
      <c r="AX24" s="30">
        <v>33.33</v>
      </c>
      <c r="AY24" s="30">
        <v>33.033000000000001</v>
      </c>
      <c r="AZ24" s="30">
        <v>33.33</v>
      </c>
      <c r="BA24" s="30">
        <v>34.567499999999995</v>
      </c>
      <c r="BB24" s="30">
        <v>35.871000000000002</v>
      </c>
      <c r="BC24" s="30">
        <v>35.805</v>
      </c>
      <c r="BD24" s="31">
        <f t="shared" si="30"/>
        <v>850.11299999999994</v>
      </c>
      <c r="BE24" s="30">
        <f t="shared" si="27"/>
        <v>0</v>
      </c>
      <c r="BF24" s="30">
        <f t="shared" si="27"/>
        <v>0</v>
      </c>
      <c r="BG24" s="30">
        <f t="shared" si="27"/>
        <v>0</v>
      </c>
      <c r="BH24" s="30">
        <f t="shared" si="27"/>
        <v>0</v>
      </c>
      <c r="BI24" s="30">
        <f t="shared" si="27"/>
        <v>0</v>
      </c>
      <c r="BJ24" s="30">
        <f t="shared" si="27"/>
        <v>0</v>
      </c>
      <c r="BK24" s="30">
        <f t="shared" si="27"/>
        <v>0</v>
      </c>
      <c r="BL24" s="30">
        <f t="shared" si="27"/>
        <v>0</v>
      </c>
      <c r="BM24" s="30">
        <f t="shared" si="27"/>
        <v>0</v>
      </c>
      <c r="BN24" s="30">
        <f t="shared" si="27"/>
        <v>0</v>
      </c>
      <c r="BO24" s="30">
        <f t="shared" si="27"/>
        <v>0</v>
      </c>
      <c r="BP24" s="30">
        <f t="shared" si="27"/>
        <v>0</v>
      </c>
      <c r="BQ24" s="30">
        <f t="shared" si="27"/>
        <v>0</v>
      </c>
      <c r="BR24" s="30">
        <f t="shared" si="27"/>
        <v>0</v>
      </c>
      <c r="BS24" s="30">
        <f t="shared" si="27"/>
        <v>0</v>
      </c>
      <c r="BT24" s="30">
        <f t="shared" si="26"/>
        <v>0</v>
      </c>
      <c r="BU24" s="30">
        <f t="shared" si="1"/>
        <v>0</v>
      </c>
      <c r="BV24" s="30">
        <f t="shared" si="1"/>
        <v>0</v>
      </c>
      <c r="BW24" s="30">
        <f t="shared" si="1"/>
        <v>0</v>
      </c>
      <c r="BX24" s="30">
        <f t="shared" si="1"/>
        <v>0</v>
      </c>
      <c r="BY24" s="30">
        <f t="shared" si="1"/>
        <v>0</v>
      </c>
      <c r="BZ24" s="30">
        <f t="shared" si="1"/>
        <v>0</v>
      </c>
      <c r="CA24" s="30">
        <f t="shared" si="1"/>
        <v>0</v>
      </c>
      <c r="CB24" s="30">
        <f t="shared" si="1"/>
        <v>0</v>
      </c>
      <c r="CC24" s="31">
        <f t="shared" si="31"/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1">
        <f t="shared" si="32"/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1">
        <f t="shared" si="33"/>
        <v>0</v>
      </c>
    </row>
    <row r="25" spans="1:131" x14ac:dyDescent="0.25">
      <c r="A25" s="25" t="s">
        <v>137</v>
      </c>
      <c r="B25" s="26">
        <v>2025</v>
      </c>
      <c r="C25" s="26">
        <v>5</v>
      </c>
      <c r="D25" s="27">
        <v>23</v>
      </c>
      <c r="E25" s="28">
        <v>45800</v>
      </c>
      <c r="F25" s="27" t="str">
        <f t="shared" si="28"/>
        <v>viernes</v>
      </c>
      <c r="G25" s="29">
        <v>175.72499999999997</v>
      </c>
      <c r="H25" s="30">
        <v>175.39500000000001</v>
      </c>
      <c r="I25" s="30">
        <v>173.23349999999999</v>
      </c>
      <c r="J25" s="30">
        <v>161.99700000000001</v>
      </c>
      <c r="K25" s="30">
        <v>2.0129999999999999</v>
      </c>
      <c r="L25" s="30">
        <v>0.74249999999999994</v>
      </c>
      <c r="M25" s="30">
        <v>0.72599999999999998</v>
      </c>
      <c r="N25" s="30">
        <v>0.69300000000000006</v>
      </c>
      <c r="O25" s="30">
        <v>3.7455000000000003</v>
      </c>
      <c r="P25" s="30">
        <v>157.31100000000001</v>
      </c>
      <c r="Q25" s="30">
        <v>186.63149999999999</v>
      </c>
      <c r="R25" s="30">
        <v>158.96100000000001</v>
      </c>
      <c r="S25" s="30">
        <v>159.70349999999999</v>
      </c>
      <c r="T25" s="30">
        <v>164.37299999999999</v>
      </c>
      <c r="U25" s="30">
        <v>168.1515</v>
      </c>
      <c r="V25" s="30">
        <v>170.67600000000002</v>
      </c>
      <c r="W25" s="30">
        <v>169.3065</v>
      </c>
      <c r="X25" s="30">
        <v>169.32299999999998</v>
      </c>
      <c r="Y25" s="30">
        <v>171.6</v>
      </c>
      <c r="Z25" s="30">
        <v>170.47800000000001</v>
      </c>
      <c r="AA25" s="30">
        <v>169.0095</v>
      </c>
      <c r="AB25" s="30">
        <v>172.73849999999999</v>
      </c>
      <c r="AC25" s="30">
        <v>173.39850000000001</v>
      </c>
      <c r="AD25" s="30">
        <v>172.54050000000001</v>
      </c>
      <c r="AE25" s="31">
        <f t="shared" si="29"/>
        <v>3228.4724999999999</v>
      </c>
      <c r="AF25" s="30">
        <v>37.191000000000003</v>
      </c>
      <c r="AG25" s="30">
        <v>37.323</v>
      </c>
      <c r="AH25" s="30">
        <v>37.058999999999997</v>
      </c>
      <c r="AI25" s="30">
        <v>35.079000000000001</v>
      </c>
      <c r="AJ25" s="30">
        <v>0.75900000000000012</v>
      </c>
      <c r="AK25" s="30">
        <v>0.3795</v>
      </c>
      <c r="AL25" s="30">
        <v>0.24750000000000003</v>
      </c>
      <c r="AM25" s="30">
        <v>0.11550000000000001</v>
      </c>
      <c r="AN25" s="30">
        <v>4.7850000000000001</v>
      </c>
      <c r="AO25" s="30">
        <v>32.835000000000001</v>
      </c>
      <c r="AP25" s="30">
        <v>37.240499999999997</v>
      </c>
      <c r="AQ25" s="30">
        <v>32.851500000000001</v>
      </c>
      <c r="AR25" s="30">
        <v>32.356499999999997</v>
      </c>
      <c r="AS25" s="30">
        <v>32.092500000000001</v>
      </c>
      <c r="AT25" s="30">
        <v>32.851500000000001</v>
      </c>
      <c r="AU25" s="30">
        <v>33.494999999999997</v>
      </c>
      <c r="AV25" s="30">
        <v>34.088999999999999</v>
      </c>
      <c r="AW25" s="30">
        <v>35.128499999999995</v>
      </c>
      <c r="AX25" s="30">
        <v>34.3035</v>
      </c>
      <c r="AY25" s="30">
        <v>34.171500000000002</v>
      </c>
      <c r="AZ25" s="30">
        <v>33.742500000000007</v>
      </c>
      <c r="BA25" s="30">
        <v>34.847999999999999</v>
      </c>
      <c r="BB25" s="30">
        <v>35.375999999999998</v>
      </c>
      <c r="BC25" s="30">
        <v>36.1845</v>
      </c>
      <c r="BD25" s="31">
        <f t="shared" si="30"/>
        <v>664.50449999999989</v>
      </c>
      <c r="BE25" s="30">
        <f t="shared" si="27"/>
        <v>0</v>
      </c>
      <c r="BF25" s="30">
        <f t="shared" si="27"/>
        <v>0</v>
      </c>
      <c r="BG25" s="30">
        <f t="shared" si="27"/>
        <v>0</v>
      </c>
      <c r="BH25" s="30">
        <f t="shared" si="27"/>
        <v>0</v>
      </c>
      <c r="BI25" s="30">
        <f t="shared" si="27"/>
        <v>0</v>
      </c>
      <c r="BJ25" s="30">
        <f t="shared" si="27"/>
        <v>8.2500000000000351E-3</v>
      </c>
      <c r="BK25" s="30">
        <f t="shared" si="27"/>
        <v>0</v>
      </c>
      <c r="BL25" s="30">
        <f t="shared" si="27"/>
        <v>0</v>
      </c>
      <c r="BM25" s="30">
        <f t="shared" si="27"/>
        <v>2.9122500000000002</v>
      </c>
      <c r="BN25" s="30">
        <f t="shared" si="27"/>
        <v>0</v>
      </c>
      <c r="BO25" s="30">
        <f t="shared" si="27"/>
        <v>0</v>
      </c>
      <c r="BP25" s="30">
        <f t="shared" si="27"/>
        <v>0</v>
      </c>
      <c r="BQ25" s="30">
        <f t="shared" si="27"/>
        <v>0</v>
      </c>
      <c r="BR25" s="30">
        <f t="shared" si="27"/>
        <v>0</v>
      </c>
      <c r="BS25" s="30">
        <f t="shared" si="27"/>
        <v>0</v>
      </c>
      <c r="BT25" s="30">
        <f t="shared" si="26"/>
        <v>0</v>
      </c>
      <c r="BU25" s="30">
        <f t="shared" si="1"/>
        <v>0</v>
      </c>
      <c r="BV25" s="30">
        <f t="shared" si="1"/>
        <v>0</v>
      </c>
      <c r="BW25" s="30">
        <f t="shared" si="1"/>
        <v>0</v>
      </c>
      <c r="BX25" s="30">
        <f t="shared" si="1"/>
        <v>0</v>
      </c>
      <c r="BY25" s="30">
        <f t="shared" si="1"/>
        <v>0</v>
      </c>
      <c r="BZ25" s="30">
        <f t="shared" si="1"/>
        <v>0</v>
      </c>
      <c r="CA25" s="30">
        <f t="shared" si="1"/>
        <v>0</v>
      </c>
      <c r="CB25" s="30">
        <f t="shared" si="1"/>
        <v>0</v>
      </c>
      <c r="CC25" s="31">
        <f t="shared" si="31"/>
        <v>2.9205000000000001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1">
        <f t="shared" si="32"/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0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1">
        <f t="shared" si="33"/>
        <v>0</v>
      </c>
    </row>
    <row r="26" spans="1:131" x14ac:dyDescent="0.25">
      <c r="A26" s="25" t="s">
        <v>137</v>
      </c>
      <c r="B26" s="26">
        <v>2025</v>
      </c>
      <c r="C26" s="26">
        <v>5</v>
      </c>
      <c r="D26" s="27">
        <v>24</v>
      </c>
      <c r="E26" s="28">
        <v>45801</v>
      </c>
      <c r="F26" s="27" t="str">
        <f t="shared" si="28"/>
        <v>sábado</v>
      </c>
      <c r="G26" s="29">
        <v>173.76150000000001</v>
      </c>
      <c r="H26" s="30">
        <v>174.60300000000001</v>
      </c>
      <c r="I26" s="30">
        <v>172.19400000000002</v>
      </c>
      <c r="J26" s="30">
        <v>81.361499999999992</v>
      </c>
      <c r="K26" s="30">
        <v>0.74249999999999994</v>
      </c>
      <c r="L26" s="30">
        <v>0.74249999999999994</v>
      </c>
      <c r="M26" s="30">
        <v>0.7589999999999999</v>
      </c>
      <c r="N26" s="30">
        <v>0.72599999999999998</v>
      </c>
      <c r="O26" s="30">
        <v>0.72599999999999998</v>
      </c>
      <c r="P26" s="30">
        <v>4.4055</v>
      </c>
      <c r="Q26" s="30">
        <v>184.14000000000001</v>
      </c>
      <c r="R26" s="30">
        <v>158.994</v>
      </c>
      <c r="S26" s="30">
        <v>154.58850000000001</v>
      </c>
      <c r="T26" s="30">
        <v>155.13299999999998</v>
      </c>
      <c r="U26" s="30">
        <v>156.9975</v>
      </c>
      <c r="V26" s="30">
        <v>162.67350000000002</v>
      </c>
      <c r="W26" s="30">
        <v>164.5215</v>
      </c>
      <c r="X26" s="30">
        <v>169.65299999999999</v>
      </c>
      <c r="Y26" s="30">
        <v>165.01649999999998</v>
      </c>
      <c r="Z26" s="30">
        <v>164.7525</v>
      </c>
      <c r="AA26" s="30">
        <v>166.48499999999999</v>
      </c>
      <c r="AB26" s="30">
        <v>170.46149999999997</v>
      </c>
      <c r="AC26" s="30">
        <v>167.07899999999998</v>
      </c>
      <c r="AD26" s="30">
        <v>165.23099999999999</v>
      </c>
      <c r="AE26" s="31">
        <f t="shared" si="29"/>
        <v>2915.7480000000005</v>
      </c>
      <c r="AF26" s="30">
        <v>36.712500000000006</v>
      </c>
      <c r="AG26" s="30">
        <v>36.927</v>
      </c>
      <c r="AH26" s="30">
        <v>36.96</v>
      </c>
      <c r="AI26" s="30">
        <v>17.621999999999996</v>
      </c>
      <c r="AJ26" s="30">
        <v>0.31350000000000006</v>
      </c>
      <c r="AK26" s="30">
        <v>0.41249999999999998</v>
      </c>
      <c r="AL26" s="30">
        <v>0.33</v>
      </c>
      <c r="AM26" s="30">
        <v>0.29700000000000004</v>
      </c>
      <c r="AN26" s="30">
        <v>0.21450000000000002</v>
      </c>
      <c r="AO26" s="30">
        <v>4.4220000000000006</v>
      </c>
      <c r="AP26" s="30">
        <v>36.085499999999996</v>
      </c>
      <c r="AQ26" s="30">
        <v>31.613999999999997</v>
      </c>
      <c r="AR26" s="30">
        <v>31.795499999999997</v>
      </c>
      <c r="AS26" s="30">
        <v>32.076000000000001</v>
      </c>
      <c r="AT26" s="30">
        <v>32.768999999999998</v>
      </c>
      <c r="AU26" s="30">
        <v>34.023000000000003</v>
      </c>
      <c r="AV26" s="30">
        <v>34.666499999999999</v>
      </c>
      <c r="AW26" s="30">
        <v>35.540999999999997</v>
      </c>
      <c r="AX26" s="30">
        <v>33.792000000000002</v>
      </c>
      <c r="AY26" s="30">
        <v>33.296999999999997</v>
      </c>
      <c r="AZ26" s="30">
        <v>34.435499999999998</v>
      </c>
      <c r="BA26" s="30">
        <v>34.979999999999997</v>
      </c>
      <c r="BB26" s="30">
        <v>33.164999999999999</v>
      </c>
      <c r="BC26" s="30">
        <v>33.858000000000004</v>
      </c>
      <c r="BD26" s="31">
        <f t="shared" si="30"/>
        <v>606.30899999999997</v>
      </c>
      <c r="BE26" s="30">
        <f t="shared" si="27"/>
        <v>0</v>
      </c>
      <c r="BF26" s="30">
        <f t="shared" si="27"/>
        <v>0</v>
      </c>
      <c r="BG26" s="30">
        <f t="shared" si="27"/>
        <v>0</v>
      </c>
      <c r="BH26" s="30">
        <f t="shared" si="27"/>
        <v>0</v>
      </c>
      <c r="BI26" s="30">
        <f t="shared" si="27"/>
        <v>0</v>
      </c>
      <c r="BJ26" s="30">
        <f t="shared" si="27"/>
        <v>4.1250000000000009E-2</v>
      </c>
      <c r="BK26" s="30">
        <f t="shared" si="27"/>
        <v>0</v>
      </c>
      <c r="BL26" s="30">
        <f t="shared" si="27"/>
        <v>0</v>
      </c>
      <c r="BM26" s="30">
        <f t="shared" si="27"/>
        <v>0</v>
      </c>
      <c r="BN26" s="30">
        <f t="shared" si="27"/>
        <v>2.2192500000000006</v>
      </c>
      <c r="BO26" s="30">
        <f t="shared" si="27"/>
        <v>0</v>
      </c>
      <c r="BP26" s="30">
        <f t="shared" si="27"/>
        <v>0</v>
      </c>
      <c r="BQ26" s="30">
        <f t="shared" si="27"/>
        <v>0</v>
      </c>
      <c r="BR26" s="30">
        <f t="shared" si="27"/>
        <v>0</v>
      </c>
      <c r="BS26" s="30">
        <f t="shared" si="27"/>
        <v>0</v>
      </c>
      <c r="BT26" s="30">
        <f t="shared" si="26"/>
        <v>0</v>
      </c>
      <c r="BU26" s="30">
        <f t="shared" si="1"/>
        <v>0</v>
      </c>
      <c r="BV26" s="30">
        <f t="shared" si="1"/>
        <v>0</v>
      </c>
      <c r="BW26" s="30">
        <f t="shared" si="1"/>
        <v>0</v>
      </c>
      <c r="BX26" s="30">
        <f t="shared" si="1"/>
        <v>0</v>
      </c>
      <c r="BY26" s="30">
        <f t="shared" si="1"/>
        <v>0</v>
      </c>
      <c r="BZ26" s="30">
        <f t="shared" si="1"/>
        <v>0</v>
      </c>
      <c r="CA26" s="30">
        <f t="shared" si="1"/>
        <v>0</v>
      </c>
      <c r="CB26" s="30">
        <f t="shared" si="1"/>
        <v>0</v>
      </c>
      <c r="CC26" s="31">
        <f t="shared" si="31"/>
        <v>2.2605000000000004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1">
        <f t="shared" si="32"/>
        <v>0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  <c r="DH26" s="30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0">
        <v>0</v>
      </c>
      <c r="DW26" s="30">
        <v>0</v>
      </c>
      <c r="DX26" s="30">
        <v>0</v>
      </c>
      <c r="DY26" s="30">
        <v>0</v>
      </c>
      <c r="DZ26" s="30">
        <v>0</v>
      </c>
      <c r="EA26" s="31">
        <f t="shared" si="33"/>
        <v>0</v>
      </c>
    </row>
    <row r="27" spans="1:131" x14ac:dyDescent="0.25">
      <c r="A27" s="25" t="s">
        <v>137</v>
      </c>
      <c r="B27" s="26">
        <v>2025</v>
      </c>
      <c r="C27" s="26">
        <v>5</v>
      </c>
      <c r="D27" s="27">
        <v>25</v>
      </c>
      <c r="E27" s="28">
        <v>45802</v>
      </c>
      <c r="F27" s="27" t="str">
        <f t="shared" si="28"/>
        <v>domingo</v>
      </c>
      <c r="G27" s="29">
        <v>169.17450000000002</v>
      </c>
      <c r="H27" s="30">
        <v>169.47149999999999</v>
      </c>
      <c r="I27" s="30">
        <v>167.45850000000002</v>
      </c>
      <c r="J27" s="30">
        <v>50.605499999999999</v>
      </c>
      <c r="K27" s="30">
        <v>0.72599999999999998</v>
      </c>
      <c r="L27" s="30">
        <v>0.74249999999999994</v>
      </c>
      <c r="M27" s="30">
        <v>0.77550000000000008</v>
      </c>
      <c r="N27" s="30">
        <v>0.7589999999999999</v>
      </c>
      <c r="O27" s="30">
        <v>0.75900000000000001</v>
      </c>
      <c r="P27" s="30">
        <v>0.74249999999999994</v>
      </c>
      <c r="Q27" s="30">
        <v>0.97350000000000003</v>
      </c>
      <c r="R27" s="30">
        <v>1.2210000000000001</v>
      </c>
      <c r="S27" s="30">
        <v>1.1879999999999999</v>
      </c>
      <c r="T27" s="30">
        <v>1.1715</v>
      </c>
      <c r="U27" s="30">
        <v>1.1879999999999999</v>
      </c>
      <c r="V27" s="30">
        <v>1.155</v>
      </c>
      <c r="W27" s="30">
        <v>1.1879999999999999</v>
      </c>
      <c r="X27" s="30">
        <v>1.2044999999999999</v>
      </c>
      <c r="Y27" s="30">
        <v>96.656999999999996</v>
      </c>
      <c r="Z27" s="30">
        <v>174.339</v>
      </c>
      <c r="AA27" s="30">
        <v>170.47800000000001</v>
      </c>
      <c r="AB27" s="30">
        <v>172.72200000000001</v>
      </c>
      <c r="AC27" s="30">
        <v>169.55399999999997</v>
      </c>
      <c r="AD27" s="30">
        <v>172.6395</v>
      </c>
      <c r="AE27" s="31">
        <f t="shared" si="29"/>
        <v>1526.8934999999999</v>
      </c>
      <c r="AF27" s="30">
        <v>35.590499999999999</v>
      </c>
      <c r="AG27" s="30">
        <v>36.003</v>
      </c>
      <c r="AH27" s="30">
        <v>35.491500000000002</v>
      </c>
      <c r="AI27" s="30">
        <v>10.807500000000001</v>
      </c>
      <c r="AJ27" s="30">
        <v>0.23100000000000001</v>
      </c>
      <c r="AK27" s="30">
        <v>0.33</v>
      </c>
      <c r="AL27" s="30">
        <v>0.44550000000000001</v>
      </c>
      <c r="AM27" s="30">
        <v>0.42899999999999999</v>
      </c>
      <c r="AN27" s="30">
        <v>0.37949999999999995</v>
      </c>
      <c r="AO27" s="30">
        <v>0.34650000000000003</v>
      </c>
      <c r="AP27" s="30">
        <v>2.6399999999999997</v>
      </c>
      <c r="AQ27" s="30">
        <v>4.3064999999999998</v>
      </c>
      <c r="AR27" s="30">
        <v>4.0919999999999996</v>
      </c>
      <c r="AS27" s="30">
        <v>3.8940000000000001</v>
      </c>
      <c r="AT27" s="30">
        <v>4.0424999999999995</v>
      </c>
      <c r="AU27" s="30">
        <v>3.7949999999999999</v>
      </c>
      <c r="AV27" s="30">
        <v>3.9929999999999999</v>
      </c>
      <c r="AW27" s="30">
        <v>4.2240000000000002</v>
      </c>
      <c r="AX27" s="30">
        <v>22.3245</v>
      </c>
      <c r="AY27" s="30">
        <v>35.953499999999998</v>
      </c>
      <c r="AZ27" s="30">
        <v>35.227500000000006</v>
      </c>
      <c r="BA27" s="30">
        <v>35.97</v>
      </c>
      <c r="BB27" s="30">
        <v>35.887500000000003</v>
      </c>
      <c r="BC27" s="30">
        <v>36.943499999999993</v>
      </c>
      <c r="BD27" s="31">
        <f t="shared" si="30"/>
        <v>353.34749999999991</v>
      </c>
      <c r="BE27" s="30">
        <f t="shared" si="27"/>
        <v>0</v>
      </c>
      <c r="BF27" s="30">
        <f t="shared" si="27"/>
        <v>0</v>
      </c>
      <c r="BG27" s="30">
        <f t="shared" si="27"/>
        <v>0</v>
      </c>
      <c r="BH27" s="30">
        <f t="shared" si="27"/>
        <v>0</v>
      </c>
      <c r="BI27" s="30">
        <f t="shared" si="27"/>
        <v>0</v>
      </c>
      <c r="BJ27" s="30">
        <f t="shared" si="27"/>
        <v>0</v>
      </c>
      <c r="BK27" s="30">
        <f t="shared" si="27"/>
        <v>5.7749999999999968E-2</v>
      </c>
      <c r="BL27" s="30">
        <f t="shared" si="27"/>
        <v>4.9500000000000044E-2</v>
      </c>
      <c r="BM27" s="30">
        <f t="shared" si="27"/>
        <v>0</v>
      </c>
      <c r="BN27" s="30">
        <f t="shared" si="27"/>
        <v>0</v>
      </c>
      <c r="BO27" s="30">
        <f t="shared" si="27"/>
        <v>2.1532499999999999</v>
      </c>
      <c r="BP27" s="30">
        <f t="shared" si="27"/>
        <v>3.6959999999999997</v>
      </c>
      <c r="BQ27" s="30">
        <f t="shared" si="27"/>
        <v>3.4979999999999998</v>
      </c>
      <c r="BR27" s="30">
        <f t="shared" si="27"/>
        <v>3.3082500000000001</v>
      </c>
      <c r="BS27" s="30">
        <f t="shared" si="27"/>
        <v>3.4484999999999997</v>
      </c>
      <c r="BT27" s="30">
        <f t="shared" si="26"/>
        <v>3.2174999999999998</v>
      </c>
      <c r="BU27" s="30">
        <f t="shared" si="1"/>
        <v>3.399</v>
      </c>
      <c r="BV27" s="30">
        <f t="shared" si="1"/>
        <v>3.6217500000000005</v>
      </c>
      <c r="BW27" s="30">
        <f t="shared" si="1"/>
        <v>0</v>
      </c>
      <c r="BX27" s="30">
        <f t="shared" si="1"/>
        <v>0</v>
      </c>
      <c r="BY27" s="30">
        <f t="shared" si="1"/>
        <v>0</v>
      </c>
      <c r="BZ27" s="30">
        <f t="shared" si="1"/>
        <v>0</v>
      </c>
      <c r="CA27" s="30">
        <f t="shared" si="1"/>
        <v>0</v>
      </c>
      <c r="CB27" s="30">
        <f t="shared" si="1"/>
        <v>0</v>
      </c>
      <c r="CC27" s="31">
        <f t="shared" si="31"/>
        <v>26.4495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1">
        <f t="shared" si="32"/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1">
        <f t="shared" si="33"/>
        <v>0</v>
      </c>
    </row>
    <row r="28" spans="1:131" x14ac:dyDescent="0.25">
      <c r="A28" s="25" t="s">
        <v>137</v>
      </c>
      <c r="B28" s="26">
        <v>2025</v>
      </c>
      <c r="C28" s="26">
        <v>5</v>
      </c>
      <c r="D28" s="27">
        <v>26</v>
      </c>
      <c r="E28" s="28">
        <v>45803</v>
      </c>
      <c r="F28" s="27" t="str">
        <f t="shared" si="28"/>
        <v>lunes</v>
      </c>
      <c r="G28" s="29">
        <v>174.05849999999998</v>
      </c>
      <c r="H28" s="30">
        <v>171.46799999999999</v>
      </c>
      <c r="I28" s="30">
        <v>172.90350000000001</v>
      </c>
      <c r="J28" s="30">
        <v>172.68899999999999</v>
      </c>
      <c r="K28" s="30">
        <v>169.68600000000001</v>
      </c>
      <c r="L28" s="30">
        <v>167.77199999999999</v>
      </c>
      <c r="M28" s="30">
        <v>157.03050000000002</v>
      </c>
      <c r="N28" s="30">
        <v>157.82249999999999</v>
      </c>
      <c r="O28" s="30">
        <v>141.9</v>
      </c>
      <c r="P28" s="30">
        <v>159.58800000000002</v>
      </c>
      <c r="Q28" s="30">
        <v>140.0685</v>
      </c>
      <c r="R28" s="30">
        <v>151.15649999999999</v>
      </c>
      <c r="S28" s="30">
        <v>168.1515</v>
      </c>
      <c r="T28" s="30">
        <v>177.24299999999999</v>
      </c>
      <c r="U28" s="30">
        <v>192.58800000000002</v>
      </c>
      <c r="V28" s="30">
        <v>187.9845</v>
      </c>
      <c r="W28" s="30">
        <v>187.1925</v>
      </c>
      <c r="X28" s="30">
        <v>169.07549999999998</v>
      </c>
      <c r="Y28" s="30">
        <v>145.57950000000002</v>
      </c>
      <c r="Z28" s="30">
        <v>164.33999999999997</v>
      </c>
      <c r="AA28" s="30">
        <v>157.7235</v>
      </c>
      <c r="AB28" s="30">
        <v>142.626</v>
      </c>
      <c r="AC28" s="30">
        <v>182.68799999999999</v>
      </c>
      <c r="AD28" s="30">
        <v>176.13749999999999</v>
      </c>
      <c r="AE28" s="31">
        <f t="shared" si="29"/>
        <v>3987.4725000000008</v>
      </c>
      <c r="AF28" s="30">
        <v>37.999499999999998</v>
      </c>
      <c r="AG28" s="30">
        <v>37.339500000000001</v>
      </c>
      <c r="AH28" s="30">
        <v>37.900500000000001</v>
      </c>
      <c r="AI28" s="30">
        <v>37.900500000000001</v>
      </c>
      <c r="AJ28" s="30">
        <v>37.355999999999995</v>
      </c>
      <c r="AK28" s="30">
        <v>37.207499999999996</v>
      </c>
      <c r="AL28" s="30">
        <v>33.759</v>
      </c>
      <c r="AM28" s="30">
        <v>31.366499999999998</v>
      </c>
      <c r="AN28" s="30">
        <v>28.297499999999999</v>
      </c>
      <c r="AO28" s="30">
        <v>31.3005</v>
      </c>
      <c r="AP28" s="30">
        <v>27.488999999999997</v>
      </c>
      <c r="AQ28" s="30">
        <v>29.501999999999995</v>
      </c>
      <c r="AR28" s="30">
        <v>32.6205</v>
      </c>
      <c r="AS28" s="30">
        <v>33.297000000000004</v>
      </c>
      <c r="AT28" s="30">
        <v>36.102000000000004</v>
      </c>
      <c r="AU28" s="30">
        <v>36.927</v>
      </c>
      <c r="AV28" s="30">
        <v>37.026000000000003</v>
      </c>
      <c r="AW28" s="30">
        <v>34.683</v>
      </c>
      <c r="AX28" s="30">
        <v>30.426000000000002</v>
      </c>
      <c r="AY28" s="30">
        <v>33.148499999999999</v>
      </c>
      <c r="AZ28" s="30">
        <v>32.785499999999999</v>
      </c>
      <c r="BA28" s="30">
        <v>30.475499999999997</v>
      </c>
      <c r="BB28" s="30">
        <v>38.115000000000002</v>
      </c>
      <c r="BC28" s="30">
        <v>37.058999999999997</v>
      </c>
      <c r="BD28" s="31">
        <f t="shared" si="30"/>
        <v>820.08299999999997</v>
      </c>
      <c r="BE28" s="30">
        <f t="shared" si="27"/>
        <v>0</v>
      </c>
      <c r="BF28" s="30">
        <f t="shared" si="27"/>
        <v>0</v>
      </c>
      <c r="BG28" s="30">
        <f t="shared" si="27"/>
        <v>0</v>
      </c>
      <c r="BH28" s="30">
        <f t="shared" si="27"/>
        <v>0</v>
      </c>
      <c r="BI28" s="30">
        <f t="shared" si="27"/>
        <v>0</v>
      </c>
      <c r="BJ28" s="30">
        <f t="shared" si="27"/>
        <v>0</v>
      </c>
      <c r="BK28" s="30">
        <f t="shared" si="27"/>
        <v>0</v>
      </c>
      <c r="BL28" s="30">
        <f t="shared" si="27"/>
        <v>0</v>
      </c>
      <c r="BM28" s="30">
        <f t="shared" si="27"/>
        <v>0</v>
      </c>
      <c r="BN28" s="30">
        <f t="shared" si="27"/>
        <v>0</v>
      </c>
      <c r="BO28" s="30">
        <f t="shared" si="27"/>
        <v>0</v>
      </c>
      <c r="BP28" s="30">
        <f t="shared" si="27"/>
        <v>0</v>
      </c>
      <c r="BQ28" s="30">
        <f t="shared" si="27"/>
        <v>0</v>
      </c>
      <c r="BR28" s="30">
        <f t="shared" si="27"/>
        <v>0</v>
      </c>
      <c r="BS28" s="30">
        <f t="shared" si="27"/>
        <v>0</v>
      </c>
      <c r="BT28" s="30">
        <f t="shared" si="26"/>
        <v>0</v>
      </c>
      <c r="BU28" s="30">
        <f t="shared" si="1"/>
        <v>0</v>
      </c>
      <c r="BV28" s="30">
        <f t="shared" si="1"/>
        <v>0</v>
      </c>
      <c r="BW28" s="30">
        <f t="shared" si="1"/>
        <v>0</v>
      </c>
      <c r="BX28" s="30">
        <f t="shared" si="1"/>
        <v>0</v>
      </c>
      <c r="BY28" s="30">
        <f t="shared" si="1"/>
        <v>0</v>
      </c>
      <c r="BZ28" s="30">
        <f t="shared" si="1"/>
        <v>0</v>
      </c>
      <c r="CA28" s="30">
        <f t="shared" si="1"/>
        <v>0</v>
      </c>
      <c r="CB28" s="30">
        <f t="shared" si="1"/>
        <v>0</v>
      </c>
      <c r="CC28" s="31">
        <f t="shared" si="31"/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1">
        <f t="shared" si="32"/>
        <v>0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0</v>
      </c>
      <c r="DW28" s="30">
        <v>0</v>
      </c>
      <c r="DX28" s="30">
        <v>0</v>
      </c>
      <c r="DY28" s="30">
        <v>0</v>
      </c>
      <c r="DZ28" s="30">
        <v>0</v>
      </c>
      <c r="EA28" s="31">
        <f t="shared" si="33"/>
        <v>0</v>
      </c>
    </row>
    <row r="29" spans="1:131" x14ac:dyDescent="0.25">
      <c r="A29" s="25" t="s">
        <v>137</v>
      </c>
      <c r="B29" s="26">
        <v>2025</v>
      </c>
      <c r="C29" s="26">
        <v>5</v>
      </c>
      <c r="D29" s="27">
        <v>27</v>
      </c>
      <c r="E29" s="28">
        <v>45804</v>
      </c>
      <c r="F29" s="27" t="str">
        <f t="shared" si="28"/>
        <v>martes</v>
      </c>
      <c r="G29" s="29">
        <v>171.96299999999999</v>
      </c>
      <c r="H29" s="30">
        <v>172.73850000000002</v>
      </c>
      <c r="I29" s="30">
        <v>174.14099999999999</v>
      </c>
      <c r="J29" s="30">
        <v>171.56700000000001</v>
      </c>
      <c r="K29" s="30">
        <v>174.71850000000001</v>
      </c>
      <c r="L29" s="30">
        <v>171.76500000000001</v>
      </c>
      <c r="M29" s="30">
        <v>163.10249999999999</v>
      </c>
      <c r="N29" s="30">
        <v>159.55499999999998</v>
      </c>
      <c r="O29" s="30">
        <v>157.70699999999999</v>
      </c>
      <c r="P29" s="30">
        <v>164.7525</v>
      </c>
      <c r="Q29" s="30">
        <v>151.4205</v>
      </c>
      <c r="R29" s="30">
        <v>164.71950000000001</v>
      </c>
      <c r="S29" s="30">
        <v>164.76900000000001</v>
      </c>
      <c r="T29" s="30">
        <v>167.21100000000001</v>
      </c>
      <c r="U29" s="30">
        <v>168.66300000000001</v>
      </c>
      <c r="V29" s="30">
        <v>178.38150000000002</v>
      </c>
      <c r="W29" s="30">
        <v>163.06950000000001</v>
      </c>
      <c r="X29" s="30">
        <v>163.16849999999999</v>
      </c>
      <c r="Y29" s="30">
        <v>162.17849999999999</v>
      </c>
      <c r="Z29" s="30">
        <v>161.99699999999999</v>
      </c>
      <c r="AA29" s="30">
        <v>171.27</v>
      </c>
      <c r="AB29" s="30">
        <v>171.93</v>
      </c>
      <c r="AC29" s="30">
        <v>170.11500000000001</v>
      </c>
      <c r="AD29" s="30">
        <v>172.26000000000002</v>
      </c>
      <c r="AE29" s="31">
        <f t="shared" si="29"/>
        <v>4013.1630000000005</v>
      </c>
      <c r="AF29" s="30">
        <v>36.712499999999999</v>
      </c>
      <c r="AG29" s="30">
        <v>37.339500000000001</v>
      </c>
      <c r="AH29" s="30">
        <v>37.669499999999999</v>
      </c>
      <c r="AI29" s="30">
        <v>37.092000000000006</v>
      </c>
      <c r="AJ29" s="30">
        <v>37.900500000000001</v>
      </c>
      <c r="AK29" s="30">
        <v>37.652999999999999</v>
      </c>
      <c r="AL29" s="30">
        <v>34.765500000000003</v>
      </c>
      <c r="AM29" s="30">
        <v>32.455500000000001</v>
      </c>
      <c r="AN29" s="30">
        <v>31.894500000000001</v>
      </c>
      <c r="AO29" s="30">
        <v>32.587499999999999</v>
      </c>
      <c r="AP29" s="30">
        <v>30.656999999999996</v>
      </c>
      <c r="AQ29" s="30">
        <v>32.554500000000004</v>
      </c>
      <c r="AR29" s="30">
        <v>32.125500000000002</v>
      </c>
      <c r="AS29" s="30">
        <v>32.125500000000002</v>
      </c>
      <c r="AT29" s="30">
        <v>32.686499999999995</v>
      </c>
      <c r="AU29" s="30">
        <v>34.155000000000001</v>
      </c>
      <c r="AV29" s="30">
        <v>32.373000000000005</v>
      </c>
      <c r="AW29" s="30">
        <v>33.247500000000002</v>
      </c>
      <c r="AX29" s="30">
        <v>32.851500000000001</v>
      </c>
      <c r="AY29" s="30">
        <v>32.702999999999996</v>
      </c>
      <c r="AZ29" s="30">
        <v>34.501499999999993</v>
      </c>
      <c r="BA29" s="30">
        <v>34.765500000000003</v>
      </c>
      <c r="BB29" s="30">
        <v>35.210999999999999</v>
      </c>
      <c r="BC29" s="30">
        <v>36.101999999999997</v>
      </c>
      <c r="BD29" s="31">
        <f t="shared" si="30"/>
        <v>822.12899999999991</v>
      </c>
      <c r="BE29" s="30">
        <f t="shared" si="27"/>
        <v>0</v>
      </c>
      <c r="BF29" s="30">
        <f t="shared" si="27"/>
        <v>0</v>
      </c>
      <c r="BG29" s="30">
        <f t="shared" si="27"/>
        <v>0</v>
      </c>
      <c r="BH29" s="30">
        <f t="shared" si="27"/>
        <v>0</v>
      </c>
      <c r="BI29" s="30">
        <f t="shared" si="27"/>
        <v>0</v>
      </c>
      <c r="BJ29" s="30">
        <f t="shared" si="27"/>
        <v>0</v>
      </c>
      <c r="BK29" s="30">
        <f t="shared" si="27"/>
        <v>0</v>
      </c>
      <c r="BL29" s="30">
        <f t="shared" si="27"/>
        <v>0</v>
      </c>
      <c r="BM29" s="30">
        <f t="shared" si="27"/>
        <v>0</v>
      </c>
      <c r="BN29" s="30">
        <f t="shared" si="27"/>
        <v>0</v>
      </c>
      <c r="BO29" s="30">
        <f t="shared" si="27"/>
        <v>0</v>
      </c>
      <c r="BP29" s="30">
        <f t="shared" si="27"/>
        <v>0</v>
      </c>
      <c r="BQ29" s="30">
        <f t="shared" si="27"/>
        <v>0</v>
      </c>
      <c r="BR29" s="30">
        <f t="shared" si="27"/>
        <v>0</v>
      </c>
      <c r="BS29" s="30">
        <f t="shared" si="27"/>
        <v>0</v>
      </c>
      <c r="BT29" s="30">
        <f t="shared" si="26"/>
        <v>0</v>
      </c>
      <c r="BU29" s="30">
        <f t="shared" si="1"/>
        <v>0</v>
      </c>
      <c r="BV29" s="30">
        <f t="shared" si="1"/>
        <v>0</v>
      </c>
      <c r="BW29" s="30">
        <f t="shared" si="1"/>
        <v>0</v>
      </c>
      <c r="BX29" s="30">
        <f t="shared" si="1"/>
        <v>0</v>
      </c>
      <c r="BY29" s="30">
        <f t="shared" si="1"/>
        <v>0</v>
      </c>
      <c r="BZ29" s="30">
        <f t="shared" si="1"/>
        <v>0</v>
      </c>
      <c r="CA29" s="30">
        <f t="shared" si="1"/>
        <v>0</v>
      </c>
      <c r="CB29" s="30">
        <f t="shared" si="1"/>
        <v>0</v>
      </c>
      <c r="CC29" s="31">
        <f t="shared" si="31"/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1">
        <f t="shared" si="32"/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1">
        <f t="shared" si="33"/>
        <v>0</v>
      </c>
    </row>
    <row r="30" spans="1:131" x14ac:dyDescent="0.25">
      <c r="A30" s="25" t="s">
        <v>137</v>
      </c>
      <c r="B30" s="26">
        <v>2025</v>
      </c>
      <c r="C30" s="26">
        <v>5</v>
      </c>
      <c r="D30" s="27">
        <v>28</v>
      </c>
      <c r="E30" s="28">
        <v>45805</v>
      </c>
      <c r="F30" s="27" t="str">
        <f t="shared" si="28"/>
        <v>miércoles</v>
      </c>
      <c r="G30" s="29">
        <v>177.0615</v>
      </c>
      <c r="H30" s="30">
        <v>174.8835</v>
      </c>
      <c r="I30" s="30">
        <v>175.77449999999999</v>
      </c>
      <c r="J30" s="30">
        <v>175.93950000000001</v>
      </c>
      <c r="K30" s="30">
        <v>173.316</v>
      </c>
      <c r="L30" s="30">
        <v>172.2765</v>
      </c>
      <c r="M30" s="30">
        <v>165.26400000000001</v>
      </c>
      <c r="N30" s="30">
        <v>165.89100000000002</v>
      </c>
      <c r="O30" s="30">
        <v>160.39649999999997</v>
      </c>
      <c r="P30" s="30">
        <v>164.274</v>
      </c>
      <c r="Q30" s="30">
        <v>159.6045</v>
      </c>
      <c r="R30" s="30">
        <v>161.76599999999999</v>
      </c>
      <c r="S30" s="30">
        <v>163.614</v>
      </c>
      <c r="T30" s="30">
        <v>174.52050000000003</v>
      </c>
      <c r="U30" s="30">
        <v>173.03550000000001</v>
      </c>
      <c r="V30" s="30">
        <v>176.61599999999999</v>
      </c>
      <c r="W30" s="30">
        <v>172.42500000000001</v>
      </c>
      <c r="X30" s="30">
        <v>166.50149999999999</v>
      </c>
      <c r="Y30" s="30">
        <v>165.858</v>
      </c>
      <c r="Z30" s="30">
        <v>169.99950000000001</v>
      </c>
      <c r="AA30" s="30">
        <v>170.08199999999999</v>
      </c>
      <c r="AB30" s="30">
        <v>173.4975</v>
      </c>
      <c r="AC30" s="30">
        <v>172.90350000000001</v>
      </c>
      <c r="AD30" s="30">
        <v>173.547</v>
      </c>
      <c r="AE30" s="31">
        <f t="shared" si="29"/>
        <v>4079.0475000000001</v>
      </c>
      <c r="AF30" s="30">
        <v>37.636499999999998</v>
      </c>
      <c r="AG30" s="30">
        <v>37.438499999999998</v>
      </c>
      <c r="AH30" s="30">
        <v>37.719000000000001</v>
      </c>
      <c r="AI30" s="30">
        <v>38.213999999999999</v>
      </c>
      <c r="AJ30" s="30">
        <v>37.933500000000002</v>
      </c>
      <c r="AK30" s="30">
        <v>37.273499999999999</v>
      </c>
      <c r="AL30" s="30">
        <v>35.573999999999998</v>
      </c>
      <c r="AM30" s="30">
        <v>33.115499999999997</v>
      </c>
      <c r="AN30" s="30">
        <v>32.125500000000002</v>
      </c>
      <c r="AO30" s="30">
        <v>31.861499999999999</v>
      </c>
      <c r="AP30" s="30">
        <v>32.224499999999999</v>
      </c>
      <c r="AQ30" s="30">
        <v>33.098999999999997</v>
      </c>
      <c r="AR30" s="30">
        <v>33.297000000000004</v>
      </c>
      <c r="AS30" s="30">
        <v>33.841500000000003</v>
      </c>
      <c r="AT30" s="30">
        <v>33.676499999999997</v>
      </c>
      <c r="AU30" s="30">
        <v>33.890999999999998</v>
      </c>
      <c r="AV30" s="30">
        <v>34.534500000000001</v>
      </c>
      <c r="AW30" s="30">
        <v>34.567500000000003</v>
      </c>
      <c r="AX30" s="30">
        <v>33.99</v>
      </c>
      <c r="AY30" s="30">
        <v>34.352999999999994</v>
      </c>
      <c r="AZ30" s="30">
        <v>34.831500000000005</v>
      </c>
      <c r="BA30" s="30">
        <v>35.854500000000002</v>
      </c>
      <c r="BB30" s="30">
        <v>36.300000000000004</v>
      </c>
      <c r="BC30" s="30">
        <v>36.7455</v>
      </c>
      <c r="BD30" s="31">
        <f t="shared" si="30"/>
        <v>840.09749999999985</v>
      </c>
      <c r="BE30" s="30">
        <f t="shared" si="27"/>
        <v>0</v>
      </c>
      <c r="BF30" s="30">
        <f t="shared" si="27"/>
        <v>0</v>
      </c>
      <c r="BG30" s="30">
        <f t="shared" si="27"/>
        <v>0</v>
      </c>
      <c r="BH30" s="30">
        <f t="shared" si="27"/>
        <v>0</v>
      </c>
      <c r="BI30" s="30">
        <f t="shared" si="27"/>
        <v>0</v>
      </c>
      <c r="BJ30" s="30">
        <f t="shared" si="27"/>
        <v>0</v>
      </c>
      <c r="BK30" s="30">
        <f t="shared" si="27"/>
        <v>0</v>
      </c>
      <c r="BL30" s="30">
        <f t="shared" si="27"/>
        <v>0</v>
      </c>
      <c r="BM30" s="30">
        <f t="shared" si="27"/>
        <v>0</v>
      </c>
      <c r="BN30" s="30">
        <f t="shared" si="27"/>
        <v>0</v>
      </c>
      <c r="BO30" s="30">
        <f t="shared" si="27"/>
        <v>0</v>
      </c>
      <c r="BP30" s="30">
        <f t="shared" si="27"/>
        <v>0</v>
      </c>
      <c r="BQ30" s="30">
        <f t="shared" si="27"/>
        <v>0</v>
      </c>
      <c r="BR30" s="30">
        <f t="shared" si="27"/>
        <v>0</v>
      </c>
      <c r="BS30" s="30">
        <f t="shared" si="27"/>
        <v>0</v>
      </c>
      <c r="BT30" s="30">
        <f t="shared" si="26"/>
        <v>0</v>
      </c>
      <c r="BU30" s="30">
        <f t="shared" si="1"/>
        <v>0</v>
      </c>
      <c r="BV30" s="30">
        <f t="shared" si="1"/>
        <v>0</v>
      </c>
      <c r="BW30" s="30">
        <f t="shared" si="1"/>
        <v>0</v>
      </c>
      <c r="BX30" s="30">
        <f t="shared" si="1"/>
        <v>0</v>
      </c>
      <c r="BY30" s="30">
        <f t="shared" si="1"/>
        <v>0</v>
      </c>
      <c r="BZ30" s="30">
        <f t="shared" si="1"/>
        <v>0</v>
      </c>
      <c r="CA30" s="30">
        <f t="shared" si="1"/>
        <v>0</v>
      </c>
      <c r="CB30" s="30">
        <f t="shared" si="1"/>
        <v>0</v>
      </c>
      <c r="CC30" s="31">
        <f t="shared" si="31"/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1">
        <f t="shared" si="32"/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1">
        <f t="shared" si="33"/>
        <v>0</v>
      </c>
    </row>
    <row r="31" spans="1:131" x14ac:dyDescent="0.25">
      <c r="A31" s="25" t="s">
        <v>137</v>
      </c>
      <c r="B31" s="26">
        <v>2025</v>
      </c>
      <c r="C31" s="26">
        <v>5</v>
      </c>
      <c r="D31" s="27">
        <v>29</v>
      </c>
      <c r="E31" s="28">
        <v>45806</v>
      </c>
      <c r="F31" s="27" t="str">
        <f t="shared" si="28"/>
        <v>jueves</v>
      </c>
      <c r="G31" s="29">
        <v>179.30550000000002</v>
      </c>
      <c r="H31" s="30">
        <v>177.012</v>
      </c>
      <c r="I31" s="30">
        <v>177.63899999999998</v>
      </c>
      <c r="J31" s="30">
        <v>176.1705</v>
      </c>
      <c r="K31" s="30">
        <v>175.989</v>
      </c>
      <c r="L31" s="30">
        <v>173.44800000000001</v>
      </c>
      <c r="M31" s="30">
        <v>163.911</v>
      </c>
      <c r="N31" s="30">
        <v>158.21850000000001</v>
      </c>
      <c r="O31" s="30">
        <v>157.93799999999999</v>
      </c>
      <c r="P31" s="30">
        <v>160.512</v>
      </c>
      <c r="Q31" s="30">
        <v>159.43950000000001</v>
      </c>
      <c r="R31" s="30">
        <v>164.3895</v>
      </c>
      <c r="S31" s="30">
        <v>164.5215</v>
      </c>
      <c r="T31" s="30">
        <v>169.6035</v>
      </c>
      <c r="U31" s="30">
        <v>166.50149999999999</v>
      </c>
      <c r="V31" s="30">
        <v>168.696</v>
      </c>
      <c r="W31" s="30">
        <v>169.6035</v>
      </c>
      <c r="X31" s="30">
        <v>159.9675</v>
      </c>
      <c r="Y31" s="30">
        <v>165</v>
      </c>
      <c r="Z31" s="30">
        <v>167.59050000000002</v>
      </c>
      <c r="AA31" s="30">
        <v>163.416</v>
      </c>
      <c r="AB31" s="30">
        <v>177.4905</v>
      </c>
      <c r="AC31" s="30">
        <v>178.81049999999999</v>
      </c>
      <c r="AD31" s="30">
        <v>178.233</v>
      </c>
      <c r="AE31" s="31">
        <f t="shared" si="29"/>
        <v>4053.4065000000005</v>
      </c>
      <c r="AF31" s="30">
        <v>37.966499999999996</v>
      </c>
      <c r="AG31" s="30">
        <v>37.933499999999995</v>
      </c>
      <c r="AH31" s="30">
        <v>38.395500000000006</v>
      </c>
      <c r="AI31" s="30">
        <v>38.032499999999999</v>
      </c>
      <c r="AJ31" s="30">
        <v>37.768500000000003</v>
      </c>
      <c r="AK31" s="30">
        <v>37.207499999999996</v>
      </c>
      <c r="AL31" s="30">
        <v>35.458500000000001</v>
      </c>
      <c r="AM31" s="30">
        <v>32.076000000000001</v>
      </c>
      <c r="AN31" s="30">
        <v>31.548000000000002</v>
      </c>
      <c r="AO31" s="30">
        <v>31.927500000000002</v>
      </c>
      <c r="AP31" s="30">
        <v>31.036500000000004</v>
      </c>
      <c r="AQ31" s="30">
        <v>31.6965</v>
      </c>
      <c r="AR31" s="30">
        <v>32.323499999999996</v>
      </c>
      <c r="AS31" s="30">
        <v>33.313500000000005</v>
      </c>
      <c r="AT31" s="30">
        <v>32.917499999999997</v>
      </c>
      <c r="AU31" s="30">
        <v>33.511499999999998</v>
      </c>
      <c r="AV31" s="30">
        <v>34.369500000000002</v>
      </c>
      <c r="AW31" s="30">
        <v>33.297000000000004</v>
      </c>
      <c r="AX31" s="30">
        <v>33.725999999999999</v>
      </c>
      <c r="AY31" s="30">
        <v>33.907499999999999</v>
      </c>
      <c r="AZ31" s="30">
        <v>33.462000000000003</v>
      </c>
      <c r="BA31" s="30">
        <v>36.118499999999997</v>
      </c>
      <c r="BB31" s="30">
        <v>36.828000000000003</v>
      </c>
      <c r="BC31" s="30">
        <v>37.389000000000003</v>
      </c>
      <c r="BD31" s="31">
        <f t="shared" si="30"/>
        <v>832.21050000000002</v>
      </c>
      <c r="BE31" s="30">
        <f t="shared" si="27"/>
        <v>0</v>
      </c>
      <c r="BF31" s="30">
        <f t="shared" si="27"/>
        <v>0</v>
      </c>
      <c r="BG31" s="30">
        <f t="shared" si="27"/>
        <v>0</v>
      </c>
      <c r="BH31" s="30">
        <f t="shared" si="27"/>
        <v>0</v>
      </c>
      <c r="BI31" s="30">
        <f t="shared" si="27"/>
        <v>0</v>
      </c>
      <c r="BJ31" s="30">
        <f t="shared" si="27"/>
        <v>0</v>
      </c>
      <c r="BK31" s="30">
        <f t="shared" si="27"/>
        <v>0</v>
      </c>
      <c r="BL31" s="30">
        <f t="shared" si="27"/>
        <v>0</v>
      </c>
      <c r="BM31" s="30">
        <f t="shared" si="27"/>
        <v>0</v>
      </c>
      <c r="BN31" s="30">
        <f t="shared" si="27"/>
        <v>0</v>
      </c>
      <c r="BO31" s="30">
        <f t="shared" si="27"/>
        <v>0</v>
      </c>
      <c r="BP31" s="30">
        <f t="shared" si="27"/>
        <v>0</v>
      </c>
      <c r="BQ31" s="30">
        <f t="shared" si="27"/>
        <v>0</v>
      </c>
      <c r="BR31" s="30">
        <f t="shared" si="27"/>
        <v>0</v>
      </c>
      <c r="BS31" s="30">
        <f t="shared" si="27"/>
        <v>0</v>
      </c>
      <c r="BT31" s="30">
        <f t="shared" si="26"/>
        <v>0</v>
      </c>
      <c r="BU31" s="30">
        <f t="shared" si="1"/>
        <v>0</v>
      </c>
      <c r="BV31" s="30">
        <f t="shared" si="1"/>
        <v>0</v>
      </c>
      <c r="BW31" s="30">
        <f t="shared" si="1"/>
        <v>0</v>
      </c>
      <c r="BX31" s="30">
        <f t="shared" si="1"/>
        <v>0</v>
      </c>
      <c r="BY31" s="30">
        <f t="shared" si="1"/>
        <v>0</v>
      </c>
      <c r="BZ31" s="30">
        <f t="shared" si="1"/>
        <v>0</v>
      </c>
      <c r="CA31" s="30">
        <f t="shared" si="1"/>
        <v>0</v>
      </c>
      <c r="CB31" s="30">
        <f t="shared" si="1"/>
        <v>0</v>
      </c>
      <c r="CC31" s="31">
        <f t="shared" si="31"/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1">
        <f t="shared" si="32"/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>
        <v>0</v>
      </c>
      <c r="DI31" s="30">
        <v>0</v>
      </c>
      <c r="DJ31" s="30">
        <v>0</v>
      </c>
      <c r="DK31" s="30">
        <v>0</v>
      </c>
      <c r="DL31" s="30">
        <v>0</v>
      </c>
      <c r="DM31" s="30">
        <v>0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</v>
      </c>
      <c r="EA31" s="31">
        <f t="shared" si="33"/>
        <v>0</v>
      </c>
    </row>
    <row r="32" spans="1:131" x14ac:dyDescent="0.25">
      <c r="A32" s="25" t="s">
        <v>137</v>
      </c>
      <c r="B32" s="26">
        <v>2025</v>
      </c>
      <c r="C32" s="26">
        <v>5</v>
      </c>
      <c r="D32" s="27">
        <v>30</v>
      </c>
      <c r="E32" s="28">
        <v>45807</v>
      </c>
      <c r="F32" s="27" t="str">
        <f t="shared" si="28"/>
        <v>viernes</v>
      </c>
      <c r="G32" s="29">
        <v>176.96250000000001</v>
      </c>
      <c r="H32" s="30">
        <v>175.6095</v>
      </c>
      <c r="I32" s="30">
        <v>176.22</v>
      </c>
      <c r="J32" s="30">
        <v>175.29599999999999</v>
      </c>
      <c r="K32" s="30">
        <v>172.65600000000001</v>
      </c>
      <c r="L32" s="30">
        <v>169.25700000000001</v>
      </c>
      <c r="M32" s="30">
        <v>156.79949999999999</v>
      </c>
      <c r="N32" s="30">
        <v>144.9195</v>
      </c>
      <c r="O32" s="30">
        <v>154.6875</v>
      </c>
      <c r="P32" s="30">
        <v>162.393</v>
      </c>
      <c r="Q32" s="30">
        <v>159.19200000000001</v>
      </c>
      <c r="R32" s="30">
        <v>150.16649999999998</v>
      </c>
      <c r="S32" s="30">
        <v>156.816</v>
      </c>
      <c r="T32" s="30">
        <v>157.32750000000001</v>
      </c>
      <c r="U32" s="30">
        <v>161.81549999999999</v>
      </c>
      <c r="V32" s="30">
        <v>163.86150000000001</v>
      </c>
      <c r="W32" s="30">
        <v>147.51</v>
      </c>
      <c r="X32" s="30">
        <v>140.76150000000001</v>
      </c>
      <c r="Y32" s="30">
        <v>157.50900000000001</v>
      </c>
      <c r="Z32" s="30">
        <v>160.3305</v>
      </c>
      <c r="AA32" s="30">
        <v>165.429</v>
      </c>
      <c r="AB32" s="30">
        <v>168.00299999999999</v>
      </c>
      <c r="AC32" s="30">
        <v>168.01949999999999</v>
      </c>
      <c r="AD32" s="30">
        <v>171.08849999999998</v>
      </c>
      <c r="AE32" s="31">
        <f t="shared" si="29"/>
        <v>3892.6304999999998</v>
      </c>
      <c r="AF32" s="30">
        <v>37.29</v>
      </c>
      <c r="AG32" s="30">
        <v>37.454999999999998</v>
      </c>
      <c r="AH32" s="30">
        <v>37.471499999999999</v>
      </c>
      <c r="AI32" s="30">
        <v>37.488</v>
      </c>
      <c r="AJ32" s="30">
        <v>36.861000000000004</v>
      </c>
      <c r="AK32" s="30">
        <v>36.349500000000006</v>
      </c>
      <c r="AL32" s="30">
        <v>34.204500000000003</v>
      </c>
      <c r="AM32" s="30">
        <v>30.921000000000003</v>
      </c>
      <c r="AN32" s="30">
        <v>30.492000000000001</v>
      </c>
      <c r="AO32" s="30">
        <v>31.779000000000003</v>
      </c>
      <c r="AP32" s="30">
        <v>31.053000000000001</v>
      </c>
      <c r="AQ32" s="30">
        <v>29.452500000000001</v>
      </c>
      <c r="AR32" s="30">
        <v>31.333499999999997</v>
      </c>
      <c r="AS32" s="30">
        <v>31.465500000000002</v>
      </c>
      <c r="AT32" s="30">
        <v>32.042999999999999</v>
      </c>
      <c r="AU32" s="30">
        <v>32.207999999999998</v>
      </c>
      <c r="AV32" s="30">
        <v>30.195</v>
      </c>
      <c r="AW32" s="30">
        <v>30.772500000000001</v>
      </c>
      <c r="AX32" s="30">
        <v>32.042999999999999</v>
      </c>
      <c r="AY32" s="30">
        <v>32.372999999999998</v>
      </c>
      <c r="AZ32" s="30">
        <v>33.346500000000006</v>
      </c>
      <c r="BA32" s="30">
        <v>34.171500000000002</v>
      </c>
      <c r="BB32" s="30">
        <v>34.171499999999995</v>
      </c>
      <c r="BC32" s="30">
        <v>35.079000000000001</v>
      </c>
      <c r="BD32" s="31">
        <f t="shared" si="30"/>
        <v>800.01900000000023</v>
      </c>
      <c r="BE32" s="30">
        <f t="shared" si="27"/>
        <v>0</v>
      </c>
      <c r="BF32" s="30">
        <f t="shared" si="27"/>
        <v>0</v>
      </c>
      <c r="BG32" s="30">
        <f t="shared" si="27"/>
        <v>0</v>
      </c>
      <c r="BH32" s="30">
        <f t="shared" si="27"/>
        <v>0</v>
      </c>
      <c r="BI32" s="30">
        <f t="shared" si="27"/>
        <v>0</v>
      </c>
      <c r="BJ32" s="30">
        <f t="shared" si="27"/>
        <v>0</v>
      </c>
      <c r="BK32" s="30">
        <f t="shared" si="27"/>
        <v>0</v>
      </c>
      <c r="BL32" s="30">
        <f t="shared" si="27"/>
        <v>0</v>
      </c>
      <c r="BM32" s="30">
        <f t="shared" si="27"/>
        <v>0</v>
      </c>
      <c r="BN32" s="30">
        <f t="shared" si="27"/>
        <v>0</v>
      </c>
      <c r="BO32" s="30">
        <f t="shared" si="27"/>
        <v>0</v>
      </c>
      <c r="BP32" s="30">
        <f t="shared" si="27"/>
        <v>0</v>
      </c>
      <c r="BQ32" s="30">
        <f t="shared" si="27"/>
        <v>0</v>
      </c>
      <c r="BR32" s="30">
        <f t="shared" si="27"/>
        <v>0</v>
      </c>
      <c r="BS32" s="30">
        <f t="shared" si="27"/>
        <v>0</v>
      </c>
      <c r="BT32" s="30">
        <f t="shared" si="26"/>
        <v>0</v>
      </c>
      <c r="BU32" s="30">
        <f t="shared" si="1"/>
        <v>0</v>
      </c>
      <c r="BV32" s="30">
        <f t="shared" si="1"/>
        <v>0</v>
      </c>
      <c r="BW32" s="30">
        <f t="shared" si="1"/>
        <v>0</v>
      </c>
      <c r="BX32" s="30">
        <f t="shared" si="1"/>
        <v>0</v>
      </c>
      <c r="BY32" s="30">
        <f t="shared" si="1"/>
        <v>0</v>
      </c>
      <c r="BZ32" s="30">
        <f t="shared" si="1"/>
        <v>0</v>
      </c>
      <c r="CA32" s="30">
        <f t="shared" si="1"/>
        <v>0</v>
      </c>
      <c r="CB32" s="30">
        <f t="shared" si="1"/>
        <v>0</v>
      </c>
      <c r="CC32" s="31">
        <f t="shared" si="31"/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1">
        <f t="shared" si="32"/>
        <v>0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1">
        <f t="shared" si="33"/>
        <v>0</v>
      </c>
    </row>
    <row r="33" spans="1:131" x14ac:dyDescent="0.25">
      <c r="A33" s="25" t="s">
        <v>137</v>
      </c>
      <c r="B33" s="26">
        <v>2025</v>
      </c>
      <c r="C33" s="26">
        <v>5</v>
      </c>
      <c r="D33" s="27">
        <v>31</v>
      </c>
      <c r="E33" s="28">
        <v>45808</v>
      </c>
      <c r="F33" s="27" t="str">
        <f t="shared" si="28"/>
        <v>sábado</v>
      </c>
      <c r="G33" s="29">
        <v>170.77499999999998</v>
      </c>
      <c r="H33" s="30">
        <v>169.93350000000001</v>
      </c>
      <c r="I33" s="30">
        <v>172.72199999999998</v>
      </c>
      <c r="J33" s="30">
        <v>171.666</v>
      </c>
      <c r="K33" s="30">
        <v>169.53749999999999</v>
      </c>
      <c r="L33" s="30">
        <v>164.8845</v>
      </c>
      <c r="M33" s="30">
        <v>157.39349999999999</v>
      </c>
      <c r="N33" s="30">
        <v>154.24199999999999</v>
      </c>
      <c r="O33" s="30">
        <v>146.35500000000002</v>
      </c>
      <c r="P33" s="30">
        <v>144.78749999999999</v>
      </c>
      <c r="Q33" s="30">
        <v>148.36799999999999</v>
      </c>
      <c r="R33" s="30">
        <v>144.93600000000001</v>
      </c>
      <c r="S33" s="30">
        <v>154.30799999999999</v>
      </c>
      <c r="T33" s="30">
        <v>140.81099999999998</v>
      </c>
      <c r="U33" s="30">
        <v>98.620499999999993</v>
      </c>
      <c r="V33" s="30">
        <v>174.53700000000001</v>
      </c>
      <c r="W33" s="30">
        <v>170.90700000000001</v>
      </c>
      <c r="X33" s="30">
        <v>168.36600000000001</v>
      </c>
      <c r="Y33" s="30">
        <v>168.0855</v>
      </c>
      <c r="Z33" s="30">
        <v>174.55349999999999</v>
      </c>
      <c r="AA33" s="30">
        <v>178.24950000000001</v>
      </c>
      <c r="AB33" s="30">
        <v>177.309</v>
      </c>
      <c r="AC33" s="30">
        <v>178.43099999999998</v>
      </c>
      <c r="AD33" s="30">
        <v>178.101</v>
      </c>
      <c r="AE33" s="31">
        <f t="shared" si="29"/>
        <v>3877.8795</v>
      </c>
      <c r="AF33" s="30">
        <v>35.375999999999998</v>
      </c>
      <c r="AG33" s="30">
        <v>35.838000000000001</v>
      </c>
      <c r="AH33" s="30">
        <v>36.366000000000007</v>
      </c>
      <c r="AI33" s="30">
        <v>36.547499999999999</v>
      </c>
      <c r="AJ33" s="30">
        <v>35.936999999999998</v>
      </c>
      <c r="AK33" s="30">
        <v>34.914000000000001</v>
      </c>
      <c r="AL33" s="30">
        <v>33.825000000000003</v>
      </c>
      <c r="AM33" s="30">
        <v>33.709499999999998</v>
      </c>
      <c r="AN33" s="30">
        <v>31.003499999999999</v>
      </c>
      <c r="AO33" s="30">
        <v>30.096</v>
      </c>
      <c r="AP33" s="30">
        <v>30.492000000000001</v>
      </c>
      <c r="AQ33" s="30">
        <v>30.046500000000002</v>
      </c>
      <c r="AR33" s="30">
        <v>31.415999999999997</v>
      </c>
      <c r="AS33" s="30">
        <v>29.963999999999999</v>
      </c>
      <c r="AT33" s="30">
        <v>24.387</v>
      </c>
      <c r="AU33" s="30">
        <v>36.712499999999999</v>
      </c>
      <c r="AV33" s="30">
        <v>35.772000000000006</v>
      </c>
      <c r="AW33" s="30">
        <v>35.557499999999997</v>
      </c>
      <c r="AX33" s="30">
        <v>34.781999999999996</v>
      </c>
      <c r="AY33" s="30">
        <v>35.524500000000003</v>
      </c>
      <c r="AZ33" s="30">
        <v>36.498000000000005</v>
      </c>
      <c r="BA33" s="30">
        <v>36.662999999999997</v>
      </c>
      <c r="BB33" s="30">
        <v>37.174500000000002</v>
      </c>
      <c r="BC33" s="30">
        <v>38.032499999999999</v>
      </c>
      <c r="BD33" s="31">
        <f t="shared" si="30"/>
        <v>816.63450000000012</v>
      </c>
      <c r="BE33" s="30">
        <f t="shared" si="27"/>
        <v>0</v>
      </c>
      <c r="BF33" s="30">
        <f t="shared" si="27"/>
        <v>0</v>
      </c>
      <c r="BG33" s="30">
        <f t="shared" si="27"/>
        <v>0</v>
      </c>
      <c r="BH33" s="30">
        <f t="shared" si="27"/>
        <v>0</v>
      </c>
      <c r="BI33" s="30">
        <f t="shared" si="27"/>
        <v>0</v>
      </c>
      <c r="BJ33" s="30">
        <f t="shared" si="27"/>
        <v>0</v>
      </c>
      <c r="BK33" s="30">
        <f t="shared" si="27"/>
        <v>0</v>
      </c>
      <c r="BL33" s="30">
        <f t="shared" si="27"/>
        <v>0</v>
      </c>
      <c r="BM33" s="30">
        <f t="shared" si="27"/>
        <v>0</v>
      </c>
      <c r="BN33" s="30">
        <f t="shared" si="27"/>
        <v>0</v>
      </c>
      <c r="BO33" s="30">
        <f t="shared" si="27"/>
        <v>0</v>
      </c>
      <c r="BP33" s="30">
        <f t="shared" si="27"/>
        <v>0</v>
      </c>
      <c r="BQ33" s="30">
        <f t="shared" si="27"/>
        <v>0</v>
      </c>
      <c r="BR33" s="30">
        <f t="shared" si="27"/>
        <v>0</v>
      </c>
      <c r="BS33" s="30">
        <f t="shared" si="27"/>
        <v>0</v>
      </c>
      <c r="BT33" s="30">
        <f t="shared" si="26"/>
        <v>0</v>
      </c>
      <c r="BU33" s="30">
        <f t="shared" si="1"/>
        <v>0</v>
      </c>
      <c r="BV33" s="30">
        <f t="shared" si="1"/>
        <v>0</v>
      </c>
      <c r="BW33" s="30">
        <f t="shared" si="1"/>
        <v>0</v>
      </c>
      <c r="BX33" s="30">
        <f t="shared" si="1"/>
        <v>0</v>
      </c>
      <c r="BY33" s="30">
        <f t="shared" si="1"/>
        <v>0</v>
      </c>
      <c r="BZ33" s="30">
        <f t="shared" si="1"/>
        <v>0</v>
      </c>
      <c r="CA33" s="30">
        <f t="shared" si="1"/>
        <v>0</v>
      </c>
      <c r="CB33" s="30">
        <f t="shared" si="1"/>
        <v>0</v>
      </c>
      <c r="CC33" s="31">
        <f t="shared" si="31"/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1">
        <f t="shared" si="32"/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1">
        <f t="shared" si="33"/>
        <v>0</v>
      </c>
    </row>
  </sheetData>
  <mergeCells count="6">
    <mergeCell ref="A1:F1"/>
    <mergeCell ref="G1:AE1"/>
    <mergeCell ref="AF1:BD1"/>
    <mergeCell ref="BE1:CC1"/>
    <mergeCell ref="CD1:DB1"/>
    <mergeCell ref="DC1:EA1"/>
  </mergeCells>
  <conditionalFormatting sqref="DC3:DZ3">
    <cfRule type="containsText" dxfId="349" priority="341" operator="containsText" text="NO">
      <formula>NOT(ISERROR(SEARCH("NO",DC3)))</formula>
    </cfRule>
  </conditionalFormatting>
  <conditionalFormatting sqref="BE3:CB3">
    <cfRule type="containsText" dxfId="348" priority="349" operator="containsText" text="NO">
      <formula>NOT(ISERROR(SEARCH("NO",BE3)))</formula>
    </cfRule>
  </conditionalFormatting>
  <conditionalFormatting sqref="CD3:DA3 DC3:DZ3">
    <cfRule type="containsText" dxfId="347" priority="350" operator="containsText" text="NO">
      <formula>NOT(ISERROR(SEARCH("NO",CD3)))</formula>
    </cfRule>
  </conditionalFormatting>
  <conditionalFormatting sqref="AF3:BC3">
    <cfRule type="containsText" dxfId="346" priority="348" operator="containsText" text="NO">
      <formula>NOT(ISERROR(SEARCH("NO",AF3)))</formula>
    </cfRule>
  </conditionalFormatting>
  <conditionalFormatting sqref="G3:AD3">
    <cfRule type="cellIs" dxfId="345" priority="345" operator="greaterThan">
      <formula>500</formula>
    </cfRule>
    <cfRule type="cellIs" dxfId="344" priority="346" operator="greaterThan">
      <formula>400</formula>
    </cfRule>
  </conditionalFormatting>
  <conditionalFormatting sqref="G3:AD3">
    <cfRule type="cellIs" dxfId="343" priority="342" operator="greaterThan">
      <formula>200</formula>
    </cfRule>
    <cfRule type="cellIs" dxfId="342" priority="343" operator="between">
      <formula>100</formula>
      <formula>200</formula>
    </cfRule>
    <cfRule type="cellIs" dxfId="341" priority="344" operator="lessThan">
      <formula>100</formula>
    </cfRule>
  </conditionalFormatting>
  <conditionalFormatting sqref="G3:AD3">
    <cfRule type="containsText" dxfId="340" priority="347" operator="containsText" text="NO">
      <formula>NOT(ISERROR(SEARCH("NO",G3)))</formula>
    </cfRule>
  </conditionalFormatting>
  <conditionalFormatting sqref="DC3:DZ3">
    <cfRule type="cellIs" dxfId="339" priority="340" operator="greaterThan">
      <formula>0</formula>
    </cfRule>
  </conditionalFormatting>
  <conditionalFormatting sqref="CD4:DA4 DC4:DZ4">
    <cfRule type="containsText" dxfId="338" priority="339" operator="containsText" text="NO">
      <formula>NOT(ISERROR(SEARCH("NO",CD4)))</formula>
    </cfRule>
  </conditionalFormatting>
  <conditionalFormatting sqref="BE4:CB4 AF4:BC4">
    <cfRule type="containsText" dxfId="337" priority="338" operator="containsText" text="NO">
      <formula>NOT(ISERROR(SEARCH("NO",AF4)))</formula>
    </cfRule>
  </conditionalFormatting>
  <conditionalFormatting sqref="DC4:DZ4">
    <cfRule type="containsText" dxfId="336" priority="331" operator="containsText" text="NO">
      <formula>NOT(ISERROR(SEARCH("NO",DC4)))</formula>
    </cfRule>
  </conditionalFormatting>
  <conditionalFormatting sqref="G4:AD4">
    <cfRule type="containsText" dxfId="335" priority="337" operator="containsText" text="NO">
      <formula>NOT(ISERROR(SEARCH("NO",G4)))</formula>
    </cfRule>
  </conditionalFormatting>
  <conditionalFormatting sqref="G4:AD4">
    <cfRule type="cellIs" dxfId="334" priority="335" operator="greaterThan">
      <formula>500</formula>
    </cfRule>
    <cfRule type="cellIs" dxfId="333" priority="336" operator="greaterThan">
      <formula>400</formula>
    </cfRule>
  </conditionalFormatting>
  <conditionalFormatting sqref="G4:AD4">
    <cfRule type="cellIs" dxfId="332" priority="332" operator="greaterThan">
      <formula>200</formula>
    </cfRule>
    <cfRule type="cellIs" dxfId="331" priority="333" operator="between">
      <formula>100</formula>
      <formula>200</formula>
    </cfRule>
    <cfRule type="cellIs" dxfId="330" priority="334" operator="lessThan">
      <formula>100</formula>
    </cfRule>
  </conditionalFormatting>
  <conditionalFormatting sqref="DC4:DZ4">
    <cfRule type="cellIs" dxfId="329" priority="330" operator="greaterThan">
      <formula>0</formula>
    </cfRule>
  </conditionalFormatting>
  <conditionalFormatting sqref="CD5:DA5 DC5:DZ5">
    <cfRule type="containsText" dxfId="328" priority="329" operator="containsText" text="NO">
      <formula>NOT(ISERROR(SEARCH("NO",CD5)))</formula>
    </cfRule>
  </conditionalFormatting>
  <conditionalFormatting sqref="BE5:CB5 AF5:BC5">
    <cfRule type="containsText" dxfId="327" priority="328" operator="containsText" text="NO">
      <formula>NOT(ISERROR(SEARCH("NO",AF5)))</formula>
    </cfRule>
  </conditionalFormatting>
  <conditionalFormatting sqref="DC5:DZ5">
    <cfRule type="containsText" dxfId="326" priority="321" operator="containsText" text="NO">
      <formula>NOT(ISERROR(SEARCH("NO",DC5)))</formula>
    </cfRule>
  </conditionalFormatting>
  <conditionalFormatting sqref="G5:AD5">
    <cfRule type="containsText" dxfId="325" priority="327" operator="containsText" text="NO">
      <formula>NOT(ISERROR(SEARCH("NO",G5)))</formula>
    </cfRule>
  </conditionalFormatting>
  <conditionalFormatting sqref="G5:AD5">
    <cfRule type="cellIs" dxfId="324" priority="325" operator="greaterThan">
      <formula>500</formula>
    </cfRule>
    <cfRule type="cellIs" dxfId="323" priority="326" operator="greaterThan">
      <formula>400</formula>
    </cfRule>
  </conditionalFormatting>
  <conditionalFormatting sqref="G5:AD5">
    <cfRule type="cellIs" dxfId="322" priority="322" operator="greaterThan">
      <formula>200</formula>
    </cfRule>
    <cfRule type="cellIs" dxfId="321" priority="323" operator="between">
      <formula>100</formula>
      <formula>200</formula>
    </cfRule>
    <cfRule type="cellIs" dxfId="320" priority="324" operator="lessThan">
      <formula>100</formula>
    </cfRule>
  </conditionalFormatting>
  <conditionalFormatting sqref="DC5:DZ5">
    <cfRule type="cellIs" dxfId="319" priority="320" operator="greaterThan">
      <formula>0</formula>
    </cfRule>
  </conditionalFormatting>
  <conditionalFormatting sqref="G6:AD6">
    <cfRule type="cellIs" dxfId="318" priority="316" operator="greaterThan">
      <formula>500</formula>
    </cfRule>
    <cfRule type="cellIs" dxfId="317" priority="317" operator="greaterThan">
      <formula>400</formula>
    </cfRule>
  </conditionalFormatting>
  <conditionalFormatting sqref="G6:AD6">
    <cfRule type="cellIs" dxfId="316" priority="313" operator="greaterThan">
      <formula>200</formula>
    </cfRule>
    <cfRule type="cellIs" dxfId="315" priority="314" operator="between">
      <formula>100</formula>
      <formula>200</formula>
    </cfRule>
    <cfRule type="cellIs" dxfId="314" priority="315" operator="lessThan">
      <formula>100</formula>
    </cfRule>
  </conditionalFormatting>
  <conditionalFormatting sqref="CD6:DA6">
    <cfRule type="containsText" dxfId="313" priority="312" operator="containsText" text="NO">
      <formula>NOT(ISERROR(SEARCH("NO",CD6)))</formula>
    </cfRule>
  </conditionalFormatting>
  <conditionalFormatting sqref="DC6:DZ6">
    <cfRule type="containsText" dxfId="312" priority="311" operator="containsText" text="NO">
      <formula>NOT(ISERROR(SEARCH("NO",DC6)))</formula>
    </cfRule>
  </conditionalFormatting>
  <conditionalFormatting sqref="BE6:CB6 AF6:BC6">
    <cfRule type="containsText" dxfId="311" priority="319" operator="containsText" text="NO">
      <formula>NOT(ISERROR(SEARCH("NO",AF6)))</formula>
    </cfRule>
  </conditionalFormatting>
  <conditionalFormatting sqref="G6:AD6">
    <cfRule type="containsText" dxfId="310" priority="318" operator="containsText" text="NO">
      <formula>NOT(ISERROR(SEARCH("NO",G6)))</formula>
    </cfRule>
  </conditionalFormatting>
  <conditionalFormatting sqref="DC6:DZ6">
    <cfRule type="cellIs" dxfId="309" priority="310" operator="greaterThan">
      <formula>0</formula>
    </cfRule>
  </conditionalFormatting>
  <conditionalFormatting sqref="BE7:CB7 AF7:BC7">
    <cfRule type="containsText" dxfId="308" priority="309" operator="containsText" text="NO">
      <formula>NOT(ISERROR(SEARCH("NO",AF7)))</formula>
    </cfRule>
  </conditionalFormatting>
  <conditionalFormatting sqref="G7:AD7">
    <cfRule type="containsText" dxfId="307" priority="308" operator="containsText" text="NO">
      <formula>NOT(ISERROR(SEARCH("NO",G7)))</formula>
    </cfRule>
  </conditionalFormatting>
  <conditionalFormatting sqref="G7:AD7">
    <cfRule type="cellIs" dxfId="306" priority="306" operator="greaterThan">
      <formula>500</formula>
    </cfRule>
    <cfRule type="cellIs" dxfId="305" priority="307" operator="greaterThan">
      <formula>400</formula>
    </cfRule>
  </conditionalFormatting>
  <conditionalFormatting sqref="G7:AD7">
    <cfRule type="cellIs" dxfId="304" priority="303" operator="greaterThan">
      <formula>200</formula>
    </cfRule>
    <cfRule type="cellIs" dxfId="303" priority="304" operator="between">
      <formula>100</formula>
      <formula>200</formula>
    </cfRule>
    <cfRule type="cellIs" dxfId="302" priority="305" operator="lessThan">
      <formula>100</formula>
    </cfRule>
  </conditionalFormatting>
  <conditionalFormatting sqref="CD7:DA7">
    <cfRule type="containsText" dxfId="301" priority="302" operator="containsText" text="NO">
      <formula>NOT(ISERROR(SEARCH("NO",CD7)))</formula>
    </cfRule>
  </conditionalFormatting>
  <conditionalFormatting sqref="DC7:DZ7">
    <cfRule type="containsText" dxfId="300" priority="301" operator="containsText" text="NO">
      <formula>NOT(ISERROR(SEARCH("NO",DC7)))</formula>
    </cfRule>
  </conditionalFormatting>
  <conditionalFormatting sqref="DC7:DZ7">
    <cfRule type="cellIs" dxfId="299" priority="300" operator="greaterThan">
      <formula>0</formula>
    </cfRule>
  </conditionalFormatting>
  <conditionalFormatting sqref="BE8:CB8 AF8:BC8">
    <cfRule type="containsText" dxfId="298" priority="299" operator="containsText" text="NO">
      <formula>NOT(ISERROR(SEARCH("NO",AF8)))</formula>
    </cfRule>
  </conditionalFormatting>
  <conditionalFormatting sqref="G8:AD8">
    <cfRule type="containsText" dxfId="297" priority="298" operator="containsText" text="NO">
      <formula>NOT(ISERROR(SEARCH("NO",G8)))</formula>
    </cfRule>
  </conditionalFormatting>
  <conditionalFormatting sqref="G8:AD8">
    <cfRule type="cellIs" dxfId="296" priority="296" operator="greaterThan">
      <formula>500</formula>
    </cfRule>
    <cfRule type="cellIs" dxfId="295" priority="297" operator="greaterThan">
      <formula>400</formula>
    </cfRule>
  </conditionalFormatting>
  <conditionalFormatting sqref="G8:AD8">
    <cfRule type="cellIs" dxfId="294" priority="293" operator="greaterThan">
      <formula>200</formula>
    </cfRule>
    <cfRule type="cellIs" dxfId="293" priority="294" operator="between">
      <formula>100</formula>
      <formula>200</formula>
    </cfRule>
    <cfRule type="cellIs" dxfId="292" priority="295" operator="lessThan">
      <formula>100</formula>
    </cfRule>
  </conditionalFormatting>
  <conditionalFormatting sqref="CD8:DA8">
    <cfRule type="containsText" dxfId="291" priority="292" operator="containsText" text="NO">
      <formula>NOT(ISERROR(SEARCH("NO",CD8)))</formula>
    </cfRule>
  </conditionalFormatting>
  <conditionalFormatting sqref="DC8:DZ8">
    <cfRule type="containsText" dxfId="290" priority="291" operator="containsText" text="NO">
      <formula>NOT(ISERROR(SEARCH("NO",DC8)))</formula>
    </cfRule>
  </conditionalFormatting>
  <conditionalFormatting sqref="DC8:DZ8">
    <cfRule type="cellIs" dxfId="289" priority="290" operator="greaterThan">
      <formula>0</formula>
    </cfRule>
  </conditionalFormatting>
  <conditionalFormatting sqref="G9:AD9">
    <cfRule type="cellIs" dxfId="288" priority="286" operator="greaterThan">
      <formula>500</formula>
    </cfRule>
    <cfRule type="cellIs" dxfId="287" priority="287" operator="greaterThan">
      <formula>400</formula>
    </cfRule>
  </conditionalFormatting>
  <conditionalFormatting sqref="G9:AD9">
    <cfRule type="cellIs" dxfId="286" priority="283" operator="greaterThan">
      <formula>200</formula>
    </cfRule>
    <cfRule type="cellIs" dxfId="285" priority="284" operator="between">
      <formula>100</formula>
      <formula>200</formula>
    </cfRule>
    <cfRule type="cellIs" dxfId="284" priority="285" operator="lessThan">
      <formula>100</formula>
    </cfRule>
  </conditionalFormatting>
  <conditionalFormatting sqref="G9:AD9">
    <cfRule type="containsText" dxfId="283" priority="288" operator="containsText" text="NO">
      <formula>NOT(ISERROR(SEARCH("NO",G9)))</formula>
    </cfRule>
  </conditionalFormatting>
  <conditionalFormatting sqref="BE9:CB9 AF9:BC9">
    <cfRule type="containsText" dxfId="282" priority="289" operator="containsText" text="NO">
      <formula>NOT(ISERROR(SEARCH("NO",AF9)))</formula>
    </cfRule>
  </conditionalFormatting>
  <conditionalFormatting sqref="CD9:DA9">
    <cfRule type="containsText" dxfId="281" priority="282" operator="containsText" text="NO">
      <formula>NOT(ISERROR(SEARCH("NO",CD9)))</formula>
    </cfRule>
  </conditionalFormatting>
  <conditionalFormatting sqref="DC9:DZ9">
    <cfRule type="containsText" dxfId="280" priority="281" operator="containsText" text="NO">
      <formula>NOT(ISERROR(SEARCH("NO",DC9)))</formula>
    </cfRule>
  </conditionalFormatting>
  <conditionalFormatting sqref="DC9:DZ9">
    <cfRule type="cellIs" dxfId="279" priority="280" operator="greaterThan">
      <formula>0</formula>
    </cfRule>
  </conditionalFormatting>
  <conditionalFormatting sqref="BE10:CB10">
    <cfRule type="containsText" dxfId="278" priority="279" operator="containsText" text="NO">
      <formula>NOT(ISERROR(SEARCH("NO",BE10)))</formula>
    </cfRule>
  </conditionalFormatting>
  <conditionalFormatting sqref="AF10:BC10">
    <cfRule type="containsText" dxfId="277" priority="278" operator="containsText" text="NO">
      <formula>NOT(ISERROR(SEARCH("NO",AF10)))</formula>
    </cfRule>
  </conditionalFormatting>
  <conditionalFormatting sqref="G10:AD10">
    <cfRule type="cellIs" dxfId="276" priority="275" operator="greaterThan">
      <formula>500</formula>
    </cfRule>
    <cfRule type="cellIs" dxfId="275" priority="276" operator="greaterThan">
      <formula>400</formula>
    </cfRule>
  </conditionalFormatting>
  <conditionalFormatting sqref="G10:AD10">
    <cfRule type="cellIs" dxfId="274" priority="272" operator="greaterThan">
      <formula>200</formula>
    </cfRule>
    <cfRule type="cellIs" dxfId="273" priority="273" operator="between">
      <formula>100</formula>
      <formula>200</formula>
    </cfRule>
    <cfRule type="cellIs" dxfId="272" priority="274" operator="lessThan">
      <formula>100</formula>
    </cfRule>
  </conditionalFormatting>
  <conditionalFormatting sqref="DC10:DZ10">
    <cfRule type="containsText" dxfId="271" priority="270" operator="containsText" text="NO">
      <formula>NOT(ISERROR(SEARCH("NO",DC10)))</formula>
    </cfRule>
  </conditionalFormatting>
  <conditionalFormatting sqref="G10:AD10">
    <cfRule type="containsText" dxfId="270" priority="277" operator="containsText" text="NO">
      <formula>NOT(ISERROR(SEARCH("NO",G10)))</formula>
    </cfRule>
  </conditionalFormatting>
  <conditionalFormatting sqref="CD10:DA10">
    <cfRule type="containsText" dxfId="269" priority="271" operator="containsText" text="NO">
      <formula>NOT(ISERROR(SEARCH("NO",CD10)))</formula>
    </cfRule>
  </conditionalFormatting>
  <conditionalFormatting sqref="DC10:DZ10">
    <cfRule type="cellIs" dxfId="268" priority="269" operator="greaterThan">
      <formula>0</formula>
    </cfRule>
  </conditionalFormatting>
  <conditionalFormatting sqref="G11:AD11">
    <cfRule type="containsText" dxfId="267" priority="267" operator="containsText" text="NO">
      <formula>NOT(ISERROR(SEARCH("NO",G11)))</formula>
    </cfRule>
  </conditionalFormatting>
  <conditionalFormatting sqref="BE11:CB11 AF11:BC11">
    <cfRule type="containsText" dxfId="266" priority="268" operator="containsText" text="NO">
      <formula>NOT(ISERROR(SEARCH("NO",AF11)))</formula>
    </cfRule>
  </conditionalFormatting>
  <conditionalFormatting sqref="DC11:DZ11">
    <cfRule type="containsText" dxfId="265" priority="260" operator="containsText" text="NO">
      <formula>NOT(ISERROR(SEARCH("NO",DC11)))</formula>
    </cfRule>
  </conditionalFormatting>
  <conditionalFormatting sqref="G11:AD11">
    <cfRule type="cellIs" dxfId="264" priority="265" operator="greaterThan">
      <formula>500</formula>
    </cfRule>
    <cfRule type="cellIs" dxfId="263" priority="266" operator="greaterThan">
      <formula>400</formula>
    </cfRule>
  </conditionalFormatting>
  <conditionalFormatting sqref="G11:AD11">
    <cfRule type="cellIs" dxfId="262" priority="262" operator="greaterThan">
      <formula>200</formula>
    </cfRule>
    <cfRule type="cellIs" dxfId="261" priority="263" operator="between">
      <formula>100</formula>
      <formula>200</formula>
    </cfRule>
    <cfRule type="cellIs" dxfId="260" priority="264" operator="lessThan">
      <formula>100</formula>
    </cfRule>
  </conditionalFormatting>
  <conditionalFormatting sqref="CD11:DA11">
    <cfRule type="containsText" dxfId="259" priority="261" operator="containsText" text="NO">
      <formula>NOT(ISERROR(SEARCH("NO",CD11)))</formula>
    </cfRule>
  </conditionalFormatting>
  <conditionalFormatting sqref="DC11:DZ11">
    <cfRule type="cellIs" dxfId="258" priority="259" operator="greaterThan">
      <formula>0</formula>
    </cfRule>
  </conditionalFormatting>
  <conditionalFormatting sqref="DC12:DZ12">
    <cfRule type="containsText" dxfId="257" priority="250" operator="containsText" text="NO">
      <formula>NOT(ISERROR(SEARCH("NO",DC12)))</formula>
    </cfRule>
  </conditionalFormatting>
  <conditionalFormatting sqref="BE12:CB12 AF12:BC12">
    <cfRule type="containsText" dxfId="256" priority="258" operator="containsText" text="NO">
      <formula>NOT(ISERROR(SEARCH("NO",AF12)))</formula>
    </cfRule>
  </conditionalFormatting>
  <conditionalFormatting sqref="G12:AD12">
    <cfRule type="containsText" dxfId="255" priority="257" operator="containsText" text="NO">
      <formula>NOT(ISERROR(SEARCH("NO",G12)))</formula>
    </cfRule>
  </conditionalFormatting>
  <conditionalFormatting sqref="G12:AD12">
    <cfRule type="cellIs" dxfId="254" priority="255" operator="greaterThan">
      <formula>500</formula>
    </cfRule>
    <cfRule type="cellIs" dxfId="253" priority="256" operator="greaterThan">
      <formula>400</formula>
    </cfRule>
  </conditionalFormatting>
  <conditionalFormatting sqref="G12:AD12">
    <cfRule type="cellIs" dxfId="252" priority="252" operator="greaterThan">
      <formula>200</formula>
    </cfRule>
    <cfRule type="cellIs" dxfId="251" priority="253" operator="between">
      <formula>100</formula>
      <formula>200</formula>
    </cfRule>
    <cfRule type="cellIs" dxfId="250" priority="254" operator="lessThan">
      <formula>100</formula>
    </cfRule>
  </conditionalFormatting>
  <conditionalFormatting sqref="CD12:DA12">
    <cfRule type="containsText" dxfId="249" priority="251" operator="containsText" text="NO">
      <formula>NOT(ISERROR(SEARCH("NO",CD12)))</formula>
    </cfRule>
  </conditionalFormatting>
  <conditionalFormatting sqref="DC12:DZ12">
    <cfRule type="cellIs" dxfId="248" priority="249" operator="greaterThan">
      <formula>0</formula>
    </cfRule>
  </conditionalFormatting>
  <conditionalFormatting sqref="DC13:DZ13">
    <cfRule type="containsText" dxfId="247" priority="240" operator="containsText" text="NO">
      <formula>NOT(ISERROR(SEARCH("NO",DC13)))</formula>
    </cfRule>
  </conditionalFormatting>
  <conditionalFormatting sqref="CD13:DA13">
    <cfRule type="containsText" dxfId="246" priority="241" operator="containsText" text="NO">
      <formula>NOT(ISERROR(SEARCH("NO",CD13)))</formula>
    </cfRule>
  </conditionalFormatting>
  <conditionalFormatting sqref="BE13:CB13 AF13:BC13">
    <cfRule type="containsText" dxfId="245" priority="248" operator="containsText" text="NO">
      <formula>NOT(ISERROR(SEARCH("NO",AF13)))</formula>
    </cfRule>
  </conditionalFormatting>
  <conditionalFormatting sqref="G13:AD13">
    <cfRule type="containsText" dxfId="244" priority="247" operator="containsText" text="NO">
      <formula>NOT(ISERROR(SEARCH("NO",G13)))</formula>
    </cfRule>
  </conditionalFormatting>
  <conditionalFormatting sqref="G13:AD13">
    <cfRule type="cellIs" dxfId="243" priority="245" operator="greaterThan">
      <formula>500</formula>
    </cfRule>
    <cfRule type="cellIs" dxfId="242" priority="246" operator="greaterThan">
      <formula>400</formula>
    </cfRule>
  </conditionalFormatting>
  <conditionalFormatting sqref="G13:AD13">
    <cfRule type="cellIs" dxfId="241" priority="242" operator="greaterThan">
      <formula>200</formula>
    </cfRule>
    <cfRule type="cellIs" dxfId="240" priority="243" operator="between">
      <formula>100</formula>
      <formula>200</formula>
    </cfRule>
    <cfRule type="cellIs" dxfId="239" priority="244" operator="lessThan">
      <formula>100</formula>
    </cfRule>
  </conditionalFormatting>
  <conditionalFormatting sqref="DC13:DZ13">
    <cfRule type="cellIs" dxfId="238" priority="239" operator="greaterThan">
      <formula>0</formula>
    </cfRule>
  </conditionalFormatting>
  <conditionalFormatting sqref="DC14:DZ14">
    <cfRule type="containsText" dxfId="237" priority="230" operator="containsText" text="NO">
      <formula>NOT(ISERROR(SEARCH("NO",DC14)))</formula>
    </cfRule>
  </conditionalFormatting>
  <conditionalFormatting sqref="BE14:CB14 AF14:BC14">
    <cfRule type="containsText" dxfId="236" priority="238" operator="containsText" text="NO">
      <formula>NOT(ISERROR(SEARCH("NO",AF14)))</formula>
    </cfRule>
  </conditionalFormatting>
  <conditionalFormatting sqref="CD14:DA14">
    <cfRule type="containsText" dxfId="235" priority="231" operator="containsText" text="NO">
      <formula>NOT(ISERROR(SEARCH("NO",CD14)))</formula>
    </cfRule>
  </conditionalFormatting>
  <conditionalFormatting sqref="G14:AD14">
    <cfRule type="cellIs" dxfId="234" priority="235" operator="greaterThan">
      <formula>500</formula>
    </cfRule>
    <cfRule type="cellIs" dxfId="233" priority="236" operator="greaterThan">
      <formula>400</formula>
    </cfRule>
  </conditionalFormatting>
  <conditionalFormatting sqref="G14:AD14">
    <cfRule type="cellIs" dxfId="232" priority="232" operator="greaterThan">
      <formula>200</formula>
    </cfRule>
    <cfRule type="cellIs" dxfId="231" priority="233" operator="between">
      <formula>100</formula>
      <formula>200</formula>
    </cfRule>
    <cfRule type="cellIs" dxfId="230" priority="234" operator="lessThan">
      <formula>100</formula>
    </cfRule>
  </conditionalFormatting>
  <conditionalFormatting sqref="G14:AD14">
    <cfRule type="containsText" dxfId="229" priority="237" operator="containsText" text="NO">
      <formula>NOT(ISERROR(SEARCH("NO",G14)))</formula>
    </cfRule>
  </conditionalFormatting>
  <conditionalFormatting sqref="DC14:DZ14">
    <cfRule type="cellIs" dxfId="228" priority="229" operator="greaterThan">
      <formula>0</formula>
    </cfRule>
  </conditionalFormatting>
  <conditionalFormatting sqref="DC15:DZ15">
    <cfRule type="containsText" dxfId="227" priority="220" operator="containsText" text="NO">
      <formula>NOT(ISERROR(SEARCH("NO",DC15)))</formula>
    </cfRule>
  </conditionalFormatting>
  <conditionalFormatting sqref="BE15:CB15 AF15:BC15">
    <cfRule type="containsText" dxfId="226" priority="228" operator="containsText" text="NO">
      <formula>NOT(ISERROR(SEARCH("NO",AF15)))</formula>
    </cfRule>
  </conditionalFormatting>
  <conditionalFormatting sqref="CD15:DA15">
    <cfRule type="containsText" dxfId="225" priority="221" operator="containsText" text="NO">
      <formula>NOT(ISERROR(SEARCH("NO",CD15)))</formula>
    </cfRule>
  </conditionalFormatting>
  <conditionalFormatting sqref="G15:AD15">
    <cfRule type="cellIs" dxfId="224" priority="225" operator="greaterThan">
      <formula>500</formula>
    </cfRule>
    <cfRule type="cellIs" dxfId="223" priority="226" operator="greaterThan">
      <formula>400</formula>
    </cfRule>
  </conditionalFormatting>
  <conditionalFormatting sqref="G15:AD15">
    <cfRule type="cellIs" dxfId="222" priority="222" operator="greaterThan">
      <formula>200</formula>
    </cfRule>
    <cfRule type="cellIs" dxfId="221" priority="223" operator="between">
      <formula>100</formula>
      <formula>200</formula>
    </cfRule>
    <cfRule type="cellIs" dxfId="220" priority="224" operator="lessThan">
      <formula>100</formula>
    </cfRule>
  </conditionalFormatting>
  <conditionalFormatting sqref="G15:AD15">
    <cfRule type="containsText" dxfId="219" priority="227" operator="containsText" text="NO">
      <formula>NOT(ISERROR(SEARCH("NO",G15)))</formula>
    </cfRule>
  </conditionalFormatting>
  <conditionalFormatting sqref="DC15:DZ15">
    <cfRule type="cellIs" dxfId="218" priority="219" operator="greaterThan">
      <formula>0</formula>
    </cfRule>
  </conditionalFormatting>
  <conditionalFormatting sqref="DC16:DZ16">
    <cfRule type="containsText" dxfId="217" priority="210" operator="containsText" text="NO">
      <formula>NOT(ISERROR(SEARCH("NO",DC16)))</formula>
    </cfRule>
  </conditionalFormatting>
  <conditionalFormatting sqref="BE16:CB16 AF16:BC16">
    <cfRule type="containsText" dxfId="216" priority="218" operator="containsText" text="NO">
      <formula>NOT(ISERROR(SEARCH("NO",AF16)))</formula>
    </cfRule>
  </conditionalFormatting>
  <conditionalFormatting sqref="CD16:DA16">
    <cfRule type="containsText" dxfId="215" priority="211" operator="containsText" text="NO">
      <formula>NOT(ISERROR(SEARCH("NO",CD16)))</formula>
    </cfRule>
  </conditionalFormatting>
  <conditionalFormatting sqref="DC16:DZ16">
    <cfRule type="cellIs" dxfId="214" priority="209" operator="greaterThan">
      <formula>0</formula>
    </cfRule>
  </conditionalFormatting>
  <conditionalFormatting sqref="G16:AD16">
    <cfRule type="containsText" dxfId="213" priority="217" operator="containsText" text="NO">
      <formula>NOT(ISERROR(SEARCH("NO",G16)))</formula>
    </cfRule>
  </conditionalFormatting>
  <conditionalFormatting sqref="G16:AD16">
    <cfRule type="cellIs" dxfId="212" priority="215" operator="greaterThan">
      <formula>500</formula>
    </cfRule>
    <cfRule type="cellIs" dxfId="211" priority="216" operator="greaterThan">
      <formula>400</formula>
    </cfRule>
  </conditionalFormatting>
  <conditionalFormatting sqref="G16:AD16">
    <cfRule type="cellIs" dxfId="210" priority="212" operator="greaterThan">
      <formula>200</formula>
    </cfRule>
    <cfRule type="cellIs" dxfId="209" priority="213" operator="between">
      <formula>100</formula>
      <formula>200</formula>
    </cfRule>
    <cfRule type="cellIs" dxfId="208" priority="214" operator="lessThan">
      <formula>100</formula>
    </cfRule>
  </conditionalFormatting>
  <conditionalFormatting sqref="DC17:DZ17">
    <cfRule type="containsText" dxfId="207" priority="200" operator="containsText" text="NO">
      <formula>NOT(ISERROR(SEARCH("NO",DC17)))</formula>
    </cfRule>
  </conditionalFormatting>
  <conditionalFormatting sqref="BE17:CB17 AF17:BC17">
    <cfRule type="containsText" dxfId="206" priority="208" operator="containsText" text="NO">
      <formula>NOT(ISERROR(SEARCH("NO",AF17)))</formula>
    </cfRule>
  </conditionalFormatting>
  <conditionalFormatting sqref="CD17:DA17">
    <cfRule type="containsText" dxfId="205" priority="201" operator="containsText" text="NO">
      <formula>NOT(ISERROR(SEARCH("NO",CD17)))</formula>
    </cfRule>
  </conditionalFormatting>
  <conditionalFormatting sqref="DC17:DZ17">
    <cfRule type="cellIs" dxfId="204" priority="199" operator="greaterThan">
      <formula>0</formula>
    </cfRule>
  </conditionalFormatting>
  <conditionalFormatting sqref="G17:AD17">
    <cfRule type="containsText" dxfId="203" priority="207" operator="containsText" text="NO">
      <formula>NOT(ISERROR(SEARCH("NO",G17)))</formula>
    </cfRule>
  </conditionalFormatting>
  <conditionalFormatting sqref="G17:AD17">
    <cfRule type="cellIs" dxfId="202" priority="205" operator="greaterThan">
      <formula>500</formula>
    </cfRule>
    <cfRule type="cellIs" dxfId="201" priority="206" operator="greaterThan">
      <formula>400</formula>
    </cfRule>
  </conditionalFormatting>
  <conditionalFormatting sqref="G17:AD17">
    <cfRule type="cellIs" dxfId="200" priority="202" operator="greaterThan">
      <formula>200</formula>
    </cfRule>
    <cfRule type="cellIs" dxfId="199" priority="203" operator="between">
      <formula>100</formula>
      <formula>200</formula>
    </cfRule>
    <cfRule type="cellIs" dxfId="198" priority="204" operator="lessThan">
      <formula>100</formula>
    </cfRule>
  </conditionalFormatting>
  <conditionalFormatting sqref="BE18:CB18 AF18:BC18">
    <cfRule type="containsText" dxfId="197" priority="198" operator="containsText" text="NO">
      <formula>NOT(ISERROR(SEARCH("NO",AF18)))</formula>
    </cfRule>
  </conditionalFormatting>
  <conditionalFormatting sqref="DC18:DZ18">
    <cfRule type="cellIs" dxfId="196" priority="189" operator="greaterThan">
      <formula>0</formula>
    </cfRule>
  </conditionalFormatting>
  <conditionalFormatting sqref="G18:AD18">
    <cfRule type="containsText" dxfId="195" priority="197" operator="containsText" text="NO">
      <formula>NOT(ISERROR(SEARCH("NO",G18)))</formula>
    </cfRule>
  </conditionalFormatting>
  <conditionalFormatting sqref="G18:AD18">
    <cfRule type="cellIs" dxfId="194" priority="195" operator="greaterThan">
      <formula>500</formula>
    </cfRule>
    <cfRule type="cellIs" dxfId="193" priority="196" operator="greaterThan">
      <formula>400</formula>
    </cfRule>
  </conditionalFormatting>
  <conditionalFormatting sqref="G18:AD18">
    <cfRule type="cellIs" dxfId="192" priority="192" operator="greaterThan">
      <formula>200</formula>
    </cfRule>
    <cfRule type="cellIs" dxfId="191" priority="193" operator="between">
      <formula>100</formula>
      <formula>200</formula>
    </cfRule>
    <cfRule type="cellIs" dxfId="190" priority="194" operator="lessThan">
      <formula>100</formula>
    </cfRule>
  </conditionalFormatting>
  <conditionalFormatting sqref="CD18:DA18">
    <cfRule type="containsText" dxfId="189" priority="191" operator="containsText" text="NO">
      <formula>NOT(ISERROR(SEARCH("NO",CD18)))</formula>
    </cfRule>
  </conditionalFormatting>
  <conditionalFormatting sqref="DC18:DZ18">
    <cfRule type="containsText" dxfId="188" priority="190" operator="containsText" text="NO">
      <formula>NOT(ISERROR(SEARCH("NO",DC18)))</formula>
    </cfRule>
  </conditionalFormatting>
  <conditionalFormatting sqref="DC19:DZ19">
    <cfRule type="cellIs" dxfId="187" priority="180" operator="greaterThan">
      <formula>0</formula>
    </cfRule>
  </conditionalFormatting>
  <conditionalFormatting sqref="BE19:CB19 AF19:BC19 G19:AD19">
    <cfRule type="containsText" dxfId="186" priority="188" operator="containsText" text="NO">
      <formula>NOT(ISERROR(SEARCH("NO",G19)))</formula>
    </cfRule>
  </conditionalFormatting>
  <conditionalFormatting sqref="G19:AD19">
    <cfRule type="cellIs" dxfId="185" priority="186" operator="greaterThan">
      <formula>500</formula>
    </cfRule>
    <cfRule type="cellIs" dxfId="184" priority="187" operator="greaterThan">
      <formula>400</formula>
    </cfRule>
  </conditionalFormatting>
  <conditionalFormatting sqref="G19:AD19">
    <cfRule type="cellIs" dxfId="183" priority="183" operator="greaterThan">
      <formula>200</formula>
    </cfRule>
    <cfRule type="cellIs" dxfId="182" priority="184" operator="between">
      <formula>100</formula>
      <formula>200</formula>
    </cfRule>
    <cfRule type="cellIs" dxfId="181" priority="185" operator="lessThan">
      <formula>100</formula>
    </cfRule>
  </conditionalFormatting>
  <conditionalFormatting sqref="CD19:DA19">
    <cfRule type="containsText" dxfId="180" priority="182" operator="containsText" text="NO">
      <formula>NOT(ISERROR(SEARCH("NO",CD19)))</formula>
    </cfRule>
  </conditionalFormatting>
  <conditionalFormatting sqref="DC19:DZ19">
    <cfRule type="containsText" dxfId="179" priority="181" operator="containsText" text="NO">
      <formula>NOT(ISERROR(SEARCH("NO",DC19)))</formula>
    </cfRule>
  </conditionalFormatting>
  <conditionalFormatting sqref="DC20:DZ20">
    <cfRule type="cellIs" dxfId="178" priority="162" operator="greaterThan">
      <formula>0</formula>
    </cfRule>
  </conditionalFormatting>
  <conditionalFormatting sqref="BE20:CB20 AF20:BC20 G20:AD20">
    <cfRule type="containsText" dxfId="177" priority="179" operator="containsText" text="NO">
      <formula>NOT(ISERROR(SEARCH("NO",G20)))</formula>
    </cfRule>
  </conditionalFormatting>
  <conditionalFormatting sqref="G20:AD20">
    <cfRule type="cellIs" dxfId="176" priority="177" operator="greaterThan">
      <formula>500</formula>
    </cfRule>
    <cfRule type="cellIs" dxfId="175" priority="178" operator="greaterThan">
      <formula>400</formula>
    </cfRule>
  </conditionalFormatting>
  <conditionalFormatting sqref="G20:AD20">
    <cfRule type="cellIs" dxfId="174" priority="174" operator="greaterThan">
      <formula>200</formula>
    </cfRule>
    <cfRule type="cellIs" dxfId="173" priority="175" operator="between">
      <formula>100</formula>
      <formula>200</formula>
    </cfRule>
    <cfRule type="cellIs" dxfId="172" priority="176" operator="lessThan">
      <formula>100</formula>
    </cfRule>
  </conditionalFormatting>
  <conditionalFormatting sqref="BE20:CB20 AF20:BC20">
    <cfRule type="containsText" dxfId="171" priority="173" operator="containsText" text="NO">
      <formula>NOT(ISERROR(SEARCH("NO",AF20)))</formula>
    </cfRule>
  </conditionalFormatting>
  <conditionalFormatting sqref="G20:AD20">
    <cfRule type="containsText" dxfId="170" priority="172" operator="containsText" text="NO">
      <formula>NOT(ISERROR(SEARCH("NO",G20)))</formula>
    </cfRule>
  </conditionalFormatting>
  <conditionalFormatting sqref="G20:AD20">
    <cfRule type="cellIs" dxfId="169" priority="170" operator="greaterThan">
      <formula>500</formula>
    </cfRule>
    <cfRule type="cellIs" dxfId="168" priority="171" operator="greaterThan">
      <formula>400</formula>
    </cfRule>
  </conditionalFormatting>
  <conditionalFormatting sqref="G20:AD20">
    <cfRule type="cellIs" dxfId="167" priority="167" operator="greaterThan">
      <formula>200</formula>
    </cfRule>
    <cfRule type="cellIs" dxfId="166" priority="168" operator="between">
      <formula>100</formula>
      <formula>200</formula>
    </cfRule>
    <cfRule type="cellIs" dxfId="165" priority="169" operator="lessThan">
      <formula>100</formula>
    </cfRule>
  </conditionalFormatting>
  <conditionalFormatting sqref="CD20:DA20">
    <cfRule type="containsText" dxfId="164" priority="165" operator="containsText" text="NO">
      <formula>NOT(ISERROR(SEARCH("NO",CD20)))</formula>
    </cfRule>
  </conditionalFormatting>
  <conditionalFormatting sqref="CD20:DA20">
    <cfRule type="containsText" dxfId="163" priority="166" operator="containsText" text="NO">
      <formula>NOT(ISERROR(SEARCH("NO",CD20)))</formula>
    </cfRule>
  </conditionalFormatting>
  <conditionalFormatting sqref="DC20:DZ20">
    <cfRule type="containsText" dxfId="162" priority="163" operator="containsText" text="NO">
      <formula>NOT(ISERROR(SEARCH("NO",DC20)))</formula>
    </cfRule>
  </conditionalFormatting>
  <conditionalFormatting sqref="DC20:DZ20">
    <cfRule type="containsText" dxfId="161" priority="164" operator="containsText" text="NO">
      <formula>NOT(ISERROR(SEARCH("NO",DC20)))</formula>
    </cfRule>
  </conditionalFormatting>
  <conditionalFormatting sqref="DC21:DZ21">
    <cfRule type="cellIs" dxfId="160" priority="144" operator="greaterThan">
      <formula>0</formula>
    </cfRule>
  </conditionalFormatting>
  <conditionalFormatting sqref="BE21:CB21 AF21:BC21 G21:AD21">
    <cfRule type="containsText" dxfId="159" priority="161" operator="containsText" text="NO">
      <formula>NOT(ISERROR(SEARCH("NO",G21)))</formula>
    </cfRule>
  </conditionalFormatting>
  <conditionalFormatting sqref="G21:AD21">
    <cfRule type="cellIs" dxfId="158" priority="159" operator="greaterThan">
      <formula>500</formula>
    </cfRule>
    <cfRule type="cellIs" dxfId="157" priority="160" operator="greaterThan">
      <formula>400</formula>
    </cfRule>
  </conditionalFormatting>
  <conditionalFormatting sqref="G21:AD21">
    <cfRule type="cellIs" dxfId="156" priority="156" operator="greaterThan">
      <formula>200</formula>
    </cfRule>
    <cfRule type="cellIs" dxfId="155" priority="157" operator="between">
      <formula>100</formula>
      <formula>200</formula>
    </cfRule>
    <cfRule type="cellIs" dxfId="154" priority="158" operator="lessThan">
      <formula>100</formula>
    </cfRule>
  </conditionalFormatting>
  <conditionalFormatting sqref="BE21:CB21 AF21:BC21">
    <cfRule type="containsText" dxfId="153" priority="155" operator="containsText" text="NO">
      <formula>NOT(ISERROR(SEARCH("NO",AF21)))</formula>
    </cfRule>
  </conditionalFormatting>
  <conditionalFormatting sqref="G21:AD21">
    <cfRule type="containsText" dxfId="152" priority="154" operator="containsText" text="NO">
      <formula>NOT(ISERROR(SEARCH("NO",G21)))</formula>
    </cfRule>
  </conditionalFormatting>
  <conditionalFormatting sqref="G21:AD21">
    <cfRule type="cellIs" dxfId="151" priority="152" operator="greaterThan">
      <formula>500</formula>
    </cfRule>
    <cfRule type="cellIs" dxfId="150" priority="153" operator="greaterThan">
      <formula>400</formula>
    </cfRule>
  </conditionalFormatting>
  <conditionalFormatting sqref="G21:AD21">
    <cfRule type="cellIs" dxfId="149" priority="149" operator="greaterThan">
      <formula>200</formula>
    </cfRule>
    <cfRule type="cellIs" dxfId="148" priority="150" operator="between">
      <formula>100</formula>
      <formula>200</formula>
    </cfRule>
    <cfRule type="cellIs" dxfId="147" priority="151" operator="lessThan">
      <formula>100</formula>
    </cfRule>
  </conditionalFormatting>
  <conditionalFormatting sqref="CD21:DA21">
    <cfRule type="containsText" dxfId="146" priority="147" operator="containsText" text="NO">
      <formula>NOT(ISERROR(SEARCH("NO",CD21)))</formula>
    </cfRule>
  </conditionalFormatting>
  <conditionalFormatting sqref="CD21:DA21">
    <cfRule type="containsText" dxfId="145" priority="148" operator="containsText" text="NO">
      <formula>NOT(ISERROR(SEARCH("NO",CD21)))</formula>
    </cfRule>
  </conditionalFormatting>
  <conditionalFormatting sqref="DC21:DZ21">
    <cfRule type="containsText" dxfId="144" priority="145" operator="containsText" text="NO">
      <formula>NOT(ISERROR(SEARCH("NO",DC21)))</formula>
    </cfRule>
  </conditionalFormatting>
  <conditionalFormatting sqref="DC21:DZ21">
    <cfRule type="containsText" dxfId="143" priority="146" operator="containsText" text="NO">
      <formula>NOT(ISERROR(SEARCH("NO",DC21)))</formula>
    </cfRule>
  </conditionalFormatting>
  <conditionalFormatting sqref="DC22:DZ22">
    <cfRule type="cellIs" dxfId="142" priority="109" operator="greaterThan">
      <formula>0</formula>
    </cfRule>
  </conditionalFormatting>
  <conditionalFormatting sqref="BE22:CB22 AF22:BC22 G22:I22">
    <cfRule type="containsText" dxfId="141" priority="143" operator="containsText" text="NO">
      <formula>NOT(ISERROR(SEARCH("NO",G22)))</formula>
    </cfRule>
  </conditionalFormatting>
  <conditionalFormatting sqref="G22:I22">
    <cfRule type="cellIs" dxfId="140" priority="141" operator="greaterThan">
      <formula>500</formula>
    </cfRule>
    <cfRule type="cellIs" dxfId="139" priority="142" operator="greaterThan">
      <formula>400</formula>
    </cfRule>
  </conditionalFormatting>
  <conditionalFormatting sqref="G22:I22">
    <cfRule type="cellIs" dxfId="138" priority="138" operator="greaterThan">
      <formula>200</formula>
    </cfRule>
    <cfRule type="cellIs" dxfId="137" priority="139" operator="between">
      <formula>100</formula>
      <formula>200</formula>
    </cfRule>
    <cfRule type="cellIs" dxfId="136" priority="140" operator="lessThan">
      <formula>100</formula>
    </cfRule>
  </conditionalFormatting>
  <conditionalFormatting sqref="G22:I22">
    <cfRule type="cellIs" dxfId="135" priority="136" operator="greaterThan">
      <formula>500</formula>
    </cfRule>
    <cfRule type="cellIs" dxfId="134" priority="137" operator="greaterThan">
      <formula>400</formula>
    </cfRule>
  </conditionalFormatting>
  <conditionalFormatting sqref="G22:I22">
    <cfRule type="cellIs" dxfId="133" priority="133" operator="greaterThan">
      <formula>200</formula>
    </cfRule>
    <cfRule type="cellIs" dxfId="132" priority="134" operator="between">
      <formula>100</formula>
      <formula>200</formula>
    </cfRule>
    <cfRule type="cellIs" dxfId="131" priority="135" operator="lessThan">
      <formula>100</formula>
    </cfRule>
  </conditionalFormatting>
  <conditionalFormatting sqref="BE22:CB22 AF22:BC22">
    <cfRule type="containsText" dxfId="130" priority="132" operator="containsText" text="NO">
      <formula>NOT(ISERROR(SEARCH("NO",AF22)))</formula>
    </cfRule>
  </conditionalFormatting>
  <conditionalFormatting sqref="G22:I22">
    <cfRule type="containsText" dxfId="129" priority="131" operator="containsText" text="NO">
      <formula>NOT(ISERROR(SEARCH("NO",G22)))</formula>
    </cfRule>
  </conditionalFormatting>
  <conditionalFormatting sqref="G22:I22">
    <cfRule type="cellIs" dxfId="128" priority="129" operator="greaterThan">
      <formula>500</formula>
    </cfRule>
    <cfRule type="cellIs" dxfId="127" priority="130" operator="greaterThan">
      <formula>400</formula>
    </cfRule>
  </conditionalFormatting>
  <conditionalFormatting sqref="G22:I22">
    <cfRule type="cellIs" dxfId="126" priority="126" operator="greaterThan">
      <formula>200</formula>
    </cfRule>
    <cfRule type="cellIs" dxfId="125" priority="127" operator="between">
      <formula>100</formula>
      <formula>200</formula>
    </cfRule>
    <cfRule type="cellIs" dxfId="124" priority="128" operator="lessThan">
      <formula>100</formula>
    </cfRule>
  </conditionalFormatting>
  <conditionalFormatting sqref="J22:AD22">
    <cfRule type="containsText" dxfId="123" priority="119" operator="containsText" text="NO">
      <formula>NOT(ISERROR(SEARCH("NO",J22)))</formula>
    </cfRule>
  </conditionalFormatting>
  <conditionalFormatting sqref="J22:AD22">
    <cfRule type="cellIs" dxfId="122" priority="117" operator="greaterThan">
      <formula>500</formula>
    </cfRule>
    <cfRule type="cellIs" dxfId="121" priority="118" operator="greaterThan">
      <formula>400</formula>
    </cfRule>
  </conditionalFormatting>
  <conditionalFormatting sqref="J22:AD22">
    <cfRule type="cellIs" dxfId="120" priority="114" operator="greaterThan">
      <formula>200</formula>
    </cfRule>
    <cfRule type="cellIs" dxfId="119" priority="115" operator="between">
      <formula>100</formula>
      <formula>200</formula>
    </cfRule>
    <cfRule type="cellIs" dxfId="118" priority="116" operator="lessThan">
      <formula>100</formula>
    </cfRule>
  </conditionalFormatting>
  <conditionalFormatting sqref="J22:AD22">
    <cfRule type="containsText" dxfId="117" priority="125" operator="containsText" text="NO">
      <formula>NOT(ISERROR(SEARCH("NO",J22)))</formula>
    </cfRule>
  </conditionalFormatting>
  <conditionalFormatting sqref="J22:AD22">
    <cfRule type="cellIs" dxfId="116" priority="123" operator="greaterThan">
      <formula>500</formula>
    </cfRule>
    <cfRule type="cellIs" dxfId="115" priority="124" operator="greaterThan">
      <formula>400</formula>
    </cfRule>
  </conditionalFormatting>
  <conditionalFormatting sqref="J22:AD22">
    <cfRule type="cellIs" dxfId="114" priority="120" operator="greaterThan">
      <formula>200</formula>
    </cfRule>
    <cfRule type="cellIs" dxfId="113" priority="121" operator="between">
      <formula>100</formula>
      <formula>200</formula>
    </cfRule>
    <cfRule type="cellIs" dxfId="112" priority="122" operator="lessThan">
      <formula>100</formula>
    </cfRule>
  </conditionalFormatting>
  <conditionalFormatting sqref="CD22:DA22">
    <cfRule type="containsText" dxfId="111" priority="113" operator="containsText" text="NO">
      <formula>NOT(ISERROR(SEARCH("NO",CD22)))</formula>
    </cfRule>
  </conditionalFormatting>
  <conditionalFormatting sqref="CD22:DA22">
    <cfRule type="containsText" dxfId="110" priority="112" operator="containsText" text="NO">
      <formula>NOT(ISERROR(SEARCH("NO",CD22)))</formula>
    </cfRule>
  </conditionalFormatting>
  <conditionalFormatting sqref="DC22:DZ22">
    <cfRule type="containsText" dxfId="109" priority="110" operator="containsText" text="NO">
      <formula>NOT(ISERROR(SEARCH("NO",DC22)))</formula>
    </cfRule>
  </conditionalFormatting>
  <conditionalFormatting sqref="DC22:DZ22">
    <cfRule type="containsText" dxfId="108" priority="111" operator="containsText" text="NO">
      <formula>NOT(ISERROR(SEARCH("NO",DC22)))</formula>
    </cfRule>
  </conditionalFormatting>
  <conditionalFormatting sqref="DC23:DZ23">
    <cfRule type="cellIs" dxfId="107" priority="99" operator="greaterThan">
      <formula>0</formula>
    </cfRule>
  </conditionalFormatting>
  <conditionalFormatting sqref="BE23:CB23 AF23:BC23">
    <cfRule type="containsText" dxfId="106" priority="108" operator="containsText" text="NO">
      <formula>NOT(ISERROR(SEARCH("NO",AF23)))</formula>
    </cfRule>
  </conditionalFormatting>
  <conditionalFormatting sqref="G23:AD23">
    <cfRule type="containsText" dxfId="105" priority="107" operator="containsText" text="NO">
      <formula>NOT(ISERROR(SEARCH("NO",G23)))</formula>
    </cfRule>
  </conditionalFormatting>
  <conditionalFormatting sqref="G23:AD23">
    <cfRule type="cellIs" dxfId="104" priority="105" operator="greaterThan">
      <formula>500</formula>
    </cfRule>
    <cfRule type="cellIs" dxfId="103" priority="106" operator="greaterThan">
      <formula>400</formula>
    </cfRule>
  </conditionalFormatting>
  <conditionalFormatting sqref="G23:AD23">
    <cfRule type="cellIs" dxfId="102" priority="102" operator="greaterThan">
      <formula>200</formula>
    </cfRule>
    <cfRule type="cellIs" dxfId="101" priority="103" operator="between">
      <formula>100</formula>
      <formula>200</formula>
    </cfRule>
    <cfRule type="cellIs" dxfId="100" priority="104" operator="lessThan">
      <formula>100</formula>
    </cfRule>
  </conditionalFormatting>
  <conditionalFormatting sqref="CD23:DA23">
    <cfRule type="containsText" dxfId="99" priority="101" operator="containsText" text="NO">
      <formula>NOT(ISERROR(SEARCH("NO",CD23)))</formula>
    </cfRule>
  </conditionalFormatting>
  <conditionalFormatting sqref="DC23:DZ23">
    <cfRule type="containsText" dxfId="98" priority="100" operator="containsText" text="NO">
      <formula>NOT(ISERROR(SEARCH("NO",DC23)))</formula>
    </cfRule>
  </conditionalFormatting>
  <conditionalFormatting sqref="DC24:DZ24">
    <cfRule type="cellIs" dxfId="97" priority="89" operator="greaterThan">
      <formula>0</formula>
    </cfRule>
  </conditionalFormatting>
  <conditionalFormatting sqref="BE24:CB24 AF24:BC24">
    <cfRule type="containsText" dxfId="96" priority="98" operator="containsText" text="NO">
      <formula>NOT(ISERROR(SEARCH("NO",AF24)))</formula>
    </cfRule>
  </conditionalFormatting>
  <conditionalFormatting sqref="G24:AD24">
    <cfRule type="containsText" dxfId="95" priority="97" operator="containsText" text="NO">
      <formula>NOT(ISERROR(SEARCH("NO",G24)))</formula>
    </cfRule>
  </conditionalFormatting>
  <conditionalFormatting sqref="G24:AD24">
    <cfRule type="cellIs" dxfId="94" priority="95" operator="greaterThan">
      <formula>500</formula>
    </cfRule>
    <cfRule type="cellIs" dxfId="93" priority="96" operator="greaterThan">
      <formula>400</formula>
    </cfRule>
  </conditionalFormatting>
  <conditionalFormatting sqref="G24:AD24">
    <cfRule type="cellIs" dxfId="92" priority="92" operator="greaterThan">
      <formula>200</formula>
    </cfRule>
    <cfRule type="cellIs" dxfId="91" priority="93" operator="between">
      <formula>100</formula>
      <formula>200</formula>
    </cfRule>
    <cfRule type="cellIs" dxfId="90" priority="94" operator="lessThan">
      <formula>100</formula>
    </cfRule>
  </conditionalFormatting>
  <conditionalFormatting sqref="CD24:DA24">
    <cfRule type="containsText" dxfId="89" priority="91" operator="containsText" text="NO">
      <formula>NOT(ISERROR(SEARCH("NO",CD24)))</formula>
    </cfRule>
  </conditionalFormatting>
  <conditionalFormatting sqref="DC24:DZ24">
    <cfRule type="containsText" dxfId="88" priority="90" operator="containsText" text="NO">
      <formula>NOT(ISERROR(SEARCH("NO",DC24)))</formula>
    </cfRule>
  </conditionalFormatting>
  <conditionalFormatting sqref="DC25:DZ25">
    <cfRule type="cellIs" dxfId="87" priority="79" operator="greaterThan">
      <formula>0</formula>
    </cfRule>
  </conditionalFormatting>
  <conditionalFormatting sqref="BE25:CB25 AF25:BC25">
    <cfRule type="containsText" dxfId="86" priority="88" operator="containsText" text="NO">
      <formula>NOT(ISERROR(SEARCH("NO",AF25)))</formula>
    </cfRule>
  </conditionalFormatting>
  <conditionalFormatting sqref="G25:AD25">
    <cfRule type="containsText" dxfId="85" priority="87" operator="containsText" text="NO">
      <formula>NOT(ISERROR(SEARCH("NO",G25)))</formula>
    </cfRule>
  </conditionalFormatting>
  <conditionalFormatting sqref="G25:AD25">
    <cfRule type="cellIs" dxfId="84" priority="85" operator="greaterThan">
      <formula>500</formula>
    </cfRule>
    <cfRule type="cellIs" dxfId="83" priority="86" operator="greaterThan">
      <formula>400</formula>
    </cfRule>
  </conditionalFormatting>
  <conditionalFormatting sqref="G25:AD25">
    <cfRule type="cellIs" dxfId="82" priority="82" operator="greaterThan">
      <formula>200</formula>
    </cfRule>
    <cfRule type="cellIs" dxfId="81" priority="83" operator="between">
      <formula>100</formula>
      <formula>200</formula>
    </cfRule>
    <cfRule type="cellIs" dxfId="80" priority="84" operator="lessThan">
      <formula>100</formula>
    </cfRule>
  </conditionalFormatting>
  <conditionalFormatting sqref="CD25:DA25">
    <cfRule type="containsText" dxfId="79" priority="81" operator="containsText" text="NO">
      <formula>NOT(ISERROR(SEARCH("NO",CD25)))</formula>
    </cfRule>
  </conditionalFormatting>
  <conditionalFormatting sqref="DC25:DZ25">
    <cfRule type="containsText" dxfId="78" priority="80" operator="containsText" text="NO">
      <formula>NOT(ISERROR(SEARCH("NO",DC25)))</formula>
    </cfRule>
  </conditionalFormatting>
  <conditionalFormatting sqref="DC26:DZ26">
    <cfRule type="cellIs" dxfId="77" priority="69" operator="greaterThan">
      <formula>0</formula>
    </cfRule>
  </conditionalFormatting>
  <conditionalFormatting sqref="BE26:CB26 AF26:BC26">
    <cfRule type="containsText" dxfId="76" priority="78" operator="containsText" text="NO">
      <formula>NOT(ISERROR(SEARCH("NO",AF26)))</formula>
    </cfRule>
  </conditionalFormatting>
  <conditionalFormatting sqref="G26:AD26">
    <cfRule type="containsText" dxfId="75" priority="77" operator="containsText" text="NO">
      <formula>NOT(ISERROR(SEARCH("NO",G26)))</formula>
    </cfRule>
  </conditionalFormatting>
  <conditionalFormatting sqref="G26:AD26">
    <cfRule type="cellIs" dxfId="74" priority="75" operator="greaterThan">
      <formula>500</formula>
    </cfRule>
    <cfRule type="cellIs" dxfId="73" priority="76" operator="greaterThan">
      <formula>400</formula>
    </cfRule>
  </conditionalFormatting>
  <conditionalFormatting sqref="G26:AD26">
    <cfRule type="cellIs" dxfId="72" priority="72" operator="greaterThan">
      <formula>200</formula>
    </cfRule>
    <cfRule type="cellIs" dxfId="71" priority="73" operator="between">
      <formula>100</formula>
      <formula>200</formula>
    </cfRule>
    <cfRule type="cellIs" dxfId="70" priority="74" operator="lessThan">
      <formula>100</formula>
    </cfRule>
  </conditionalFormatting>
  <conditionalFormatting sqref="CD26:DA26">
    <cfRule type="containsText" dxfId="69" priority="71" operator="containsText" text="NO">
      <formula>NOT(ISERROR(SEARCH("NO",CD26)))</formula>
    </cfRule>
  </conditionalFormatting>
  <conditionalFormatting sqref="DC26:DZ26">
    <cfRule type="containsText" dxfId="68" priority="70" operator="containsText" text="NO">
      <formula>NOT(ISERROR(SEARCH("NO",DC26)))</formula>
    </cfRule>
  </conditionalFormatting>
  <conditionalFormatting sqref="DC27:DZ27">
    <cfRule type="cellIs" dxfId="67" priority="58" operator="greaterThan">
      <formula>0</formula>
    </cfRule>
  </conditionalFormatting>
  <conditionalFormatting sqref="BE27:CB27">
    <cfRule type="containsText" dxfId="66" priority="68" operator="containsText" text="NO">
      <formula>NOT(ISERROR(SEARCH("NO",BE27)))</formula>
    </cfRule>
  </conditionalFormatting>
  <conditionalFormatting sqref="AF27:BC27">
    <cfRule type="containsText" dxfId="65" priority="67" operator="containsText" text="NO">
      <formula>NOT(ISERROR(SEARCH("NO",AF27)))</formula>
    </cfRule>
  </conditionalFormatting>
  <conditionalFormatting sqref="G27:AD27">
    <cfRule type="containsText" dxfId="64" priority="66" operator="containsText" text="NO">
      <formula>NOT(ISERROR(SEARCH("NO",G27)))</formula>
    </cfRule>
  </conditionalFormatting>
  <conditionalFormatting sqref="G27:AD27">
    <cfRule type="cellIs" dxfId="63" priority="64" operator="greaterThan">
      <formula>500</formula>
    </cfRule>
    <cfRule type="cellIs" dxfId="62" priority="65" operator="greaterThan">
      <formula>400</formula>
    </cfRule>
  </conditionalFormatting>
  <conditionalFormatting sqref="G27:AD27">
    <cfRule type="cellIs" dxfId="61" priority="61" operator="greaterThan">
      <formula>200</formula>
    </cfRule>
    <cfRule type="cellIs" dxfId="60" priority="62" operator="between">
      <formula>100</formula>
      <formula>200</formula>
    </cfRule>
    <cfRule type="cellIs" dxfId="59" priority="63" operator="lessThan">
      <formula>100</formula>
    </cfRule>
  </conditionalFormatting>
  <conditionalFormatting sqref="CD27:DA27">
    <cfRule type="containsText" dxfId="58" priority="60" operator="containsText" text="NO">
      <formula>NOT(ISERROR(SEARCH("NO",CD27)))</formula>
    </cfRule>
  </conditionalFormatting>
  <conditionalFormatting sqref="DC27:DZ27">
    <cfRule type="containsText" dxfId="57" priority="59" operator="containsText" text="NO">
      <formula>NOT(ISERROR(SEARCH("NO",DC27)))</formula>
    </cfRule>
  </conditionalFormatting>
  <conditionalFormatting sqref="DC28:DZ28">
    <cfRule type="cellIs" dxfId="56" priority="48" operator="greaterThan">
      <formula>0</formula>
    </cfRule>
  </conditionalFormatting>
  <conditionalFormatting sqref="DC28:DZ28">
    <cfRule type="containsText" dxfId="55" priority="57" operator="containsText" text="NO">
      <formula>NOT(ISERROR(SEARCH("NO",DC28)))</formula>
    </cfRule>
  </conditionalFormatting>
  <conditionalFormatting sqref="BE28:CB28 AF28:BC28">
    <cfRule type="containsText" dxfId="54" priority="56" operator="containsText" text="NO">
      <formula>NOT(ISERROR(SEARCH("NO",AF28)))</formula>
    </cfRule>
  </conditionalFormatting>
  <conditionalFormatting sqref="G28:AD28">
    <cfRule type="containsText" dxfId="53" priority="55" operator="containsText" text="NO">
      <formula>NOT(ISERROR(SEARCH("NO",G28)))</formula>
    </cfRule>
  </conditionalFormatting>
  <conditionalFormatting sqref="G28:AD28">
    <cfRule type="cellIs" dxfId="52" priority="53" operator="greaterThan">
      <formula>500</formula>
    </cfRule>
    <cfRule type="cellIs" dxfId="51" priority="54" operator="greaterThan">
      <formula>400</formula>
    </cfRule>
  </conditionalFormatting>
  <conditionalFormatting sqref="G28:AD28">
    <cfRule type="cellIs" dxfId="50" priority="50" operator="greaterThan">
      <formula>200</formula>
    </cfRule>
    <cfRule type="cellIs" dxfId="49" priority="51" operator="between">
      <formula>100</formula>
      <formula>200</formula>
    </cfRule>
    <cfRule type="cellIs" dxfId="48" priority="52" operator="lessThan">
      <formula>100</formula>
    </cfRule>
  </conditionalFormatting>
  <conditionalFormatting sqref="CD28:DA28">
    <cfRule type="containsText" dxfId="47" priority="49" operator="containsText" text="NO">
      <formula>NOT(ISERROR(SEARCH("NO",CD28)))</formula>
    </cfRule>
  </conditionalFormatting>
  <conditionalFormatting sqref="DC29:DZ29">
    <cfRule type="cellIs" dxfId="46" priority="38" operator="greaterThan">
      <formula>0</formula>
    </cfRule>
  </conditionalFormatting>
  <conditionalFormatting sqref="DC29:DZ29">
    <cfRule type="containsText" dxfId="45" priority="47" operator="containsText" text="NO">
      <formula>NOT(ISERROR(SEARCH("NO",DC29)))</formula>
    </cfRule>
  </conditionalFormatting>
  <conditionalFormatting sqref="BE29:CB29 AF29:BC29">
    <cfRule type="containsText" dxfId="44" priority="46" operator="containsText" text="NO">
      <formula>NOT(ISERROR(SEARCH("NO",AF29)))</formula>
    </cfRule>
  </conditionalFormatting>
  <conditionalFormatting sqref="G29:AD29">
    <cfRule type="containsText" dxfId="43" priority="45" operator="containsText" text="NO">
      <formula>NOT(ISERROR(SEARCH("NO",G29)))</formula>
    </cfRule>
  </conditionalFormatting>
  <conditionalFormatting sqref="G29:AD29">
    <cfRule type="cellIs" dxfId="42" priority="43" operator="greaterThan">
      <formula>500</formula>
    </cfRule>
    <cfRule type="cellIs" dxfId="41" priority="44" operator="greaterThan">
      <formula>400</formula>
    </cfRule>
  </conditionalFormatting>
  <conditionalFormatting sqref="G29:AD29">
    <cfRule type="cellIs" dxfId="40" priority="40" operator="greaterThan">
      <formula>200</formula>
    </cfRule>
    <cfRule type="cellIs" dxfId="39" priority="41" operator="between">
      <formula>100</formula>
      <formula>200</formula>
    </cfRule>
    <cfRule type="cellIs" dxfId="38" priority="42" operator="lessThan">
      <formula>100</formula>
    </cfRule>
  </conditionalFormatting>
  <conditionalFormatting sqref="CD29:DA29">
    <cfRule type="containsText" dxfId="37" priority="39" operator="containsText" text="NO">
      <formula>NOT(ISERROR(SEARCH("NO",CD29)))</formula>
    </cfRule>
  </conditionalFormatting>
  <conditionalFormatting sqref="DC30:DZ30">
    <cfRule type="cellIs" dxfId="36" priority="29" operator="greaterThan">
      <formula>0</formula>
    </cfRule>
  </conditionalFormatting>
  <conditionalFormatting sqref="CD30:DA30 DC30:DZ30">
    <cfRule type="containsText" dxfId="35" priority="37" operator="containsText" text="NO">
      <formula>NOT(ISERROR(SEARCH("NO",CD30)))</formula>
    </cfRule>
  </conditionalFormatting>
  <conditionalFormatting sqref="BE30:CB30 AF30:BC30">
    <cfRule type="containsText" dxfId="34" priority="36" operator="containsText" text="NO">
      <formula>NOT(ISERROR(SEARCH("NO",AF30)))</formula>
    </cfRule>
  </conditionalFormatting>
  <conditionalFormatting sqref="G30:AD30">
    <cfRule type="containsText" dxfId="33" priority="35" operator="containsText" text="NO">
      <formula>NOT(ISERROR(SEARCH("NO",G30)))</formula>
    </cfRule>
  </conditionalFormatting>
  <conditionalFormatting sqref="G30:AD30">
    <cfRule type="cellIs" dxfId="32" priority="33" operator="greaterThan">
      <formula>500</formula>
    </cfRule>
    <cfRule type="cellIs" dxfId="31" priority="34" operator="greaterThan">
      <formula>400</formula>
    </cfRule>
  </conditionalFormatting>
  <conditionalFormatting sqref="G30:AD30">
    <cfRule type="cellIs" dxfId="30" priority="30" operator="greaterThan">
      <formula>200</formula>
    </cfRule>
    <cfRule type="cellIs" dxfId="29" priority="31" operator="between">
      <formula>100</formula>
      <formula>200</formula>
    </cfRule>
    <cfRule type="cellIs" dxfId="28" priority="32" operator="lessThan">
      <formula>100</formula>
    </cfRule>
  </conditionalFormatting>
  <conditionalFormatting sqref="DC31:DZ31">
    <cfRule type="cellIs" dxfId="27" priority="20" operator="greaterThan">
      <formula>0</formula>
    </cfRule>
  </conditionalFormatting>
  <conditionalFormatting sqref="CD31:DA31 DC31:DZ31">
    <cfRule type="containsText" dxfId="26" priority="28" operator="containsText" text="NO">
      <formula>NOT(ISERROR(SEARCH("NO",CD31)))</formula>
    </cfRule>
  </conditionalFormatting>
  <conditionalFormatting sqref="BE31:CB31 AF31:BC31">
    <cfRule type="containsText" dxfId="25" priority="27" operator="containsText" text="NO">
      <formula>NOT(ISERROR(SEARCH("NO",AF31)))</formula>
    </cfRule>
  </conditionalFormatting>
  <conditionalFormatting sqref="G31:AD31">
    <cfRule type="containsText" dxfId="24" priority="26" operator="containsText" text="NO">
      <formula>NOT(ISERROR(SEARCH("NO",G31)))</formula>
    </cfRule>
  </conditionalFormatting>
  <conditionalFormatting sqref="G31:AD31">
    <cfRule type="cellIs" dxfId="23" priority="24" operator="greaterThan">
      <formula>500</formula>
    </cfRule>
    <cfRule type="cellIs" dxfId="22" priority="25" operator="greaterThan">
      <formula>400</formula>
    </cfRule>
  </conditionalFormatting>
  <conditionalFormatting sqref="G31:AD31">
    <cfRule type="cellIs" dxfId="21" priority="21" operator="greaterThan">
      <formula>200</formula>
    </cfRule>
    <cfRule type="cellIs" dxfId="20" priority="22" operator="between">
      <formula>100</formula>
      <formula>200</formula>
    </cfRule>
    <cfRule type="cellIs" dxfId="19" priority="23" operator="lessThan">
      <formula>100</formula>
    </cfRule>
  </conditionalFormatting>
  <conditionalFormatting sqref="G32:AD32">
    <cfRule type="containsText" dxfId="18" priority="17" operator="containsText" text="NO">
      <formula>NOT(ISERROR(SEARCH("NO",G32)))</formula>
    </cfRule>
  </conditionalFormatting>
  <conditionalFormatting sqref="BE32:CB32 AF32:BC32">
    <cfRule type="containsText" dxfId="17" priority="18" operator="containsText" text="NO">
      <formula>NOT(ISERROR(SEARCH("NO",AF32)))</formula>
    </cfRule>
  </conditionalFormatting>
  <conditionalFormatting sqref="CD32:DA32 DC32:DZ32">
    <cfRule type="containsText" dxfId="16" priority="19" operator="containsText" text="NO">
      <formula>NOT(ISERROR(SEARCH("NO",CD32)))</formula>
    </cfRule>
  </conditionalFormatting>
  <conditionalFormatting sqref="DC32:DZ32">
    <cfRule type="cellIs" dxfId="15" priority="11" operator="greaterThan">
      <formula>0</formula>
    </cfRule>
  </conditionalFormatting>
  <conditionalFormatting sqref="G32:AD32">
    <cfRule type="cellIs" dxfId="14" priority="15" operator="greaterThan">
      <formula>500</formula>
    </cfRule>
    <cfRule type="cellIs" dxfId="13" priority="16" operator="greaterThan">
      <formula>400</formula>
    </cfRule>
  </conditionalFormatting>
  <conditionalFormatting sqref="G32:AD32">
    <cfRule type="cellIs" dxfId="12" priority="12" operator="greaterThan">
      <formula>200</formula>
    </cfRule>
    <cfRule type="cellIs" dxfId="11" priority="13" operator="between">
      <formula>100</formula>
      <formula>200</formula>
    </cfRule>
    <cfRule type="cellIs" dxfId="10" priority="14" operator="lessThan">
      <formula>100</formula>
    </cfRule>
  </conditionalFormatting>
  <conditionalFormatting sqref="CD33:DA33 DC33:DZ33">
    <cfRule type="containsText" dxfId="9" priority="10" operator="containsText" text="NO">
      <formula>NOT(ISERROR(SEARCH("NO",CD33)))</formula>
    </cfRule>
  </conditionalFormatting>
  <conditionalFormatting sqref="BE33:CB33">
    <cfRule type="containsText" dxfId="8" priority="9" operator="containsText" text="NO">
      <formula>NOT(ISERROR(SEARCH("NO",BE33)))</formula>
    </cfRule>
  </conditionalFormatting>
  <conditionalFormatting sqref="G33:AD33">
    <cfRule type="containsText" dxfId="7" priority="8" operator="containsText" text="NO">
      <formula>NOT(ISERROR(SEARCH("NO",G33)))</formula>
    </cfRule>
  </conditionalFormatting>
  <conditionalFormatting sqref="AF33:BC33">
    <cfRule type="containsText" dxfId="6" priority="2" operator="containsText" text="NO">
      <formula>NOT(ISERROR(SEARCH("NO",AF33)))</formula>
    </cfRule>
  </conditionalFormatting>
  <conditionalFormatting sqref="G33:AD33">
    <cfRule type="cellIs" dxfId="5" priority="6" operator="greaterThan">
      <formula>500</formula>
    </cfRule>
    <cfRule type="cellIs" dxfId="4" priority="7" operator="greaterThan">
      <formula>400</formula>
    </cfRule>
  </conditionalFormatting>
  <conditionalFormatting sqref="G33:AD33">
    <cfRule type="cellIs" dxfId="3" priority="3" operator="greaterThan">
      <formula>200</formula>
    </cfRule>
    <cfRule type="cellIs" dxfId="2" priority="4" operator="between">
      <formula>100</formula>
      <formula>200</formula>
    </cfRule>
    <cfRule type="cellIs" dxfId="1" priority="5" operator="lessThan">
      <formula>100</formula>
    </cfRule>
  </conditionalFormatting>
  <conditionalFormatting sqref="DC33:DZ3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CSM_Frt44663_CGM_TRIPLEACUPIN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VATIA NotificacionesCGM</dc:creator>
  <cp:lastModifiedBy>VATIA NotificacionesCGM</cp:lastModifiedBy>
  <dcterms:created xsi:type="dcterms:W3CDTF">2025-06-01T09:41:36Z</dcterms:created>
  <dcterms:modified xsi:type="dcterms:W3CDTF">2025-06-01T09:41:36Z</dcterms:modified>
</cp:coreProperties>
</file>