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M-11-3 Informes Diarios Clientes CGM\ENERXIA\"/>
    </mc:Choice>
  </mc:AlternateContent>
  <xr:revisionPtr revIDLastSave="0" documentId="8_{FF3385EC-B771-4AFD-AABD-71A7017278F1}" xr6:coauthVersionLast="47" xr6:coauthVersionMax="47" xr10:uidLastSave="{00000000-0000-0000-0000-000000000000}"/>
  <bookViews>
    <workbookView xWindow="-120" yWindow="-120" windowWidth="29040" windowHeight="15720" xr2:uid="{7E7E8450-DF9E-481D-9A67-A37A825494EB}"/>
  </bookViews>
  <sheets>
    <sheet name="CSM_Frt51086_CGM_TRIPLEAPIOJ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33" i="1" l="1"/>
  <c r="DB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CC33" i="1" s="1"/>
  <c r="BD33" i="1"/>
  <c r="AE33" i="1"/>
  <c r="F33" i="1"/>
  <c r="EA32" i="1"/>
  <c r="DB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CC32" i="1" s="1"/>
  <c r="BD32" i="1"/>
  <c r="AE32" i="1"/>
  <c r="F32" i="1"/>
  <c r="EA31" i="1"/>
  <c r="DB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CC31" i="1" s="1"/>
  <c r="BD31" i="1"/>
  <c r="AE31" i="1"/>
  <c r="F31" i="1"/>
  <c r="EA30" i="1"/>
  <c r="DB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CC30" i="1" s="1"/>
  <c r="BD30" i="1"/>
  <c r="AE30" i="1"/>
  <c r="F30" i="1"/>
  <c r="EA29" i="1"/>
  <c r="DB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CC29" i="1" s="1"/>
  <c r="BD29" i="1"/>
  <c r="AE29" i="1"/>
  <c r="F29" i="1"/>
  <c r="EA28" i="1"/>
  <c r="DB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CC28" i="1" s="1"/>
  <c r="BD28" i="1"/>
  <c r="AE28" i="1"/>
  <c r="F28" i="1"/>
  <c r="EA27" i="1"/>
  <c r="DB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CC27" i="1" s="1"/>
  <c r="BD27" i="1"/>
  <c r="AE27" i="1"/>
  <c r="F27" i="1"/>
  <c r="EA26" i="1"/>
  <c r="DB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CC26" i="1" s="1"/>
  <c r="BD26" i="1"/>
  <c r="AE26" i="1"/>
  <c r="F26" i="1"/>
  <c r="EA25" i="1"/>
  <c r="DB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CC25" i="1" s="1"/>
  <c r="BD25" i="1"/>
  <c r="AE25" i="1"/>
  <c r="F25" i="1"/>
  <c r="EA24" i="1"/>
  <c r="DB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CC24" i="1" s="1"/>
  <c r="BD24" i="1"/>
  <c r="AE24" i="1"/>
  <c r="F24" i="1"/>
  <c r="EA23" i="1"/>
  <c r="DB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CC23" i="1" s="1"/>
  <c r="BD23" i="1"/>
  <c r="AE23" i="1"/>
  <c r="F23" i="1"/>
  <c r="EA22" i="1"/>
  <c r="DB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CC22" i="1" s="1"/>
  <c r="BD22" i="1"/>
  <c r="AE22" i="1"/>
  <c r="F22" i="1"/>
  <c r="EA21" i="1"/>
  <c r="DB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CC21" i="1" s="1"/>
  <c r="BD21" i="1"/>
  <c r="AE21" i="1"/>
  <c r="F21" i="1"/>
  <c r="EA20" i="1"/>
  <c r="DB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CC20" i="1" s="1"/>
  <c r="BD20" i="1"/>
  <c r="AE20" i="1"/>
  <c r="F20" i="1"/>
  <c r="EA19" i="1"/>
  <c r="DB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CC19" i="1" s="1"/>
  <c r="BD19" i="1"/>
  <c r="AE19" i="1"/>
  <c r="F19" i="1"/>
  <c r="EA18" i="1"/>
  <c r="DB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CC18" i="1" s="1"/>
  <c r="BD18" i="1"/>
  <c r="AE18" i="1"/>
  <c r="F18" i="1"/>
  <c r="EA17" i="1"/>
  <c r="DB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CC17" i="1" s="1"/>
  <c r="BD17" i="1"/>
  <c r="AE17" i="1"/>
  <c r="F17" i="1"/>
  <c r="EA16" i="1"/>
  <c r="DB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CC16" i="1" s="1"/>
  <c r="BD16" i="1"/>
  <c r="AE16" i="1"/>
  <c r="F16" i="1"/>
  <c r="EA15" i="1"/>
  <c r="DB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CC15" i="1" s="1"/>
  <c r="BD15" i="1"/>
  <c r="AE15" i="1"/>
  <c r="F15" i="1"/>
  <c r="EA14" i="1"/>
  <c r="DB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CC14" i="1" s="1"/>
  <c r="BD14" i="1"/>
  <c r="AE14" i="1"/>
  <c r="F14" i="1"/>
  <c r="EA13" i="1"/>
  <c r="DB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CC13" i="1" s="1"/>
  <c r="BD13" i="1"/>
  <c r="AE13" i="1"/>
  <c r="F13" i="1"/>
  <c r="EA12" i="1"/>
  <c r="DB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CC12" i="1" s="1"/>
  <c r="BD12" i="1"/>
  <c r="AE12" i="1"/>
  <c r="F12" i="1"/>
  <c r="EA11" i="1"/>
  <c r="DB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CC11" i="1" s="1"/>
  <c r="BD11" i="1"/>
  <c r="AE11" i="1"/>
  <c r="F11" i="1"/>
  <c r="EA10" i="1"/>
  <c r="DB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CC10" i="1" s="1"/>
  <c r="BD10" i="1"/>
  <c r="AE10" i="1"/>
  <c r="F10" i="1"/>
  <c r="EA9" i="1"/>
  <c r="DB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CC9" i="1" s="1"/>
  <c r="BD9" i="1"/>
  <c r="AE9" i="1"/>
  <c r="F9" i="1"/>
  <c r="EA8" i="1"/>
  <c r="DB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CC8" i="1" s="1"/>
  <c r="BD8" i="1"/>
  <c r="AE8" i="1"/>
  <c r="F8" i="1"/>
  <c r="EA7" i="1"/>
  <c r="DB7" i="1"/>
  <c r="CB7" i="1"/>
  <c r="CA7" i="1"/>
  <c r="BZ7" i="1"/>
  <c r="BY7" i="1"/>
  <c r="BX7" i="1"/>
  <c r="BW7" i="1"/>
  <c r="BV7" i="1"/>
  <c r="BU7" i="1"/>
  <c r="BT7" i="1"/>
  <c r="CC7" i="1" s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AE7" i="1"/>
  <c r="F7" i="1"/>
  <c r="EA6" i="1"/>
  <c r="DB6" i="1"/>
  <c r="CB6" i="1"/>
  <c r="CA6" i="1"/>
  <c r="BZ6" i="1"/>
  <c r="CC6" i="1" s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AE6" i="1"/>
  <c r="F6" i="1"/>
  <c r="EA5" i="1"/>
  <c r="DB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CC5" i="1" s="1"/>
  <c r="BD5" i="1"/>
  <c r="AE5" i="1"/>
  <c r="F5" i="1"/>
  <c r="EA4" i="1"/>
  <c r="DB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CC4" i="1" s="1"/>
  <c r="BK4" i="1"/>
  <c r="BJ4" i="1"/>
  <c r="BI4" i="1"/>
  <c r="BH4" i="1"/>
  <c r="BG4" i="1"/>
  <c r="BF4" i="1"/>
  <c r="BE4" i="1"/>
  <c r="BD4" i="1"/>
  <c r="AE4" i="1"/>
  <c r="F4" i="1"/>
  <c r="EA3" i="1"/>
  <c r="DB3" i="1"/>
  <c r="CB3" i="1"/>
  <c r="CA3" i="1"/>
  <c r="BZ3" i="1"/>
  <c r="BY3" i="1"/>
  <c r="BX3" i="1"/>
  <c r="BW3" i="1"/>
  <c r="BV3" i="1"/>
  <c r="BU3" i="1"/>
  <c r="BT3" i="1"/>
  <c r="CC3" i="1" s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AE3" i="1"/>
  <c r="F3" i="1"/>
</calcChain>
</file>

<file path=xl/sharedStrings.xml><?xml version="1.0" encoding="utf-8"?>
<sst xmlns="http://schemas.openxmlformats.org/spreadsheetml/2006/main" count="168" uniqueCount="138">
  <si>
    <t>TRIPLE A - PIOJO 1</t>
  </si>
  <si>
    <t>Energia Activa (D) Kwh - Consumo</t>
  </si>
  <si>
    <t>Energia Reactiva (D) Kvar - Inductiva</t>
  </si>
  <si>
    <t>Energia Reactiva Excdente (D) Kvar - Inductiva</t>
  </si>
  <si>
    <t>Energia Reactiva (R) Kvar - Capacitiva</t>
  </si>
  <si>
    <t>Energia Activa (R) Kwh - Generacion</t>
  </si>
  <si>
    <t>FRONTERA</t>
  </si>
  <si>
    <t>AÑO</t>
  </si>
  <si>
    <t>MES</t>
  </si>
  <si>
    <t>DÍA</t>
  </si>
  <si>
    <t>FECHA</t>
  </si>
  <si>
    <t>NOMBRE DIA</t>
  </si>
  <si>
    <t>H1A</t>
  </si>
  <si>
    <t>H2A</t>
  </si>
  <si>
    <t>H3A</t>
  </si>
  <si>
    <t>H4A</t>
  </si>
  <si>
    <t>H5A</t>
  </si>
  <si>
    <t>H6A</t>
  </si>
  <si>
    <t>H7A</t>
  </si>
  <si>
    <t>H8A</t>
  </si>
  <si>
    <t>H9A</t>
  </si>
  <si>
    <t>H10A</t>
  </si>
  <si>
    <t>H11A</t>
  </si>
  <si>
    <t>H12A</t>
  </si>
  <si>
    <t>H13A</t>
  </si>
  <si>
    <t>H14A</t>
  </si>
  <si>
    <t>H15A</t>
  </si>
  <si>
    <t>H16A</t>
  </si>
  <si>
    <t>H17A</t>
  </si>
  <si>
    <t>H18A</t>
  </si>
  <si>
    <t>H19A</t>
  </si>
  <si>
    <t>H20A</t>
  </si>
  <si>
    <t>H21A</t>
  </si>
  <si>
    <t>H22A</t>
  </si>
  <si>
    <t>H23A</t>
  </si>
  <si>
    <t>H24A</t>
  </si>
  <si>
    <t>TOTALA</t>
  </si>
  <si>
    <t>H1R</t>
  </si>
  <si>
    <t>H2R</t>
  </si>
  <si>
    <t>H3R</t>
  </si>
  <si>
    <t>H4R</t>
  </si>
  <si>
    <t>H5R</t>
  </si>
  <si>
    <t>H6R</t>
  </si>
  <si>
    <t>H7R</t>
  </si>
  <si>
    <t>H8R</t>
  </si>
  <si>
    <t>H9R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</si>
  <si>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</si>
  <si>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</si>
  <si>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</si>
  <si>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</si>
  <si>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</si>
  <si>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</si>
  <si>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</si>
  <si>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</si>
  <si>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</si>
  <si>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</si>
  <si>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</si>
  <si>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</si>
  <si>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</si>
  <si>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</si>
  <si>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</si>
  <si>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TOTRLR</t>
  </si>
  <si>
    <t>H1E</t>
  </si>
  <si>
    <t>H2E</t>
  </si>
  <si>
    <t>H3E</t>
  </si>
  <si>
    <t>H4E</t>
  </si>
  <si>
    <t>H5E</t>
  </si>
  <si>
    <t>H6E</t>
  </si>
  <si>
    <t>H7E</t>
  </si>
  <si>
    <t>H8E</t>
  </si>
  <si>
    <t>H9E</t>
  </si>
  <si>
    <t>H10E</t>
  </si>
  <si>
    <t>H11E</t>
  </si>
  <si>
    <t>H12E</t>
  </si>
  <si>
    <t>H13E</t>
  </si>
  <si>
    <t>H14E</t>
  </si>
  <si>
    <t>H15E</t>
  </si>
  <si>
    <t>H16E</t>
  </si>
  <si>
    <t>H17E</t>
  </si>
  <si>
    <t>H18E</t>
  </si>
  <si>
    <t>H19E</t>
  </si>
  <si>
    <t>H20E</t>
  </si>
  <si>
    <t>H21E</t>
  </si>
  <si>
    <t>H22E</t>
  </si>
  <si>
    <t>H23E</t>
  </si>
  <si>
    <t>H24E</t>
  </si>
  <si>
    <t>TOTELE</t>
  </si>
  <si>
    <t>H1EC</t>
  </si>
  <si>
    <t>H2EC</t>
  </si>
  <si>
    <t>H3EC</t>
  </si>
  <si>
    <t>H4EC</t>
  </si>
  <si>
    <t>H5EC</t>
  </si>
  <si>
    <t>H6EC</t>
  </si>
  <si>
    <t>H7EC</t>
  </si>
  <si>
    <t>H8EC</t>
  </si>
  <si>
    <t>H9EC</t>
  </si>
  <si>
    <t>H10EC</t>
  </si>
  <si>
    <t>H11EC</t>
  </si>
  <si>
    <t>H12EC</t>
  </si>
  <si>
    <t>H13EC</t>
  </si>
  <si>
    <t>H14EC</t>
  </si>
  <si>
    <t>H15EC</t>
  </si>
  <si>
    <t>H16EC</t>
  </si>
  <si>
    <t>H17EC</t>
  </si>
  <si>
    <t>H18EC</t>
  </si>
  <si>
    <t>H19EC</t>
  </si>
  <si>
    <t>H20EC</t>
  </si>
  <si>
    <t>H21EC</t>
  </si>
  <si>
    <t>H22EC</t>
  </si>
  <si>
    <t>H23EC</t>
  </si>
  <si>
    <t>H24EC</t>
  </si>
  <si>
    <t>TOTECLEC</t>
  </si>
  <si>
    <t>H1G</t>
  </si>
  <si>
    <t>H2G</t>
  </si>
  <si>
    <t>H3G</t>
  </si>
  <si>
    <t>H4G</t>
  </si>
  <si>
    <t>H5G</t>
  </si>
  <si>
    <t>H6G</t>
  </si>
  <si>
    <t>H7G</t>
  </si>
  <si>
    <t>H8G</t>
  </si>
  <si>
    <t>H9G</t>
  </si>
  <si>
    <t>H10G</t>
  </si>
  <si>
    <t>H11G</t>
  </si>
  <si>
    <t>H12G</t>
  </si>
  <si>
    <t>H13G</t>
  </si>
  <si>
    <t>H14G</t>
  </si>
  <si>
    <t>H15G</t>
  </si>
  <si>
    <t>H16G</t>
  </si>
  <si>
    <t>H17G</t>
  </si>
  <si>
    <t>H18G</t>
  </si>
  <si>
    <t>H19G</t>
  </si>
  <si>
    <t>H20G</t>
  </si>
  <si>
    <t>H21G</t>
  </si>
  <si>
    <t>H22G</t>
  </si>
  <si>
    <t>H23G</t>
  </si>
  <si>
    <t>H24G</t>
  </si>
  <si>
    <t>TOTGLG</t>
  </si>
  <si>
    <t>Frt51086_CGM_TRIPLEAPIOJO1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</si>
</sst>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left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4" fontId="0" fillId="8" borderId="10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7" borderId="0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50"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46926-B801-44E0-981D-04EE6D59BCF5}">
  <sheetPr codeName="Hoja1"/>
  <dimension ref="A1:EA33"/>
  <sheetViews>
    <sheetView tabSelected="1" zoomScale="70" zoomScaleNormal="70" workbookViewId="0">
      <selection activeCell="A3" sqref="A3:EA33"/>
    </sheetView>
  </sheetViews>
  <sheetFormatPr baseColWidth="10" defaultRowHeight="15" x14ac:dyDescent="0.25"/>
  <cols>
    <col min="1" max="1" width="25" customWidth="1"/>
    <col min="5" max="5" width="14.85546875" customWidth="1"/>
    <col min="31" max="31" width="14.42578125" customWidth="1"/>
    <col min="56" max="56" width="13.5703125" customWidth="1"/>
  </cols>
  <sheetData>
    <row r="1" spans="1:131" s="17" customFormat="1" ht="24.75" thickBot="1" x14ac:dyDescent="0.3">
      <c r="A1" s="1" t="s">
        <v>0</v>
      </c>
      <c r="B1" s="1"/>
      <c r="C1" s="1"/>
      <c r="D1" s="1"/>
      <c r="E1" s="1"/>
      <c r="F1" s="1"/>
      <c r="G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5" t="s">
        <v>2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  <c r="BE1" s="8" t="s">
        <v>3</v>
      </c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10"/>
      <c r="CD1" s="11" t="s">
        <v>4</v>
      </c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3"/>
      <c r="DC1" s="14" t="s">
        <v>5</v>
      </c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6"/>
    </row>
    <row r="2" spans="1:131" ht="12.6" customHeight="1" x14ac:dyDescent="0.25">
      <c r="A2" s="18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20" t="s">
        <v>11</v>
      </c>
      <c r="G2" s="21" t="s">
        <v>12</v>
      </c>
      <c r="H2" s="19" t="s">
        <v>13</v>
      </c>
      <c r="I2" s="19" t="s">
        <v>14</v>
      </c>
      <c r="J2" s="19" t="s">
        <v>15</v>
      </c>
      <c r="K2" s="19" t="s">
        <v>16</v>
      </c>
      <c r="L2" s="19" t="s">
        <v>17</v>
      </c>
      <c r="M2" s="19" t="s">
        <v>18</v>
      </c>
      <c r="N2" s="19" t="s">
        <v>19</v>
      </c>
      <c r="O2" s="19" t="s">
        <v>20</v>
      </c>
      <c r="P2" s="19" t="s">
        <v>21</v>
      </c>
      <c r="Q2" s="19" t="s">
        <v>22</v>
      </c>
      <c r="R2" s="19" t="s">
        <v>23</v>
      </c>
      <c r="S2" s="19" t="s">
        <v>24</v>
      </c>
      <c r="T2" s="19" t="s">
        <v>25</v>
      </c>
      <c r="U2" s="19" t="s">
        <v>26</v>
      </c>
      <c r="V2" s="19" t="s">
        <v>27</v>
      </c>
      <c r="W2" s="19" t="s">
        <v>28</v>
      </c>
      <c r="X2" s="19" t="s">
        <v>29</v>
      </c>
      <c r="Y2" s="19" t="s">
        <v>30</v>
      </c>
      <c r="Z2" s="19" t="s">
        <v>31</v>
      </c>
      <c r="AA2" s="19" t="s">
        <v>32</v>
      </c>
      <c r="AB2" s="19" t="s">
        <v>33</v>
      </c>
      <c r="AC2" s="19" t="s">
        <v>34</v>
      </c>
      <c r="AD2" s="19" t="s">
        <v>35</v>
      </c>
      <c r="AE2" s="22" t="s">
        <v>36</v>
      </c>
      <c r="AF2" s="23" t="s">
        <v>37</v>
      </c>
      <c r="AG2" s="19" t="s">
        <v>38</v>
      </c>
      <c r="AH2" s="19" t="s">
        <v>39</v>
      </c>
      <c r="AI2" s="19" t="s">
        <v>40</v>
      </c>
      <c r="AJ2" s="19" t="s">
        <v>41</v>
      </c>
      <c r="AK2" s="19" t="s">
        <v>42</v>
      </c>
      <c r="AL2" s="19" t="s">
        <v>43</v>
      </c>
      <c r="AM2" s="19" t="s">
        <v>44</v>
      </c>
      <c r="AN2" s="19" t="s">
        <v>45</v>
      </c>
      <c r="AO2" s="19" t="s">
        <v>46</v>
      </c>
      <c r="AP2" s="19" t="s">
        <v>47</v>
      </c>
      <c r="AQ2" s="19" t="s">
        <v>48</v>
      </c>
      <c r="AR2" s="19" t="s">
        <v>49</v>
      </c>
      <c r="AS2" s="19" t="s">
        <v>50</v>
      </c>
      <c r="AT2" s="19" t="s">
        <v>51</v>
      </c>
      <c r="AU2" s="19" t="s">
        <v>52</v>
      </c>
      <c r="AV2" s="19" t="s">
        <v>53</v>
      </c>
      <c r="AW2" s="19" t="s">
        <v>54</v>
      </c>
      <c r="AX2" s="19" t="s">
        <v>55</v>
      </c>
      <c r="AY2" s="19" t="s">
        <v>56</v>
      </c>
      <c r="AZ2" s="19" t="s">
        <v>57</v>
      </c>
      <c r="BA2" s="19" t="s">
        <v>58</v>
      </c>
      <c r="BB2" s="19" t="s">
        <v>59</v>
      </c>
      <c r="BC2" s="19" t="s">
        <v>60</v>
      </c>
      <c r="BD2" s="19" t="s">
        <v>61</v>
      </c>
      <c r="BE2" s="24" t="s">
        <v>62</v>
      </c>
      <c r="BF2" s="24" t="s">
        <v>63</v>
      </c>
      <c r="BG2" s="24" t="s">
        <v>64</v>
      </c>
      <c r="BH2" s="24" t="s">
        <v>65</v>
      </c>
      <c r="BI2" s="24" t="s">
        <v>66</v>
      </c>
      <c r="BJ2" s="24" t="s">
        <v>67</v>
      </c>
      <c r="BK2" s="24" t="s">
        <v>68</v>
      </c>
      <c r="BL2" s="24" t="s">
        <v>69</v>
      </c>
      <c r="BM2" s="24" t="s">
        <v>70</v>
      </c>
      <c r="BN2" s="24" t="s">
        <v>71</v>
      </c>
      <c r="BO2" s="24" t="s">
        <v>72</v>
      </c>
      <c r="BP2" s="24" t="s">
        <v>73</v>
      </c>
      <c r="BQ2" s="24" t="s">
        <v>74</v>
      </c>
      <c r="BR2" s="24" t="s">
        <v>75</v>
      </c>
      <c r="BS2" s="24" t="s">
        <v>76</v>
      </c>
      <c r="BT2" s="24" t="s">
        <v>77</v>
      </c>
      <c r="BU2" s="24" t="s">
        <v>78</v>
      </c>
      <c r="BV2" s="24" t="s">
        <v>79</v>
      </c>
      <c r="BW2" s="24" t="s">
        <v>80</v>
      </c>
      <c r="BX2" s="24" t="s">
        <v>81</v>
      </c>
      <c r="BY2" s="24" t="s">
        <v>82</v>
      </c>
      <c r="BZ2" s="24" t="s">
        <v>83</v>
      </c>
      <c r="CA2" s="24" t="s">
        <v>84</v>
      </c>
      <c r="CB2" s="24" t="s">
        <v>85</v>
      </c>
      <c r="CC2" s="24" t="s">
        <v>86</v>
      </c>
      <c r="CD2" s="19" t="s">
        <v>87</v>
      </c>
      <c r="CE2" s="19" t="s">
        <v>88</v>
      </c>
      <c r="CF2" s="19" t="s">
        <v>89</v>
      </c>
      <c r="CG2" s="19" t="s">
        <v>90</v>
      </c>
      <c r="CH2" s="19" t="s">
        <v>91</v>
      </c>
      <c r="CI2" s="19" t="s">
        <v>92</v>
      </c>
      <c r="CJ2" s="19" t="s">
        <v>93</v>
      </c>
      <c r="CK2" s="19" t="s">
        <v>94</v>
      </c>
      <c r="CL2" s="19" t="s">
        <v>95</v>
      </c>
      <c r="CM2" s="19" t="s">
        <v>96</v>
      </c>
      <c r="CN2" s="19" t="s">
        <v>97</v>
      </c>
      <c r="CO2" s="19" t="s">
        <v>98</v>
      </c>
      <c r="CP2" s="19" t="s">
        <v>99</v>
      </c>
      <c r="CQ2" s="19" t="s">
        <v>100</v>
      </c>
      <c r="CR2" s="19" t="s">
        <v>101</v>
      </c>
      <c r="CS2" s="19" t="s">
        <v>102</v>
      </c>
      <c r="CT2" s="19" t="s">
        <v>103</v>
      </c>
      <c r="CU2" s="19" t="s">
        <v>104</v>
      </c>
      <c r="CV2" s="19" t="s">
        <v>105</v>
      </c>
      <c r="CW2" s="19" t="s">
        <v>106</v>
      </c>
      <c r="CX2" s="19" t="s">
        <v>107</v>
      </c>
      <c r="CY2" s="19" t="s">
        <v>108</v>
      </c>
      <c r="CZ2" s="19" t="s">
        <v>109</v>
      </c>
      <c r="DA2" s="19" t="s">
        <v>110</v>
      </c>
      <c r="DB2" s="19" t="s">
        <v>111</v>
      </c>
      <c r="DC2" s="19" t="s">
        <v>112</v>
      </c>
      <c r="DD2" s="19" t="s">
        <v>113</v>
      </c>
      <c r="DE2" s="19" t="s">
        <v>114</v>
      </c>
      <c r="DF2" s="19" t="s">
        <v>115</v>
      </c>
      <c r="DG2" s="19" t="s">
        <v>116</v>
      </c>
      <c r="DH2" s="19" t="s">
        <v>117</v>
      </c>
      <c r="DI2" s="19" t="s">
        <v>118</v>
      </c>
      <c r="DJ2" s="19" t="s">
        <v>119</v>
      </c>
      <c r="DK2" s="19" t="s">
        <v>120</v>
      </c>
      <c r="DL2" s="19" t="s">
        <v>121</v>
      </c>
      <c r="DM2" s="19" t="s">
        <v>122</v>
      </c>
      <c r="DN2" s="19" t="s">
        <v>123</v>
      </c>
      <c r="DO2" s="19" t="s">
        <v>124</v>
      </c>
      <c r="DP2" s="19" t="s">
        <v>125</v>
      </c>
      <c r="DQ2" s="19" t="s">
        <v>126</v>
      </c>
      <c r="DR2" s="19" t="s">
        <v>127</v>
      </c>
      <c r="DS2" s="19" t="s">
        <v>128</v>
      </c>
      <c r="DT2" s="19" t="s">
        <v>129</v>
      </c>
      <c r="DU2" s="19" t="s">
        <v>130</v>
      </c>
      <c r="DV2" s="19" t="s">
        <v>131</v>
      </c>
      <c r="DW2" s="19" t="s">
        <v>132</v>
      </c>
      <c r="DX2" s="19" t="s">
        <v>133</v>
      </c>
      <c r="DY2" s="19" t="s">
        <v>134</v>
      </c>
      <c r="DZ2" s="19" t="s">
        <v>135</v>
      </c>
      <c r="EA2" s="19" t="s">
        <v>136</v>
      </c>
    </row>
    <row r="3" spans="1:131" s="17" customFormat="1" x14ac:dyDescent="0.25">
      <c r="A3" s="25" t="s">
        <v>137</v>
      </c>
      <c r="B3" s="26">
        <v>2025</v>
      </c>
      <c r="C3" s="26">
        <v>5</v>
      </c>
      <c r="D3" s="27">
        <v>1</v>
      </c>
      <c r="E3" s="28">
        <v>45778</v>
      </c>
      <c r="F3" s="27" t="str">
        <f>IF(E3="","",TEXT(E3,"DDDD"))</f>
        <v>jueves</v>
      </c>
      <c r="G3" s="29">
        <v>50.957250000000002</v>
      </c>
      <c r="H3" s="30">
        <v>50.978249999999996</v>
      </c>
      <c r="I3" s="30">
        <v>50.981250000000003</v>
      </c>
      <c r="J3" s="30">
        <v>50.994749999999996</v>
      </c>
      <c r="K3" s="30">
        <v>50.987250000000003</v>
      </c>
      <c r="L3" s="30">
        <v>51.016500000000001</v>
      </c>
      <c r="M3" s="30">
        <v>24.407250000000001</v>
      </c>
      <c r="N3" s="30">
        <v>14.64</v>
      </c>
      <c r="O3" s="30">
        <v>51.128999999999998</v>
      </c>
      <c r="P3" s="30">
        <v>41.000250000000001</v>
      </c>
      <c r="Q3" s="30">
        <v>21.325499999999998</v>
      </c>
      <c r="R3" s="30">
        <v>40.935749999999999</v>
      </c>
      <c r="S3" s="30">
        <v>31.008749999999999</v>
      </c>
      <c r="T3" s="30">
        <v>28.317749999999997</v>
      </c>
      <c r="U3" s="30">
        <v>43.494</v>
      </c>
      <c r="V3" s="30">
        <v>25.044750000000001</v>
      </c>
      <c r="W3" s="30">
        <v>41.943750000000001</v>
      </c>
      <c r="X3" s="30">
        <v>20.877749999999999</v>
      </c>
      <c r="Y3" s="30">
        <v>22.012499999999999</v>
      </c>
      <c r="Z3" s="30">
        <v>33.075000000000003</v>
      </c>
      <c r="AA3" s="30">
        <v>37.421250000000001</v>
      </c>
      <c r="AB3" s="30">
        <v>28.244999999999997</v>
      </c>
      <c r="AC3" s="30">
        <v>50.850750000000005</v>
      </c>
      <c r="AD3" s="30">
        <v>44.765250000000002</v>
      </c>
      <c r="AE3" s="31">
        <f>SUM(G3:AD3)</f>
        <v>906.40950000000009</v>
      </c>
      <c r="AF3" s="30">
        <v>16.0335</v>
      </c>
      <c r="AG3" s="30">
        <v>16.096499999999999</v>
      </c>
      <c r="AH3" s="30">
        <v>16.12125</v>
      </c>
      <c r="AI3" s="30">
        <v>16.167750000000002</v>
      </c>
      <c r="AJ3" s="30">
        <v>16.226999999999997</v>
      </c>
      <c r="AK3" s="30">
        <v>16.371749999999999</v>
      </c>
      <c r="AL3" s="30">
        <v>7.989749999999999</v>
      </c>
      <c r="AM3" s="30">
        <v>4.9567499999999995</v>
      </c>
      <c r="AN3" s="30">
        <v>16.426499999999997</v>
      </c>
      <c r="AO3" s="30">
        <v>13.1835</v>
      </c>
      <c r="AP3" s="30">
        <v>6.984</v>
      </c>
      <c r="AQ3" s="30">
        <v>13.017000000000001</v>
      </c>
      <c r="AR3" s="30">
        <v>9.984</v>
      </c>
      <c r="AS3" s="30">
        <v>9.0644999999999989</v>
      </c>
      <c r="AT3" s="30">
        <v>13.593</v>
      </c>
      <c r="AU3" s="30">
        <v>7.9897499999999999</v>
      </c>
      <c r="AV3" s="30">
        <v>13.207500000000001</v>
      </c>
      <c r="AW3" s="30">
        <v>6.8377499999999998</v>
      </c>
      <c r="AX3" s="30">
        <v>7.0462500000000006</v>
      </c>
      <c r="AY3" s="30">
        <v>10.4535</v>
      </c>
      <c r="AZ3" s="30">
        <v>11.6655</v>
      </c>
      <c r="BA3" s="30">
        <v>8.8665000000000003</v>
      </c>
      <c r="BB3" s="30">
        <v>15.76275</v>
      </c>
      <c r="BC3" s="30">
        <v>13.92225</v>
      </c>
      <c r="BD3" s="31">
        <f>SUM(AF3:BC3)</f>
        <v>287.96850000000001</v>
      </c>
      <c r="BE3" s="30">
        <f t="shared" ref="BE3:BT33" si="0">IF(AF3="","",IF((AF3&gt;(G3/2)),(AF3-(G3/2)),0))</f>
        <v>0</v>
      </c>
      <c r="BF3" s="30">
        <f t="shared" si="0"/>
        <v>0</v>
      </c>
      <c r="BG3" s="30">
        <f t="shared" si="0"/>
        <v>0</v>
      </c>
      <c r="BH3" s="30">
        <f t="shared" si="0"/>
        <v>0</v>
      </c>
      <c r="BI3" s="30">
        <f t="shared" si="0"/>
        <v>0</v>
      </c>
      <c r="BJ3" s="30">
        <f t="shared" si="0"/>
        <v>0</v>
      </c>
      <c r="BK3" s="30">
        <f t="shared" si="0"/>
        <v>0</v>
      </c>
      <c r="BL3" s="30">
        <f t="shared" si="0"/>
        <v>0</v>
      </c>
      <c r="BM3" s="30">
        <f t="shared" si="0"/>
        <v>0</v>
      </c>
      <c r="BN3" s="30">
        <f t="shared" si="0"/>
        <v>0</v>
      </c>
      <c r="BO3" s="30">
        <f t="shared" si="0"/>
        <v>0</v>
      </c>
      <c r="BP3" s="30">
        <f t="shared" si="0"/>
        <v>0</v>
      </c>
      <c r="BQ3" s="30">
        <f t="shared" si="0"/>
        <v>0</v>
      </c>
      <c r="BR3" s="30">
        <f t="shared" si="0"/>
        <v>0</v>
      </c>
      <c r="BS3" s="30">
        <f t="shared" si="0"/>
        <v>0</v>
      </c>
      <c r="BT3" s="30">
        <f t="shared" si="0"/>
        <v>0</v>
      </c>
      <c r="BU3" s="30">
        <f t="shared" ref="BU3:CB33" si="1">IF(AV3="","",IF((AV3&gt;(W3/2)),(AV3-(W3/2)),0))</f>
        <v>0</v>
      </c>
      <c r="BV3" s="30">
        <f t="shared" si="1"/>
        <v>0</v>
      </c>
      <c r="BW3" s="30">
        <f t="shared" si="1"/>
        <v>0</v>
      </c>
      <c r="BX3" s="30">
        <f t="shared" si="1"/>
        <v>0</v>
      </c>
      <c r="BY3" s="30">
        <f t="shared" si="1"/>
        <v>0</v>
      </c>
      <c r="BZ3" s="30">
        <f t="shared" si="1"/>
        <v>0</v>
      </c>
      <c r="CA3" s="30">
        <f t="shared" si="1"/>
        <v>0</v>
      </c>
      <c r="CB3" s="30">
        <f t="shared" si="1"/>
        <v>0</v>
      </c>
      <c r="CC3" s="31">
        <f>SUM(BE3:CB3)</f>
        <v>0</v>
      </c>
      <c r="CD3" s="30">
        <v>0</v>
      </c>
      <c r="CE3" s="30">
        <v>0</v>
      </c>
      <c r="CF3" s="30">
        <v>0</v>
      </c>
      <c r="CG3" s="30">
        <v>0</v>
      </c>
      <c r="CH3" s="30">
        <v>0</v>
      </c>
      <c r="CI3" s="30">
        <v>0</v>
      </c>
      <c r="CJ3" s="30">
        <v>0</v>
      </c>
      <c r="CK3" s="30">
        <v>0</v>
      </c>
      <c r="CL3" s="30">
        <v>0</v>
      </c>
      <c r="CM3" s="30">
        <v>0</v>
      </c>
      <c r="CN3" s="30">
        <v>0</v>
      </c>
      <c r="CO3" s="30">
        <v>0</v>
      </c>
      <c r="CP3" s="30">
        <v>0</v>
      </c>
      <c r="CQ3" s="30">
        <v>0</v>
      </c>
      <c r="CR3" s="30">
        <v>0</v>
      </c>
      <c r="CS3" s="30">
        <v>0</v>
      </c>
      <c r="CT3" s="30">
        <v>0</v>
      </c>
      <c r="CU3" s="30">
        <v>0</v>
      </c>
      <c r="CV3" s="30">
        <v>0</v>
      </c>
      <c r="CW3" s="30">
        <v>0</v>
      </c>
      <c r="CX3" s="30">
        <v>0</v>
      </c>
      <c r="CY3" s="30">
        <v>0</v>
      </c>
      <c r="CZ3" s="30">
        <v>0</v>
      </c>
      <c r="DA3" s="30">
        <v>0</v>
      </c>
      <c r="DB3" s="31">
        <f>SUM(CD3:DA3)</f>
        <v>0</v>
      </c>
      <c r="DC3" s="30">
        <v>0</v>
      </c>
      <c r="DD3" s="30">
        <v>0</v>
      </c>
      <c r="DE3" s="30">
        <v>0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0</v>
      </c>
      <c r="DX3" s="30">
        <v>0</v>
      </c>
      <c r="DY3" s="30">
        <v>0</v>
      </c>
      <c r="DZ3" s="30">
        <v>0</v>
      </c>
      <c r="EA3" s="31">
        <f>SUM(DC3:DZ3)</f>
        <v>0</v>
      </c>
    </row>
    <row r="4" spans="1:131" s="17" customFormat="1" x14ac:dyDescent="0.25">
      <c r="A4" s="25" t="s">
        <v>137</v>
      </c>
      <c r="B4" s="26">
        <v>2025</v>
      </c>
      <c r="C4" s="26">
        <v>5</v>
      </c>
      <c r="D4" s="27">
        <v>2</v>
      </c>
      <c r="E4" s="28">
        <v>45779</v>
      </c>
      <c r="F4" s="27" t="str">
        <f t="shared" ref="F4:F6" si="2">IF(E4="","",TEXT(E4,"DDDD"))</f>
        <v>viernes</v>
      </c>
      <c r="G4" s="29">
        <v>20.650500000000001</v>
      </c>
      <c r="H4" s="30">
        <v>50.94</v>
      </c>
      <c r="I4" s="30">
        <v>50.931749999999994</v>
      </c>
      <c r="J4" s="30">
        <v>50.944499999999998</v>
      </c>
      <c r="K4" s="30">
        <v>41.6205</v>
      </c>
      <c r="L4" s="30">
        <v>32.15625</v>
      </c>
      <c r="M4" s="30">
        <v>35.593500000000006</v>
      </c>
      <c r="N4" s="30">
        <v>15.582000000000001</v>
      </c>
      <c r="O4" s="30">
        <v>51.037500000000009</v>
      </c>
      <c r="P4" s="30">
        <v>34.250250000000001</v>
      </c>
      <c r="Q4" s="30">
        <v>24.144750000000002</v>
      </c>
      <c r="R4" s="30">
        <v>50.929499999999997</v>
      </c>
      <c r="S4" s="30">
        <v>16.95825</v>
      </c>
      <c r="T4" s="30">
        <v>29.318249999999999</v>
      </c>
      <c r="U4" s="30">
        <v>51.023250000000004</v>
      </c>
      <c r="V4" s="30">
        <v>46.686000000000007</v>
      </c>
      <c r="W4" s="30">
        <v>1.4430000000000001</v>
      </c>
      <c r="X4" s="30">
        <v>50.360250000000001</v>
      </c>
      <c r="Y4" s="30">
        <v>12.4185</v>
      </c>
      <c r="Z4" s="30">
        <v>40.558500000000002</v>
      </c>
      <c r="AA4" s="30">
        <v>20.702249999999999</v>
      </c>
      <c r="AB4" s="30">
        <v>40.802250000000001</v>
      </c>
      <c r="AC4" s="30">
        <v>51.015749999999997</v>
      </c>
      <c r="AD4" s="30">
        <v>22.556249999999999</v>
      </c>
      <c r="AE4" s="31">
        <f t="shared" ref="AE4:AE6" si="3">SUM(G4:AD4)</f>
        <v>842.62349999999992</v>
      </c>
      <c r="AF4" s="30">
        <v>6.6029999999999998</v>
      </c>
      <c r="AG4" s="30">
        <v>15.97425</v>
      </c>
      <c r="AH4" s="30">
        <v>16.017749999999999</v>
      </c>
      <c r="AI4" s="30">
        <v>16.107749999999999</v>
      </c>
      <c r="AJ4" s="30">
        <v>13.254750000000001</v>
      </c>
      <c r="AK4" s="30">
        <v>10.50375</v>
      </c>
      <c r="AL4" s="30">
        <v>11.600250000000001</v>
      </c>
      <c r="AM4" s="30">
        <v>5.2080000000000002</v>
      </c>
      <c r="AN4" s="30">
        <v>16.190999999999999</v>
      </c>
      <c r="AO4" s="30">
        <v>10.8225</v>
      </c>
      <c r="AP4" s="30">
        <v>7.6875</v>
      </c>
      <c r="AQ4" s="30">
        <v>15.850500000000002</v>
      </c>
      <c r="AR4" s="30">
        <v>5.3505000000000003</v>
      </c>
      <c r="AS4" s="30">
        <v>9.2759999999999998</v>
      </c>
      <c r="AT4" s="30">
        <v>16.064250000000001</v>
      </c>
      <c r="AU4" s="30">
        <v>14.802</v>
      </c>
      <c r="AV4" s="30">
        <v>0.60524999999999995</v>
      </c>
      <c r="AW4" s="30">
        <v>16.353749999999998</v>
      </c>
      <c r="AX4" s="30">
        <v>4.2990000000000004</v>
      </c>
      <c r="AY4" s="30">
        <v>13.128</v>
      </c>
      <c r="AZ4" s="30">
        <v>6.7334999999999994</v>
      </c>
      <c r="BA4" s="30">
        <v>13.107749999999999</v>
      </c>
      <c r="BB4" s="30">
        <v>16.165500000000002</v>
      </c>
      <c r="BC4" s="30">
        <v>7.3957499999999996</v>
      </c>
      <c r="BD4" s="31">
        <f t="shared" ref="BD4:BD6" si="4">SUM(AF4:BC4)</f>
        <v>269.10225000000008</v>
      </c>
      <c r="BE4" s="30">
        <f t="shared" si="0"/>
        <v>0</v>
      </c>
      <c r="BF4" s="30">
        <f t="shared" si="0"/>
        <v>0</v>
      </c>
      <c r="BG4" s="30">
        <f t="shared" si="0"/>
        <v>0</v>
      </c>
      <c r="BH4" s="30">
        <f t="shared" si="0"/>
        <v>0</v>
      </c>
      <c r="BI4" s="30">
        <f t="shared" si="0"/>
        <v>0</v>
      </c>
      <c r="BJ4" s="30">
        <f t="shared" si="0"/>
        <v>0</v>
      </c>
      <c r="BK4" s="30">
        <f t="shared" si="0"/>
        <v>0</v>
      </c>
      <c r="BL4" s="30">
        <f t="shared" si="0"/>
        <v>0</v>
      </c>
      <c r="BM4" s="30">
        <f t="shared" si="0"/>
        <v>0</v>
      </c>
      <c r="BN4" s="30">
        <f t="shared" si="0"/>
        <v>0</v>
      </c>
      <c r="BO4" s="30">
        <f t="shared" si="0"/>
        <v>0</v>
      </c>
      <c r="BP4" s="30">
        <f t="shared" si="0"/>
        <v>0</v>
      </c>
      <c r="BQ4" s="30">
        <f t="shared" si="0"/>
        <v>0</v>
      </c>
      <c r="BR4" s="30">
        <f t="shared" si="0"/>
        <v>0</v>
      </c>
      <c r="BS4" s="30">
        <f t="shared" si="0"/>
        <v>0</v>
      </c>
      <c r="BT4" s="30">
        <f t="shared" si="0"/>
        <v>0</v>
      </c>
      <c r="BU4" s="30">
        <f t="shared" si="1"/>
        <v>0</v>
      </c>
      <c r="BV4" s="30">
        <f t="shared" si="1"/>
        <v>0</v>
      </c>
      <c r="BW4" s="30">
        <f t="shared" si="1"/>
        <v>0</v>
      </c>
      <c r="BX4" s="30">
        <f t="shared" si="1"/>
        <v>0</v>
      </c>
      <c r="BY4" s="30">
        <f t="shared" si="1"/>
        <v>0</v>
      </c>
      <c r="BZ4" s="30">
        <f t="shared" si="1"/>
        <v>0</v>
      </c>
      <c r="CA4" s="30">
        <f t="shared" si="1"/>
        <v>0</v>
      </c>
      <c r="CB4" s="30">
        <f t="shared" si="1"/>
        <v>0</v>
      </c>
      <c r="CC4" s="31">
        <f t="shared" ref="CC4:CC6" si="5">SUM(BE4:CB4)</f>
        <v>0</v>
      </c>
      <c r="CD4" s="30">
        <v>0</v>
      </c>
      <c r="CE4" s="30">
        <v>0</v>
      </c>
      <c r="CF4" s="30">
        <v>0</v>
      </c>
      <c r="CG4" s="30">
        <v>0</v>
      </c>
      <c r="CH4" s="30">
        <v>0</v>
      </c>
      <c r="CI4" s="30">
        <v>0</v>
      </c>
      <c r="CJ4" s="30">
        <v>0</v>
      </c>
      <c r="CK4" s="30">
        <v>0</v>
      </c>
      <c r="CL4" s="30">
        <v>0</v>
      </c>
      <c r="CM4" s="30">
        <v>0</v>
      </c>
      <c r="CN4" s="30">
        <v>0</v>
      </c>
      <c r="CO4" s="30">
        <v>0</v>
      </c>
      <c r="CP4" s="30">
        <v>0</v>
      </c>
      <c r="CQ4" s="30">
        <v>0</v>
      </c>
      <c r="CR4" s="30">
        <v>0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30">
        <v>0</v>
      </c>
      <c r="CY4" s="30">
        <v>0</v>
      </c>
      <c r="CZ4" s="30">
        <v>0</v>
      </c>
      <c r="DA4" s="30">
        <v>0</v>
      </c>
      <c r="DB4" s="31">
        <f t="shared" ref="DB4:DB6" si="6">SUM(CD4:DA4)</f>
        <v>0</v>
      </c>
      <c r="DC4" s="30">
        <v>0</v>
      </c>
      <c r="DD4" s="30">
        <v>0</v>
      </c>
      <c r="DE4" s="30">
        <v>0</v>
      </c>
      <c r="DF4" s="30">
        <v>0</v>
      </c>
      <c r="DG4" s="30">
        <v>0</v>
      </c>
      <c r="DH4" s="30">
        <v>0</v>
      </c>
      <c r="DI4" s="30">
        <v>0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  <c r="DW4" s="30">
        <v>0</v>
      </c>
      <c r="DX4" s="30">
        <v>0</v>
      </c>
      <c r="DY4" s="30">
        <v>0</v>
      </c>
      <c r="DZ4" s="30">
        <v>0</v>
      </c>
      <c r="EA4" s="31">
        <f t="shared" ref="EA4:EA6" si="7">SUM(DC4:DZ4)</f>
        <v>0</v>
      </c>
    </row>
    <row r="5" spans="1:131" s="17" customFormat="1" x14ac:dyDescent="0.25">
      <c r="A5" s="25" t="s">
        <v>137</v>
      </c>
      <c r="B5" s="26">
        <v>2025</v>
      </c>
      <c r="C5" s="26">
        <v>5</v>
      </c>
      <c r="D5" s="27">
        <v>3</v>
      </c>
      <c r="E5" s="28">
        <v>45780</v>
      </c>
      <c r="F5" s="27" t="str">
        <f t="shared" si="2"/>
        <v>sábado</v>
      </c>
      <c r="G5" s="29">
        <v>51.234750000000005</v>
      </c>
      <c r="H5" s="30">
        <v>51.124500000000005</v>
      </c>
      <c r="I5" s="30">
        <v>51.087000000000003</v>
      </c>
      <c r="J5" s="30">
        <v>27.378</v>
      </c>
      <c r="K5" s="30">
        <v>51.151499999999999</v>
      </c>
      <c r="L5" s="30">
        <v>51.167249999999996</v>
      </c>
      <c r="M5" s="30">
        <v>21.827249999999999</v>
      </c>
      <c r="N5" s="30">
        <v>21.113250000000001</v>
      </c>
      <c r="O5" s="30">
        <v>44.469000000000001</v>
      </c>
      <c r="P5" s="30">
        <v>40.097999999999999</v>
      </c>
      <c r="Q5" s="30">
        <v>16.623750000000001</v>
      </c>
      <c r="R5" s="30">
        <v>51.048000000000002</v>
      </c>
      <c r="S5" s="30">
        <v>14.826749999999999</v>
      </c>
      <c r="T5" s="30">
        <v>42.764249999999997</v>
      </c>
      <c r="U5" s="30">
        <v>32.039250000000003</v>
      </c>
      <c r="V5" s="30">
        <v>9.870750000000001</v>
      </c>
      <c r="W5" s="30">
        <v>38.811</v>
      </c>
      <c r="X5" s="30">
        <v>0</v>
      </c>
      <c r="Y5" s="30">
        <v>0</v>
      </c>
      <c r="Z5" s="30">
        <v>0</v>
      </c>
      <c r="AA5" s="30">
        <v>5.8919999999999995</v>
      </c>
      <c r="AB5" s="30">
        <v>51.072749999999999</v>
      </c>
      <c r="AC5" s="30">
        <v>34.168500000000002</v>
      </c>
      <c r="AD5" s="30">
        <v>39.494999999999997</v>
      </c>
      <c r="AE5" s="31">
        <f t="shared" si="3"/>
        <v>747.26250000000027</v>
      </c>
      <c r="AF5" s="30">
        <v>16.58625</v>
      </c>
      <c r="AG5" s="30">
        <v>16.59225</v>
      </c>
      <c r="AH5" s="30">
        <v>16.643999999999998</v>
      </c>
      <c r="AI5" s="30">
        <v>9.1245000000000012</v>
      </c>
      <c r="AJ5" s="30">
        <v>16.7805</v>
      </c>
      <c r="AK5" s="30">
        <v>16.847999999999999</v>
      </c>
      <c r="AL5" s="30">
        <v>7.4827499999999993</v>
      </c>
      <c r="AM5" s="30">
        <v>7.1519999999999992</v>
      </c>
      <c r="AN5" s="30">
        <v>14.54175</v>
      </c>
      <c r="AO5" s="30">
        <v>12.956249999999999</v>
      </c>
      <c r="AP5" s="30">
        <v>5.5207500000000005</v>
      </c>
      <c r="AQ5" s="30">
        <v>16.196249999999999</v>
      </c>
      <c r="AR5" s="30">
        <v>4.8397499999999996</v>
      </c>
      <c r="AS5" s="30">
        <v>13.758000000000001</v>
      </c>
      <c r="AT5" s="30">
        <v>10.281000000000001</v>
      </c>
      <c r="AU5" s="30">
        <v>3.4169999999999998</v>
      </c>
      <c r="AV5" s="30">
        <v>12.625499999999999</v>
      </c>
      <c r="AW5" s="30">
        <v>0</v>
      </c>
      <c r="AX5" s="30">
        <v>0</v>
      </c>
      <c r="AY5" s="30">
        <v>0</v>
      </c>
      <c r="AZ5" s="30">
        <v>1.96875</v>
      </c>
      <c r="BA5" s="30">
        <v>16.2165</v>
      </c>
      <c r="BB5" s="30">
        <v>10.92075</v>
      </c>
      <c r="BC5" s="30">
        <v>12.535500000000001</v>
      </c>
      <c r="BD5" s="31">
        <f t="shared" si="4"/>
        <v>242.98800000000003</v>
      </c>
      <c r="BE5" s="30">
        <f t="shared" si="0"/>
        <v>0</v>
      </c>
      <c r="BF5" s="30">
        <f t="shared" si="0"/>
        <v>0</v>
      </c>
      <c r="BG5" s="30">
        <f t="shared" si="0"/>
        <v>0</v>
      </c>
      <c r="BH5" s="30">
        <f t="shared" si="0"/>
        <v>0</v>
      </c>
      <c r="BI5" s="30">
        <f t="shared" si="0"/>
        <v>0</v>
      </c>
      <c r="BJ5" s="30">
        <f t="shared" si="0"/>
        <v>0</v>
      </c>
      <c r="BK5" s="30">
        <f t="shared" si="0"/>
        <v>0</v>
      </c>
      <c r="BL5" s="30">
        <f t="shared" si="0"/>
        <v>0</v>
      </c>
      <c r="BM5" s="30">
        <f t="shared" si="0"/>
        <v>0</v>
      </c>
      <c r="BN5" s="30">
        <f t="shared" si="0"/>
        <v>0</v>
      </c>
      <c r="BO5" s="30">
        <f t="shared" si="0"/>
        <v>0</v>
      </c>
      <c r="BP5" s="30">
        <f t="shared" si="0"/>
        <v>0</v>
      </c>
      <c r="BQ5" s="30">
        <f t="shared" si="0"/>
        <v>0</v>
      </c>
      <c r="BR5" s="30">
        <f t="shared" si="0"/>
        <v>0</v>
      </c>
      <c r="BS5" s="30">
        <f t="shared" si="0"/>
        <v>0</v>
      </c>
      <c r="BT5" s="30">
        <f t="shared" si="0"/>
        <v>0</v>
      </c>
      <c r="BU5" s="30">
        <f t="shared" si="1"/>
        <v>0</v>
      </c>
      <c r="BV5" s="30">
        <f t="shared" si="1"/>
        <v>0</v>
      </c>
      <c r="BW5" s="30">
        <f t="shared" si="1"/>
        <v>0</v>
      </c>
      <c r="BX5" s="30">
        <f t="shared" si="1"/>
        <v>0</v>
      </c>
      <c r="BY5" s="30">
        <f t="shared" si="1"/>
        <v>0</v>
      </c>
      <c r="BZ5" s="30">
        <f t="shared" si="1"/>
        <v>0</v>
      </c>
      <c r="CA5" s="30">
        <f t="shared" si="1"/>
        <v>0</v>
      </c>
      <c r="CB5" s="30">
        <f t="shared" si="1"/>
        <v>0</v>
      </c>
      <c r="CC5" s="31">
        <f t="shared" si="5"/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0</v>
      </c>
      <c r="CT5" s="30">
        <v>0</v>
      </c>
      <c r="CU5" s="30">
        <v>0</v>
      </c>
      <c r="CV5" s="30">
        <v>0</v>
      </c>
      <c r="CW5" s="30">
        <v>0</v>
      </c>
      <c r="CX5" s="30">
        <v>0</v>
      </c>
      <c r="CY5" s="30">
        <v>0</v>
      </c>
      <c r="CZ5" s="30">
        <v>0</v>
      </c>
      <c r="DA5" s="30">
        <v>0</v>
      </c>
      <c r="DB5" s="31">
        <f t="shared" si="6"/>
        <v>0</v>
      </c>
      <c r="DC5" s="30">
        <v>0</v>
      </c>
      <c r="DD5" s="30">
        <v>0</v>
      </c>
      <c r="DE5" s="30">
        <v>0</v>
      </c>
      <c r="DF5" s="30">
        <v>0</v>
      </c>
      <c r="DG5" s="30">
        <v>0</v>
      </c>
      <c r="DH5" s="30">
        <v>0</v>
      </c>
      <c r="DI5" s="30">
        <v>0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0</v>
      </c>
      <c r="DX5" s="30">
        <v>0</v>
      </c>
      <c r="DY5" s="30">
        <v>0</v>
      </c>
      <c r="DZ5" s="30">
        <v>0</v>
      </c>
      <c r="EA5" s="31">
        <f t="shared" si="7"/>
        <v>0</v>
      </c>
    </row>
    <row r="6" spans="1:131" s="17" customFormat="1" x14ac:dyDescent="0.25">
      <c r="A6" s="25" t="s">
        <v>137</v>
      </c>
      <c r="B6" s="26">
        <v>2025</v>
      </c>
      <c r="C6" s="26">
        <v>5</v>
      </c>
      <c r="D6" s="27">
        <v>4</v>
      </c>
      <c r="E6" s="28">
        <v>45781</v>
      </c>
      <c r="F6" s="27" t="str">
        <f t="shared" si="2"/>
        <v>domingo</v>
      </c>
      <c r="G6" s="29">
        <v>45.387750000000004</v>
      </c>
      <c r="H6" s="30">
        <v>33.499500000000005</v>
      </c>
      <c r="I6" s="30">
        <v>40.841250000000002</v>
      </c>
      <c r="J6" s="30">
        <v>51.107249999999993</v>
      </c>
      <c r="K6" s="30">
        <v>41.079749999999997</v>
      </c>
      <c r="L6" s="30">
        <v>19.59975</v>
      </c>
      <c r="M6" s="30">
        <v>51.244500000000002</v>
      </c>
      <c r="N6" s="30">
        <v>40.655250000000002</v>
      </c>
      <c r="O6" s="30">
        <v>18.192</v>
      </c>
      <c r="P6" s="30">
        <v>51.138750000000002</v>
      </c>
      <c r="Q6" s="30">
        <v>21.74775</v>
      </c>
      <c r="R6" s="30">
        <v>43.236750000000008</v>
      </c>
      <c r="S6" s="30">
        <v>26.570999999999998</v>
      </c>
      <c r="T6" s="30">
        <v>38.478749999999998</v>
      </c>
      <c r="U6" s="30">
        <v>35.421750000000003</v>
      </c>
      <c r="V6" s="30">
        <v>17.142749999999999</v>
      </c>
      <c r="W6" s="30">
        <v>36.432749999999999</v>
      </c>
      <c r="X6" s="30">
        <v>13.735499999999998</v>
      </c>
      <c r="Y6" s="30">
        <v>42.819000000000003</v>
      </c>
      <c r="Z6" s="30">
        <v>26.015249999999998</v>
      </c>
      <c r="AA6" s="30">
        <v>31.599</v>
      </c>
      <c r="AB6" s="30">
        <v>50.908499999999997</v>
      </c>
      <c r="AC6" s="30">
        <v>50.885249999999999</v>
      </c>
      <c r="AD6" s="30">
        <v>21.170999999999999</v>
      </c>
      <c r="AE6" s="31">
        <f t="shared" si="3"/>
        <v>848.91075000000023</v>
      </c>
      <c r="AF6" s="30">
        <v>14.622</v>
      </c>
      <c r="AG6" s="30">
        <v>10.82625</v>
      </c>
      <c r="AH6" s="30">
        <v>13.31475</v>
      </c>
      <c r="AI6" s="30">
        <v>16.50375</v>
      </c>
      <c r="AJ6" s="30">
        <v>13.359000000000002</v>
      </c>
      <c r="AK6" s="30">
        <v>6.6427500000000004</v>
      </c>
      <c r="AL6" s="30">
        <v>16.749000000000002</v>
      </c>
      <c r="AM6" s="30">
        <v>13.257000000000001</v>
      </c>
      <c r="AN6" s="30">
        <v>6.0802500000000004</v>
      </c>
      <c r="AO6" s="30">
        <v>16.347749999999998</v>
      </c>
      <c r="AP6" s="30">
        <v>7.0552500000000009</v>
      </c>
      <c r="AQ6" s="30">
        <v>13.64625</v>
      </c>
      <c r="AR6" s="30">
        <v>8.4697499999999994</v>
      </c>
      <c r="AS6" s="30">
        <v>12.0405</v>
      </c>
      <c r="AT6" s="30">
        <v>11.175000000000001</v>
      </c>
      <c r="AU6" s="30">
        <v>5.4427500000000002</v>
      </c>
      <c r="AV6" s="30">
        <v>11.574</v>
      </c>
      <c r="AW6" s="30">
        <v>4.4400000000000004</v>
      </c>
      <c r="AX6" s="30">
        <v>13.429500000000001</v>
      </c>
      <c r="AY6" s="30">
        <v>8.0917499999999993</v>
      </c>
      <c r="AZ6" s="30">
        <v>9.8857499999999998</v>
      </c>
      <c r="BA6" s="30">
        <v>15.762</v>
      </c>
      <c r="BB6" s="30">
        <v>15.7605</v>
      </c>
      <c r="BC6" s="30">
        <v>6.6854999999999993</v>
      </c>
      <c r="BD6" s="31">
        <f t="shared" si="4"/>
        <v>271.161</v>
      </c>
      <c r="BE6" s="30">
        <f t="shared" si="0"/>
        <v>0</v>
      </c>
      <c r="BF6" s="30">
        <f t="shared" si="0"/>
        <v>0</v>
      </c>
      <c r="BG6" s="30">
        <f t="shared" si="0"/>
        <v>0</v>
      </c>
      <c r="BH6" s="30">
        <f t="shared" si="0"/>
        <v>0</v>
      </c>
      <c r="BI6" s="30">
        <f t="shared" si="0"/>
        <v>0</v>
      </c>
      <c r="BJ6" s="30">
        <f t="shared" si="0"/>
        <v>0</v>
      </c>
      <c r="BK6" s="30">
        <f t="shared" si="0"/>
        <v>0</v>
      </c>
      <c r="BL6" s="30">
        <f t="shared" si="0"/>
        <v>0</v>
      </c>
      <c r="BM6" s="30">
        <f t="shared" si="0"/>
        <v>0</v>
      </c>
      <c r="BN6" s="30">
        <f t="shared" si="0"/>
        <v>0</v>
      </c>
      <c r="BO6" s="30">
        <f t="shared" si="0"/>
        <v>0</v>
      </c>
      <c r="BP6" s="30">
        <f t="shared" si="0"/>
        <v>0</v>
      </c>
      <c r="BQ6" s="30">
        <f t="shared" si="0"/>
        <v>0</v>
      </c>
      <c r="BR6" s="30">
        <f t="shared" si="0"/>
        <v>0</v>
      </c>
      <c r="BS6" s="30">
        <f t="shared" si="0"/>
        <v>0</v>
      </c>
      <c r="BT6" s="30">
        <f t="shared" si="0"/>
        <v>0</v>
      </c>
      <c r="BU6" s="30">
        <f t="shared" si="1"/>
        <v>0</v>
      </c>
      <c r="BV6" s="30">
        <f t="shared" si="1"/>
        <v>0</v>
      </c>
      <c r="BW6" s="30">
        <f t="shared" si="1"/>
        <v>0</v>
      </c>
      <c r="BX6" s="30">
        <f t="shared" si="1"/>
        <v>0</v>
      </c>
      <c r="BY6" s="30">
        <f t="shared" si="1"/>
        <v>0</v>
      </c>
      <c r="BZ6" s="30">
        <f t="shared" si="1"/>
        <v>0</v>
      </c>
      <c r="CA6" s="30">
        <f t="shared" si="1"/>
        <v>0</v>
      </c>
      <c r="CB6" s="30">
        <f t="shared" si="1"/>
        <v>0</v>
      </c>
      <c r="CC6" s="31">
        <f t="shared" si="5"/>
        <v>0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0">
        <v>0</v>
      </c>
      <c r="CJ6" s="30">
        <v>0</v>
      </c>
      <c r="CK6" s="30">
        <v>0</v>
      </c>
      <c r="CL6" s="30">
        <v>0</v>
      </c>
      <c r="CM6" s="30">
        <v>0</v>
      </c>
      <c r="CN6" s="30">
        <v>0</v>
      </c>
      <c r="CO6" s="30">
        <v>0</v>
      </c>
      <c r="CP6" s="30">
        <v>0</v>
      </c>
      <c r="CQ6" s="30">
        <v>0</v>
      </c>
      <c r="CR6" s="30">
        <v>0</v>
      </c>
      <c r="CS6" s="30">
        <v>0</v>
      </c>
      <c r="CT6" s="30">
        <v>0</v>
      </c>
      <c r="CU6" s="30">
        <v>0</v>
      </c>
      <c r="CV6" s="30">
        <v>0</v>
      </c>
      <c r="CW6" s="30">
        <v>0</v>
      </c>
      <c r="CX6" s="30">
        <v>0</v>
      </c>
      <c r="CY6" s="30">
        <v>0</v>
      </c>
      <c r="CZ6" s="30">
        <v>0</v>
      </c>
      <c r="DA6" s="30">
        <v>0</v>
      </c>
      <c r="DB6" s="31">
        <f t="shared" si="6"/>
        <v>0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30">
        <v>0</v>
      </c>
      <c r="DK6" s="30">
        <v>0</v>
      </c>
      <c r="DL6" s="30">
        <v>0</v>
      </c>
      <c r="DM6" s="30">
        <v>0</v>
      </c>
      <c r="DN6" s="30">
        <v>0</v>
      </c>
      <c r="DO6" s="30">
        <v>0</v>
      </c>
      <c r="DP6" s="30">
        <v>0</v>
      </c>
      <c r="DQ6" s="30">
        <v>0</v>
      </c>
      <c r="DR6" s="30">
        <v>0</v>
      </c>
      <c r="DS6" s="30">
        <v>0</v>
      </c>
      <c r="DT6" s="30">
        <v>0</v>
      </c>
      <c r="DU6" s="30">
        <v>0</v>
      </c>
      <c r="DV6" s="30">
        <v>0</v>
      </c>
      <c r="DW6" s="30">
        <v>0</v>
      </c>
      <c r="DX6" s="30">
        <v>0</v>
      </c>
      <c r="DY6" s="30">
        <v>0</v>
      </c>
      <c r="DZ6" s="30">
        <v>0</v>
      </c>
      <c r="EA6" s="31">
        <f t="shared" si="7"/>
        <v>0</v>
      </c>
    </row>
    <row r="7" spans="1:131" s="17" customFormat="1" x14ac:dyDescent="0.25">
      <c r="A7" s="25" t="s">
        <v>137</v>
      </c>
      <c r="B7" s="26">
        <v>2025</v>
      </c>
      <c r="C7" s="26">
        <v>5</v>
      </c>
      <c r="D7" s="27">
        <v>5</v>
      </c>
      <c r="E7" s="28">
        <v>45782</v>
      </c>
      <c r="F7" s="27" t="str">
        <f>IF(E7="","",TEXT(E7,"DDDD"))</f>
        <v>lunes</v>
      </c>
      <c r="G7" s="29">
        <v>50.960999999999999</v>
      </c>
      <c r="H7" s="30">
        <v>50.945250000000001</v>
      </c>
      <c r="I7" s="30">
        <v>50.958750000000002</v>
      </c>
      <c r="J7" s="30">
        <v>17.187749999999998</v>
      </c>
      <c r="K7" s="30">
        <v>47.939250000000001</v>
      </c>
      <c r="L7" s="30">
        <v>51.075749999999999</v>
      </c>
      <c r="M7" s="30">
        <v>32.707499999999996</v>
      </c>
      <c r="N7" s="30">
        <v>30.93</v>
      </c>
      <c r="O7" s="30">
        <v>46.545749999999998</v>
      </c>
      <c r="P7" s="30">
        <v>14.81175</v>
      </c>
      <c r="Q7" s="30">
        <v>51.001500000000007</v>
      </c>
      <c r="R7" s="30">
        <v>50.006999999999998</v>
      </c>
      <c r="S7" s="30">
        <v>16.58475</v>
      </c>
      <c r="T7" s="30">
        <v>33.348000000000006</v>
      </c>
      <c r="U7" s="30">
        <v>31.550999999999998</v>
      </c>
      <c r="V7" s="30">
        <v>19.137</v>
      </c>
      <c r="W7" s="30">
        <v>45.786000000000001</v>
      </c>
      <c r="X7" s="30">
        <v>8.1930000000000014</v>
      </c>
      <c r="Y7" s="30">
        <v>48.813749999999999</v>
      </c>
      <c r="Z7" s="30">
        <v>11.8965</v>
      </c>
      <c r="AA7" s="30">
        <v>51.026250000000005</v>
      </c>
      <c r="AB7" s="30">
        <v>50.942250000000001</v>
      </c>
      <c r="AC7" s="30">
        <v>50.930999999999997</v>
      </c>
      <c r="AD7" s="30">
        <v>50.948999999999998</v>
      </c>
      <c r="AE7" s="31">
        <f>SUM(G7:AD7)</f>
        <v>914.22975000000008</v>
      </c>
      <c r="AF7" s="30">
        <v>15.843</v>
      </c>
      <c r="AG7" s="30">
        <v>15.89775</v>
      </c>
      <c r="AH7" s="30">
        <v>15.969000000000001</v>
      </c>
      <c r="AI7" s="30">
        <v>5.5154999999999994</v>
      </c>
      <c r="AJ7" s="30">
        <v>15.2895</v>
      </c>
      <c r="AK7" s="30">
        <v>16.30275</v>
      </c>
      <c r="AL7" s="30">
        <v>10.70025</v>
      </c>
      <c r="AM7" s="30">
        <v>10.100250000000001</v>
      </c>
      <c r="AN7" s="30">
        <v>14.703749999999999</v>
      </c>
      <c r="AO7" s="30">
        <v>4.80525</v>
      </c>
      <c r="AP7" s="30">
        <v>15.9405</v>
      </c>
      <c r="AQ7" s="30">
        <v>15.69075</v>
      </c>
      <c r="AR7" s="30">
        <v>5.4502500000000005</v>
      </c>
      <c r="AS7" s="30">
        <v>10.568250000000001</v>
      </c>
      <c r="AT7" s="30">
        <v>10.06575</v>
      </c>
      <c r="AU7" s="30">
        <v>6.0975000000000001</v>
      </c>
      <c r="AV7" s="30">
        <v>14.455500000000001</v>
      </c>
      <c r="AW7" s="30">
        <v>2.83575</v>
      </c>
      <c r="AX7" s="30">
        <v>15.495749999999999</v>
      </c>
      <c r="AY7" s="30">
        <v>3.9112499999999999</v>
      </c>
      <c r="AZ7" s="30">
        <v>15.97725</v>
      </c>
      <c r="BA7" s="30">
        <v>15.864750000000001</v>
      </c>
      <c r="BB7" s="30">
        <v>15.85425</v>
      </c>
      <c r="BC7" s="30">
        <v>15.89175</v>
      </c>
      <c r="BD7" s="31">
        <f>SUM(AF7:BC7)</f>
        <v>289.22624999999999</v>
      </c>
      <c r="BE7" s="30">
        <f t="shared" si="0"/>
        <v>0</v>
      </c>
      <c r="BF7" s="30">
        <f t="shared" si="0"/>
        <v>0</v>
      </c>
      <c r="BG7" s="30">
        <f t="shared" si="0"/>
        <v>0</v>
      </c>
      <c r="BH7" s="30">
        <f t="shared" si="0"/>
        <v>0</v>
      </c>
      <c r="BI7" s="30">
        <f t="shared" si="0"/>
        <v>0</v>
      </c>
      <c r="BJ7" s="30">
        <f t="shared" si="0"/>
        <v>0</v>
      </c>
      <c r="BK7" s="30">
        <f t="shared" si="0"/>
        <v>0</v>
      </c>
      <c r="BL7" s="30">
        <f t="shared" si="0"/>
        <v>0</v>
      </c>
      <c r="BM7" s="30">
        <f t="shared" si="0"/>
        <v>0</v>
      </c>
      <c r="BN7" s="30">
        <f t="shared" si="0"/>
        <v>0</v>
      </c>
      <c r="BO7" s="30">
        <f t="shared" si="0"/>
        <v>0</v>
      </c>
      <c r="BP7" s="30">
        <f t="shared" si="0"/>
        <v>0</v>
      </c>
      <c r="BQ7" s="30">
        <f t="shared" si="0"/>
        <v>0</v>
      </c>
      <c r="BR7" s="30">
        <f t="shared" si="0"/>
        <v>0</v>
      </c>
      <c r="BS7" s="30">
        <f t="shared" si="0"/>
        <v>0</v>
      </c>
      <c r="BT7" s="30">
        <f t="shared" si="0"/>
        <v>0</v>
      </c>
      <c r="BU7" s="30">
        <f t="shared" si="1"/>
        <v>0</v>
      </c>
      <c r="BV7" s="30">
        <f t="shared" si="1"/>
        <v>0</v>
      </c>
      <c r="BW7" s="30">
        <f t="shared" si="1"/>
        <v>0</v>
      </c>
      <c r="BX7" s="30">
        <f t="shared" si="1"/>
        <v>0</v>
      </c>
      <c r="BY7" s="30">
        <f t="shared" si="1"/>
        <v>0</v>
      </c>
      <c r="BZ7" s="30">
        <f t="shared" si="1"/>
        <v>0</v>
      </c>
      <c r="CA7" s="30">
        <f t="shared" si="1"/>
        <v>0</v>
      </c>
      <c r="CB7" s="30">
        <f t="shared" si="1"/>
        <v>0</v>
      </c>
      <c r="CC7" s="31">
        <f>SUM(BE7:CB7)</f>
        <v>0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30">
        <v>0</v>
      </c>
      <c r="CT7" s="30">
        <v>0</v>
      </c>
      <c r="CU7" s="30">
        <v>0</v>
      </c>
      <c r="CV7" s="30">
        <v>0</v>
      </c>
      <c r="CW7" s="30">
        <v>0</v>
      </c>
      <c r="CX7" s="30">
        <v>0</v>
      </c>
      <c r="CY7" s="30">
        <v>0</v>
      </c>
      <c r="CZ7" s="30">
        <v>0</v>
      </c>
      <c r="DA7" s="30">
        <v>0</v>
      </c>
      <c r="DB7" s="31">
        <f>SUM(CD7:DA7)</f>
        <v>0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>
        <v>0</v>
      </c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>
        <v>0</v>
      </c>
      <c r="EA7" s="31">
        <f>SUM(DC7:DZ7)</f>
        <v>0</v>
      </c>
    </row>
    <row r="8" spans="1:131" x14ac:dyDescent="0.25">
      <c r="A8" s="25" t="s">
        <v>137</v>
      </c>
      <c r="B8" s="26">
        <v>2025</v>
      </c>
      <c r="C8" s="26">
        <v>5</v>
      </c>
      <c r="D8" s="27">
        <v>6</v>
      </c>
      <c r="E8" s="28">
        <v>45783</v>
      </c>
      <c r="F8" s="27" t="str">
        <f>IF(E8="","",TEXT(E8,"DDDD"))</f>
        <v>martes</v>
      </c>
      <c r="G8" s="29">
        <v>15.497999999999999</v>
      </c>
      <c r="H8" s="30">
        <v>51.065250000000006</v>
      </c>
      <c r="I8" s="30">
        <v>51.065249999999999</v>
      </c>
      <c r="J8" s="30">
        <v>51.080999999999996</v>
      </c>
      <c r="K8" s="30">
        <v>51.08325</v>
      </c>
      <c r="L8" s="30">
        <v>51.122250000000001</v>
      </c>
      <c r="M8" s="30">
        <v>47.616749999999996</v>
      </c>
      <c r="N8" s="30">
        <v>8.58</v>
      </c>
      <c r="O8" s="30">
        <v>45.965249999999997</v>
      </c>
      <c r="P8" s="30">
        <v>30.057749999999999</v>
      </c>
      <c r="Q8" s="30">
        <v>51.060749999999999</v>
      </c>
      <c r="R8" s="30">
        <v>50.945999999999998</v>
      </c>
      <c r="S8" s="30">
        <v>50.988749999999996</v>
      </c>
      <c r="T8" s="30">
        <v>18.973499999999998</v>
      </c>
      <c r="U8" s="30">
        <v>40.290750000000003</v>
      </c>
      <c r="V8" s="30">
        <v>50.947500000000005</v>
      </c>
      <c r="W8" s="30">
        <v>50.981999999999999</v>
      </c>
      <c r="X8" s="30">
        <v>23.70825</v>
      </c>
      <c r="Y8" s="30">
        <v>28.965</v>
      </c>
      <c r="Z8" s="30">
        <v>50.987250000000003</v>
      </c>
      <c r="AA8" s="30">
        <v>50.927250000000001</v>
      </c>
      <c r="AB8" s="30">
        <v>50.904749999999993</v>
      </c>
      <c r="AC8" s="30">
        <v>33.785250000000005</v>
      </c>
      <c r="AD8" s="30">
        <v>33.788249999999998</v>
      </c>
      <c r="AE8" s="31">
        <f>SUM(G8:AD8)</f>
        <v>990.38999999999987</v>
      </c>
      <c r="AF8" s="30">
        <v>5.0205000000000002</v>
      </c>
      <c r="AG8" s="30">
        <v>16.11225</v>
      </c>
      <c r="AH8" s="30">
        <v>16.178250000000002</v>
      </c>
      <c r="AI8" s="30">
        <v>16.266750000000002</v>
      </c>
      <c r="AJ8" s="30">
        <v>16.323</v>
      </c>
      <c r="AK8" s="30">
        <v>16.483499999999999</v>
      </c>
      <c r="AL8" s="30">
        <v>15.535499999999999</v>
      </c>
      <c r="AM8" s="30">
        <v>3.0217499999999999</v>
      </c>
      <c r="AN8" s="30">
        <v>14.700750000000001</v>
      </c>
      <c r="AO8" s="30">
        <v>9.60975</v>
      </c>
      <c r="AP8" s="30">
        <v>16.083749999999998</v>
      </c>
      <c r="AQ8" s="30">
        <v>15.979500000000002</v>
      </c>
      <c r="AR8" s="30">
        <v>16.183500000000002</v>
      </c>
      <c r="AS8" s="30">
        <v>6.1304999999999996</v>
      </c>
      <c r="AT8" s="30">
        <v>12.730500000000001</v>
      </c>
      <c r="AU8" s="30">
        <v>15.933</v>
      </c>
      <c r="AV8" s="30">
        <v>15.987749999999998</v>
      </c>
      <c r="AW8" s="30">
        <v>7.6004999999999994</v>
      </c>
      <c r="AX8" s="30">
        <v>9.24</v>
      </c>
      <c r="AY8" s="30">
        <v>15.98025</v>
      </c>
      <c r="AZ8" s="30">
        <v>15.892499999999998</v>
      </c>
      <c r="BA8" s="30">
        <v>15.831</v>
      </c>
      <c r="BB8" s="30">
        <v>10.55325</v>
      </c>
      <c r="BC8" s="30">
        <v>10.731000000000002</v>
      </c>
      <c r="BD8" s="31">
        <f>SUM(AF8:BC8)</f>
        <v>314.10900000000004</v>
      </c>
      <c r="BE8" s="30">
        <f t="shared" si="0"/>
        <v>0</v>
      </c>
      <c r="BF8" s="30">
        <f t="shared" si="0"/>
        <v>0</v>
      </c>
      <c r="BG8" s="30">
        <f t="shared" si="0"/>
        <v>0</v>
      </c>
      <c r="BH8" s="30">
        <f t="shared" si="0"/>
        <v>0</v>
      </c>
      <c r="BI8" s="30">
        <f t="shared" si="0"/>
        <v>0</v>
      </c>
      <c r="BJ8" s="30">
        <f t="shared" si="0"/>
        <v>0</v>
      </c>
      <c r="BK8" s="30">
        <f t="shared" si="0"/>
        <v>0</v>
      </c>
      <c r="BL8" s="30">
        <f t="shared" si="0"/>
        <v>0</v>
      </c>
      <c r="BM8" s="30">
        <f t="shared" si="0"/>
        <v>0</v>
      </c>
      <c r="BN8" s="30">
        <f t="shared" si="0"/>
        <v>0</v>
      </c>
      <c r="BO8" s="30">
        <f t="shared" si="0"/>
        <v>0</v>
      </c>
      <c r="BP8" s="30">
        <f t="shared" si="0"/>
        <v>0</v>
      </c>
      <c r="BQ8" s="30">
        <f t="shared" si="0"/>
        <v>0</v>
      </c>
      <c r="BR8" s="30">
        <f t="shared" si="0"/>
        <v>0</v>
      </c>
      <c r="BS8" s="30">
        <f t="shared" si="0"/>
        <v>0</v>
      </c>
      <c r="BT8" s="30">
        <f t="shared" si="0"/>
        <v>0</v>
      </c>
      <c r="BU8" s="30">
        <f t="shared" si="1"/>
        <v>0</v>
      </c>
      <c r="BV8" s="30">
        <f t="shared" si="1"/>
        <v>0</v>
      </c>
      <c r="BW8" s="30">
        <f t="shared" si="1"/>
        <v>0</v>
      </c>
      <c r="BX8" s="30">
        <f t="shared" si="1"/>
        <v>0</v>
      </c>
      <c r="BY8" s="30">
        <f t="shared" si="1"/>
        <v>0</v>
      </c>
      <c r="BZ8" s="30">
        <f t="shared" si="1"/>
        <v>0</v>
      </c>
      <c r="CA8" s="30">
        <f t="shared" si="1"/>
        <v>0</v>
      </c>
      <c r="CB8" s="30">
        <f t="shared" si="1"/>
        <v>0</v>
      </c>
      <c r="CC8" s="31">
        <f>SUM(BE8:CB8)</f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  <c r="CP8" s="30">
        <v>0</v>
      </c>
      <c r="CQ8" s="30">
        <v>0</v>
      </c>
      <c r="CR8" s="30">
        <v>0</v>
      </c>
      <c r="CS8" s="30">
        <v>0</v>
      </c>
      <c r="CT8" s="30">
        <v>0</v>
      </c>
      <c r="CU8" s="30">
        <v>0</v>
      </c>
      <c r="CV8" s="30">
        <v>0</v>
      </c>
      <c r="CW8" s="30">
        <v>0</v>
      </c>
      <c r="CX8" s="30">
        <v>0</v>
      </c>
      <c r="CY8" s="30">
        <v>0</v>
      </c>
      <c r="CZ8" s="30">
        <v>0</v>
      </c>
      <c r="DA8" s="30">
        <v>0</v>
      </c>
      <c r="DB8" s="31">
        <f>SUM(CD8:DA8)</f>
        <v>0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0">
        <v>0</v>
      </c>
      <c r="DI8" s="30">
        <v>0</v>
      </c>
      <c r="DJ8" s="30">
        <v>0</v>
      </c>
      <c r="DK8" s="30">
        <v>0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0</v>
      </c>
      <c r="DX8" s="30">
        <v>0</v>
      </c>
      <c r="DY8" s="30">
        <v>0</v>
      </c>
      <c r="DZ8" s="30">
        <v>0</v>
      </c>
      <c r="EA8" s="31">
        <f>SUM(DC8:DZ8)</f>
        <v>0</v>
      </c>
    </row>
    <row r="9" spans="1:131" x14ac:dyDescent="0.25">
      <c r="A9" s="25" t="s">
        <v>137</v>
      </c>
      <c r="B9" s="26">
        <v>2025</v>
      </c>
      <c r="C9" s="26">
        <v>5</v>
      </c>
      <c r="D9" s="27">
        <v>7</v>
      </c>
      <c r="E9" s="28">
        <v>45784</v>
      </c>
      <c r="F9" s="27" t="str">
        <f>IF(E9="","",TEXT(E9,"DDDD"))</f>
        <v>miércoles</v>
      </c>
      <c r="G9" s="29">
        <v>51.003749999999997</v>
      </c>
      <c r="H9" s="30">
        <v>51.003749999999997</v>
      </c>
      <c r="I9" s="30">
        <v>51.033749999999998</v>
      </c>
      <c r="J9" s="30">
        <v>51.050250000000005</v>
      </c>
      <c r="K9" s="30">
        <v>51.045749999999998</v>
      </c>
      <c r="L9" s="30">
        <v>51.09</v>
      </c>
      <c r="M9" s="30">
        <v>27.651</v>
      </c>
      <c r="N9" s="30">
        <v>28.753499999999999</v>
      </c>
      <c r="O9" s="30">
        <v>51.120750000000001</v>
      </c>
      <c r="P9" s="30">
        <v>8.9782499999999992</v>
      </c>
      <c r="Q9" s="30">
        <v>1.4595</v>
      </c>
      <c r="R9" s="30">
        <v>1.4445000000000001</v>
      </c>
      <c r="S9" s="30">
        <v>1.4849999999999999</v>
      </c>
      <c r="T9" s="30">
        <v>1.56375</v>
      </c>
      <c r="U9" s="30">
        <v>1.7324999999999999</v>
      </c>
      <c r="V9" s="30">
        <v>2.0460000000000003</v>
      </c>
      <c r="W9" s="30">
        <v>2.31</v>
      </c>
      <c r="X9" s="30">
        <v>2.004</v>
      </c>
      <c r="Y9" s="30">
        <v>2.3977499999999998</v>
      </c>
      <c r="Z9" s="30">
        <v>2.0572499999999998</v>
      </c>
      <c r="AA9" s="30">
        <v>11.268000000000001</v>
      </c>
      <c r="AB9" s="30">
        <v>11.750249999999998</v>
      </c>
      <c r="AC9" s="30">
        <v>37.739999999999995</v>
      </c>
      <c r="AD9" s="30">
        <v>27.84375</v>
      </c>
      <c r="AE9" s="31">
        <f>SUM(G9:AD9)</f>
        <v>529.83300000000008</v>
      </c>
      <c r="AF9" s="30">
        <v>16.084499999999998</v>
      </c>
      <c r="AG9" s="30">
        <v>16.091249999999999</v>
      </c>
      <c r="AH9" s="30">
        <v>16.185000000000002</v>
      </c>
      <c r="AI9" s="30">
        <v>16.273499999999999</v>
      </c>
      <c r="AJ9" s="30">
        <v>16.352249999999998</v>
      </c>
      <c r="AK9" s="30">
        <v>16.503</v>
      </c>
      <c r="AL9" s="30">
        <v>9.165750000000001</v>
      </c>
      <c r="AM9" s="30">
        <v>9.3022500000000008</v>
      </c>
      <c r="AN9" s="30">
        <v>16.241250000000001</v>
      </c>
      <c r="AO9" s="30">
        <v>3.0390000000000001</v>
      </c>
      <c r="AP9" s="30">
        <v>0.63075000000000003</v>
      </c>
      <c r="AQ9" s="30">
        <v>0.60975000000000001</v>
      </c>
      <c r="AR9" s="30">
        <v>0.67500000000000004</v>
      </c>
      <c r="AS9" s="30">
        <v>0.65775000000000006</v>
      </c>
      <c r="AT9" s="30">
        <v>0.66525000000000001</v>
      </c>
      <c r="AU9" s="30">
        <v>0.64500000000000002</v>
      </c>
      <c r="AV9" s="30">
        <v>0.66225000000000001</v>
      </c>
      <c r="AW9" s="30">
        <v>0.69824999999999993</v>
      </c>
      <c r="AX9" s="30">
        <v>0.67725000000000002</v>
      </c>
      <c r="AY9" s="30">
        <v>0.63149999999999995</v>
      </c>
      <c r="AZ9" s="30">
        <v>3.8220000000000001</v>
      </c>
      <c r="BA9" s="30">
        <v>3.8362500000000002</v>
      </c>
      <c r="BB9" s="30">
        <v>11.977499999999999</v>
      </c>
      <c r="BC9" s="30">
        <v>8.82</v>
      </c>
      <c r="BD9" s="31">
        <f>SUM(AF9:BC9)</f>
        <v>170.24624999999995</v>
      </c>
      <c r="BE9" s="30">
        <f t="shared" si="0"/>
        <v>0</v>
      </c>
      <c r="BF9" s="30">
        <f t="shared" si="0"/>
        <v>0</v>
      </c>
      <c r="BG9" s="30">
        <f t="shared" si="0"/>
        <v>0</v>
      </c>
      <c r="BH9" s="30">
        <f t="shared" si="0"/>
        <v>0</v>
      </c>
      <c r="BI9" s="30">
        <f t="shared" si="0"/>
        <v>0</v>
      </c>
      <c r="BJ9" s="30">
        <f t="shared" si="0"/>
        <v>0</v>
      </c>
      <c r="BK9" s="30">
        <f t="shared" si="0"/>
        <v>0</v>
      </c>
      <c r="BL9" s="30">
        <f t="shared" si="0"/>
        <v>0</v>
      </c>
      <c r="BM9" s="30">
        <f t="shared" si="0"/>
        <v>0</v>
      </c>
      <c r="BN9" s="30">
        <f t="shared" si="0"/>
        <v>0</v>
      </c>
      <c r="BO9" s="30">
        <f t="shared" si="0"/>
        <v>0</v>
      </c>
      <c r="BP9" s="30">
        <f t="shared" si="0"/>
        <v>0</v>
      </c>
      <c r="BQ9" s="30">
        <f t="shared" si="0"/>
        <v>0</v>
      </c>
      <c r="BR9" s="30">
        <f t="shared" si="0"/>
        <v>0</v>
      </c>
      <c r="BS9" s="30">
        <f t="shared" si="0"/>
        <v>0</v>
      </c>
      <c r="BT9" s="30">
        <f t="shared" si="0"/>
        <v>0</v>
      </c>
      <c r="BU9" s="30">
        <f t="shared" si="1"/>
        <v>0</v>
      </c>
      <c r="BV9" s="30">
        <f t="shared" si="1"/>
        <v>0</v>
      </c>
      <c r="BW9" s="30">
        <f t="shared" si="1"/>
        <v>0</v>
      </c>
      <c r="BX9" s="30">
        <f t="shared" si="1"/>
        <v>0</v>
      </c>
      <c r="BY9" s="30">
        <f t="shared" si="1"/>
        <v>0</v>
      </c>
      <c r="BZ9" s="30">
        <f t="shared" si="1"/>
        <v>0</v>
      </c>
      <c r="CA9" s="30">
        <f t="shared" si="1"/>
        <v>0</v>
      </c>
      <c r="CB9" s="30">
        <f t="shared" si="1"/>
        <v>0</v>
      </c>
      <c r="CC9" s="31">
        <f>SUM(BE9:CB9)</f>
        <v>0</v>
      </c>
      <c r="CD9" s="30">
        <v>0</v>
      </c>
      <c r="CE9" s="30">
        <v>0</v>
      </c>
      <c r="CF9" s="30">
        <v>0</v>
      </c>
      <c r="CG9" s="30">
        <v>0</v>
      </c>
      <c r="CH9" s="30">
        <v>0</v>
      </c>
      <c r="CI9" s="30">
        <v>0</v>
      </c>
      <c r="CJ9" s="30">
        <v>0</v>
      </c>
      <c r="CK9" s="30">
        <v>0</v>
      </c>
      <c r="CL9" s="30">
        <v>0</v>
      </c>
      <c r="CM9" s="30">
        <v>0</v>
      </c>
      <c r="CN9" s="30">
        <v>0</v>
      </c>
      <c r="CO9" s="30">
        <v>0</v>
      </c>
      <c r="CP9" s="30">
        <v>0</v>
      </c>
      <c r="CQ9" s="30">
        <v>0</v>
      </c>
      <c r="CR9" s="30">
        <v>0</v>
      </c>
      <c r="CS9" s="30">
        <v>0</v>
      </c>
      <c r="CT9" s="30">
        <v>0</v>
      </c>
      <c r="CU9" s="30">
        <v>0</v>
      </c>
      <c r="CV9" s="30">
        <v>0</v>
      </c>
      <c r="CW9" s="30">
        <v>0</v>
      </c>
      <c r="CX9" s="30">
        <v>0</v>
      </c>
      <c r="CY9" s="30">
        <v>0</v>
      </c>
      <c r="CZ9" s="30">
        <v>0</v>
      </c>
      <c r="DA9" s="30">
        <v>0</v>
      </c>
      <c r="DB9" s="31">
        <f>SUM(CD9:DA9)</f>
        <v>0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1">
        <f>SUM(DC9:DZ9)</f>
        <v>0</v>
      </c>
    </row>
    <row r="10" spans="1:131" x14ac:dyDescent="0.25">
      <c r="A10" s="25" t="s">
        <v>137</v>
      </c>
      <c r="B10" s="26">
        <v>2025</v>
      </c>
      <c r="C10" s="26">
        <v>5</v>
      </c>
      <c r="D10" s="27">
        <v>8</v>
      </c>
      <c r="E10" s="28">
        <v>45785</v>
      </c>
      <c r="F10" s="27" t="str">
        <f t="shared" ref="F10:F11" si="8">IF(E10="","",TEXT(E10,"DDDD"))</f>
        <v>jueves</v>
      </c>
      <c r="G10" s="29">
        <v>44.675250000000005</v>
      </c>
      <c r="H10" s="30">
        <v>47.682749999999999</v>
      </c>
      <c r="I10" s="30">
        <v>20.177999999999997</v>
      </c>
      <c r="J10" s="30">
        <v>46.994250000000008</v>
      </c>
      <c r="K10" s="30">
        <v>15.04425</v>
      </c>
      <c r="L10" s="30">
        <v>48.513750000000002</v>
      </c>
      <c r="M10" s="30">
        <v>1.5067499999999998</v>
      </c>
      <c r="N10" s="30">
        <v>36.838499999999996</v>
      </c>
      <c r="O10" s="30">
        <v>17.408999999999999</v>
      </c>
      <c r="P10" s="30">
        <v>29.910749999999997</v>
      </c>
      <c r="Q10" s="30">
        <v>4.3972499999999997</v>
      </c>
      <c r="R10" s="30">
        <v>28.649249999999999</v>
      </c>
      <c r="S10" s="30">
        <v>1.4039999999999999</v>
      </c>
      <c r="T10" s="30">
        <v>17.361750000000001</v>
      </c>
      <c r="U10" s="30">
        <v>19.866</v>
      </c>
      <c r="V10" s="30">
        <v>12.55575</v>
      </c>
      <c r="W10" s="30">
        <v>19.097999999999999</v>
      </c>
      <c r="X10" s="30">
        <v>21.2685</v>
      </c>
      <c r="Y10" s="30">
        <v>22.059000000000001</v>
      </c>
      <c r="Z10" s="30">
        <v>46.866</v>
      </c>
      <c r="AA10" s="30">
        <v>11.500500000000001</v>
      </c>
      <c r="AB10" s="30">
        <v>51.244500000000002</v>
      </c>
      <c r="AC10" s="30">
        <v>47.963250000000002</v>
      </c>
      <c r="AD10" s="30">
        <v>13.92225</v>
      </c>
      <c r="AE10" s="31">
        <f>SUM(G10:AD10)</f>
        <v>626.90925000000004</v>
      </c>
      <c r="AF10" s="30">
        <v>14.2395</v>
      </c>
      <c r="AG10" s="30">
        <v>15.114749999999999</v>
      </c>
      <c r="AH10" s="30">
        <v>6.6465000000000005</v>
      </c>
      <c r="AI10" s="30">
        <v>15.14625</v>
      </c>
      <c r="AJ10" s="30">
        <v>5.0924999999999994</v>
      </c>
      <c r="AK10" s="30">
        <v>15.786</v>
      </c>
      <c r="AL10" s="30">
        <v>0.73575000000000002</v>
      </c>
      <c r="AM10" s="30">
        <v>11.921249999999999</v>
      </c>
      <c r="AN10" s="30">
        <v>5.6212499999999999</v>
      </c>
      <c r="AO10" s="30">
        <v>9.5534999999999997</v>
      </c>
      <c r="AP10" s="30">
        <v>1.5674999999999999</v>
      </c>
      <c r="AQ10" s="30">
        <v>8.9572500000000002</v>
      </c>
      <c r="AR10" s="30">
        <v>0.54449999999999998</v>
      </c>
      <c r="AS10" s="30">
        <v>5.6107499999999995</v>
      </c>
      <c r="AT10" s="30">
        <v>6.3172500000000005</v>
      </c>
      <c r="AU10" s="30">
        <v>4.3507499999999997</v>
      </c>
      <c r="AV10" s="30">
        <v>6.4087499999999995</v>
      </c>
      <c r="AW10" s="30">
        <v>7.2472500000000002</v>
      </c>
      <c r="AX10" s="30">
        <v>7.4445000000000006</v>
      </c>
      <c r="AY10" s="30">
        <v>14.95575</v>
      </c>
      <c r="AZ10" s="30">
        <v>3.8504999999999998</v>
      </c>
      <c r="BA10" s="30">
        <v>16.165500000000002</v>
      </c>
      <c r="BB10" s="30">
        <v>15.140250000000002</v>
      </c>
      <c r="BC10" s="30">
        <v>4.6379999999999999</v>
      </c>
      <c r="BD10" s="31">
        <f>SUM(AF10:BC10)</f>
        <v>203.05575000000005</v>
      </c>
      <c r="BE10" s="30">
        <f t="shared" si="0"/>
        <v>0</v>
      </c>
      <c r="BF10" s="30">
        <f t="shared" si="0"/>
        <v>0</v>
      </c>
      <c r="BG10" s="30">
        <f t="shared" si="0"/>
        <v>0</v>
      </c>
      <c r="BH10" s="30">
        <f t="shared" si="0"/>
        <v>0</v>
      </c>
      <c r="BI10" s="30">
        <f t="shared" si="0"/>
        <v>0</v>
      </c>
      <c r="BJ10" s="30">
        <f t="shared" si="0"/>
        <v>0</v>
      </c>
      <c r="BK10" s="30">
        <f t="shared" si="0"/>
        <v>0</v>
      </c>
      <c r="BL10" s="30">
        <f t="shared" si="0"/>
        <v>0</v>
      </c>
      <c r="BM10" s="30">
        <f t="shared" si="0"/>
        <v>0</v>
      </c>
      <c r="BN10" s="30">
        <f t="shared" si="0"/>
        <v>0</v>
      </c>
      <c r="BO10" s="30">
        <f t="shared" si="0"/>
        <v>0</v>
      </c>
      <c r="BP10" s="30">
        <f t="shared" si="0"/>
        <v>0</v>
      </c>
      <c r="BQ10" s="30">
        <f t="shared" si="0"/>
        <v>0</v>
      </c>
      <c r="BR10" s="30">
        <f t="shared" si="0"/>
        <v>0</v>
      </c>
      <c r="BS10" s="30">
        <f t="shared" si="0"/>
        <v>0</v>
      </c>
      <c r="BT10" s="30">
        <f t="shared" si="0"/>
        <v>0</v>
      </c>
      <c r="BU10" s="30">
        <f t="shared" si="1"/>
        <v>0</v>
      </c>
      <c r="BV10" s="30">
        <f t="shared" si="1"/>
        <v>0</v>
      </c>
      <c r="BW10" s="30">
        <f t="shared" si="1"/>
        <v>0</v>
      </c>
      <c r="BX10" s="30">
        <f t="shared" si="1"/>
        <v>0</v>
      </c>
      <c r="BY10" s="30">
        <f t="shared" si="1"/>
        <v>0</v>
      </c>
      <c r="BZ10" s="30">
        <f t="shared" si="1"/>
        <v>0</v>
      </c>
      <c r="CA10" s="30">
        <f t="shared" si="1"/>
        <v>0</v>
      </c>
      <c r="CB10" s="30">
        <f t="shared" si="1"/>
        <v>0</v>
      </c>
      <c r="CC10" s="31">
        <f>SUM(BE10:CB10)</f>
        <v>0</v>
      </c>
      <c r="CD10" s="30">
        <v>0</v>
      </c>
      <c r="CE10" s="30">
        <v>0</v>
      </c>
      <c r="CF10" s="30">
        <v>0</v>
      </c>
      <c r="CG10" s="30">
        <v>0</v>
      </c>
      <c r="CH10" s="30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0</v>
      </c>
      <c r="CS10" s="30">
        <v>0</v>
      </c>
      <c r="CT10" s="30">
        <v>0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1">
        <f>SUM(CD10:DA10)</f>
        <v>0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0</v>
      </c>
      <c r="DZ10" s="30">
        <v>0</v>
      </c>
      <c r="EA10" s="31">
        <f>SUM(DC10:DZ10)</f>
        <v>0</v>
      </c>
    </row>
    <row r="11" spans="1:131" x14ac:dyDescent="0.25">
      <c r="A11" s="25" t="s">
        <v>137</v>
      </c>
      <c r="B11" s="26">
        <v>2025</v>
      </c>
      <c r="C11" s="26">
        <v>5</v>
      </c>
      <c r="D11" s="27">
        <v>9</v>
      </c>
      <c r="E11" s="28">
        <v>45786</v>
      </c>
      <c r="F11" s="27" t="str">
        <f t="shared" si="8"/>
        <v>viernes</v>
      </c>
      <c r="G11" s="29">
        <v>51.963000000000001</v>
      </c>
      <c r="H11" s="30">
        <v>50.274749999999997</v>
      </c>
      <c r="I11" s="30">
        <v>27.155250000000002</v>
      </c>
      <c r="J11" s="30">
        <v>11.565</v>
      </c>
      <c r="K11" s="30">
        <v>1.5165</v>
      </c>
      <c r="L11" s="30">
        <v>10.096500000000001</v>
      </c>
      <c r="M11" s="30">
        <v>1.5525</v>
      </c>
      <c r="N11" s="30">
        <v>1.5322499999999999</v>
      </c>
      <c r="O11" s="30">
        <v>1.4962499999999999</v>
      </c>
      <c r="P11" s="30">
        <v>1.4797499999999999</v>
      </c>
      <c r="Q11" s="30">
        <v>1.44675</v>
      </c>
      <c r="R11" s="30">
        <v>1.4370000000000001</v>
      </c>
      <c r="S11" s="30">
        <v>46.164749999999998</v>
      </c>
      <c r="T11" s="30">
        <v>51.282000000000004</v>
      </c>
      <c r="U11" s="30">
        <v>7.0327500000000001</v>
      </c>
      <c r="V11" s="30">
        <v>18.871500000000001</v>
      </c>
      <c r="W11" s="30">
        <v>51.388500000000008</v>
      </c>
      <c r="X11" s="30">
        <v>12.527249999999999</v>
      </c>
      <c r="Y11" s="30">
        <v>45.163499999999999</v>
      </c>
      <c r="Z11" s="30">
        <v>51.371250000000003</v>
      </c>
      <c r="AA11" s="30">
        <v>35.207999999999998</v>
      </c>
      <c r="AB11" s="30">
        <v>44.284500000000001</v>
      </c>
      <c r="AC11" s="30">
        <v>51.206249999999997</v>
      </c>
      <c r="AD11" s="30">
        <v>51.248249999999999</v>
      </c>
      <c r="AE11" s="31">
        <f t="shared" ref="AE11" si="9">SUM(G11:AD11)</f>
        <v>627.26400000000001</v>
      </c>
      <c r="AF11" s="30">
        <v>16.6875</v>
      </c>
      <c r="AG11" s="30">
        <v>16.353000000000002</v>
      </c>
      <c r="AH11" s="30">
        <v>9.0630000000000006</v>
      </c>
      <c r="AI11" s="30">
        <v>3.9877499999999997</v>
      </c>
      <c r="AJ11" s="30">
        <v>0.75524999999999998</v>
      </c>
      <c r="AK11" s="30">
        <v>3.6547499999999999</v>
      </c>
      <c r="AL11" s="30">
        <v>0.82874999999999999</v>
      </c>
      <c r="AM11" s="30">
        <v>0.78975000000000006</v>
      </c>
      <c r="AN11" s="30">
        <v>0.71850000000000003</v>
      </c>
      <c r="AO11" s="30">
        <v>0.68100000000000005</v>
      </c>
      <c r="AP11" s="30">
        <v>0.62474999999999992</v>
      </c>
      <c r="AQ11" s="30">
        <v>0.60675000000000001</v>
      </c>
      <c r="AR11" s="30">
        <v>14.748750000000001</v>
      </c>
      <c r="AS11" s="30">
        <v>16.092749999999999</v>
      </c>
      <c r="AT11" s="30">
        <v>2.2799999999999994</v>
      </c>
      <c r="AU11" s="30">
        <v>6.1312499999999996</v>
      </c>
      <c r="AV11" s="30">
        <v>16.286999999999999</v>
      </c>
      <c r="AW11" s="30">
        <v>4.1609999999999996</v>
      </c>
      <c r="AX11" s="30">
        <v>14.402999999999999</v>
      </c>
      <c r="AY11" s="30">
        <v>16.155000000000001</v>
      </c>
      <c r="AZ11" s="30">
        <v>11.089499999999999</v>
      </c>
      <c r="BA11" s="30">
        <v>13.911000000000001</v>
      </c>
      <c r="BB11" s="30">
        <v>15.957750000000001</v>
      </c>
      <c r="BC11" s="30">
        <v>16.023</v>
      </c>
      <c r="BD11" s="31">
        <f t="shared" ref="BD11" si="10">SUM(AF11:BC11)</f>
        <v>201.99074999999996</v>
      </c>
      <c r="BE11" s="30">
        <f t="shared" si="0"/>
        <v>0</v>
      </c>
      <c r="BF11" s="30">
        <f t="shared" si="0"/>
        <v>0</v>
      </c>
      <c r="BG11" s="30">
        <f t="shared" si="0"/>
        <v>0</v>
      </c>
      <c r="BH11" s="30">
        <f t="shared" si="0"/>
        <v>0</v>
      </c>
      <c r="BI11" s="30">
        <f t="shared" si="0"/>
        <v>0</v>
      </c>
      <c r="BJ11" s="30">
        <f t="shared" si="0"/>
        <v>0</v>
      </c>
      <c r="BK11" s="30">
        <f t="shared" si="0"/>
        <v>5.2499999999999991E-2</v>
      </c>
      <c r="BL11" s="30">
        <f t="shared" si="0"/>
        <v>2.3625000000000118E-2</v>
      </c>
      <c r="BM11" s="30">
        <f t="shared" si="0"/>
        <v>0</v>
      </c>
      <c r="BN11" s="30">
        <f t="shared" si="0"/>
        <v>0</v>
      </c>
      <c r="BO11" s="30">
        <f t="shared" si="0"/>
        <v>0</v>
      </c>
      <c r="BP11" s="30">
        <f t="shared" si="0"/>
        <v>0</v>
      </c>
      <c r="BQ11" s="30">
        <f t="shared" si="0"/>
        <v>0</v>
      </c>
      <c r="BR11" s="30">
        <f t="shared" si="0"/>
        <v>0</v>
      </c>
      <c r="BS11" s="30">
        <f t="shared" si="0"/>
        <v>0</v>
      </c>
      <c r="BT11" s="30">
        <f t="shared" si="0"/>
        <v>0</v>
      </c>
      <c r="BU11" s="30">
        <f t="shared" si="1"/>
        <v>0</v>
      </c>
      <c r="BV11" s="30">
        <f t="shared" si="1"/>
        <v>0</v>
      </c>
      <c r="BW11" s="30">
        <f t="shared" si="1"/>
        <v>0</v>
      </c>
      <c r="BX11" s="30">
        <f t="shared" si="1"/>
        <v>0</v>
      </c>
      <c r="BY11" s="30">
        <f t="shared" si="1"/>
        <v>0</v>
      </c>
      <c r="BZ11" s="30">
        <f t="shared" si="1"/>
        <v>0</v>
      </c>
      <c r="CA11" s="30">
        <f t="shared" si="1"/>
        <v>0</v>
      </c>
      <c r="CB11" s="30">
        <f t="shared" si="1"/>
        <v>0</v>
      </c>
      <c r="CC11" s="31">
        <f t="shared" ref="CC11" si="11">SUM(BE11:CB11)</f>
        <v>7.6125000000000109E-2</v>
      </c>
      <c r="CD11" s="30">
        <v>0</v>
      </c>
      <c r="CE11" s="30">
        <v>0</v>
      </c>
      <c r="CF11" s="30">
        <v>0</v>
      </c>
      <c r="CG11" s="30">
        <v>0</v>
      </c>
      <c r="CH11" s="30">
        <v>0</v>
      </c>
      <c r="CI11" s="30">
        <v>0</v>
      </c>
      <c r="CJ11" s="30">
        <v>0</v>
      </c>
      <c r="CK11" s="30">
        <v>0</v>
      </c>
      <c r="CL11" s="30">
        <v>0</v>
      </c>
      <c r="CM11" s="30">
        <v>0</v>
      </c>
      <c r="CN11" s="30">
        <v>0</v>
      </c>
      <c r="CO11" s="30">
        <v>0</v>
      </c>
      <c r="CP11" s="30">
        <v>0</v>
      </c>
      <c r="CQ11" s="30">
        <v>0</v>
      </c>
      <c r="CR11" s="30">
        <v>0</v>
      </c>
      <c r="CS11" s="30">
        <v>0</v>
      </c>
      <c r="CT11" s="30">
        <v>0</v>
      </c>
      <c r="CU11" s="30">
        <v>0</v>
      </c>
      <c r="CV11" s="30">
        <v>0</v>
      </c>
      <c r="CW11" s="30">
        <v>0</v>
      </c>
      <c r="CX11" s="30">
        <v>0</v>
      </c>
      <c r="CY11" s="30">
        <v>0</v>
      </c>
      <c r="CZ11" s="30">
        <v>0</v>
      </c>
      <c r="DA11" s="30">
        <v>0</v>
      </c>
      <c r="DB11" s="31">
        <f t="shared" ref="DB11" si="12">SUM(CD11:DA11)</f>
        <v>0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1">
        <f t="shared" ref="EA11" si="13">SUM(DC11:DZ11)</f>
        <v>0</v>
      </c>
    </row>
    <row r="12" spans="1:131" x14ac:dyDescent="0.25">
      <c r="A12" s="25" t="s">
        <v>137</v>
      </c>
      <c r="B12" s="26">
        <v>2025</v>
      </c>
      <c r="C12" s="26">
        <v>5</v>
      </c>
      <c r="D12" s="27">
        <v>10</v>
      </c>
      <c r="E12" s="28">
        <v>45787</v>
      </c>
      <c r="F12" s="27" t="str">
        <f>IF(E12="","",TEXT(E12,"DDDD"))</f>
        <v>sábado</v>
      </c>
      <c r="G12" s="29">
        <v>9.4604999999999979</v>
      </c>
      <c r="H12" s="30">
        <v>43.148250000000004</v>
      </c>
      <c r="I12" s="30">
        <v>51.354749999999996</v>
      </c>
      <c r="J12" s="30">
        <v>51.384</v>
      </c>
      <c r="K12" s="30">
        <v>51.401250000000005</v>
      </c>
      <c r="L12" s="30">
        <v>51.46425</v>
      </c>
      <c r="M12" s="30">
        <v>51.468000000000004</v>
      </c>
      <c r="N12" s="30">
        <v>21.37725</v>
      </c>
      <c r="O12" s="30">
        <v>32.0745</v>
      </c>
      <c r="P12" s="30">
        <v>19.892250000000001</v>
      </c>
      <c r="Q12" s="30">
        <v>47.411999999999999</v>
      </c>
      <c r="R12" s="30">
        <v>5.03775</v>
      </c>
      <c r="S12" s="30">
        <v>51.575250000000004</v>
      </c>
      <c r="T12" s="30">
        <v>19.082999999999998</v>
      </c>
      <c r="U12" s="30">
        <v>21.767249999999997</v>
      </c>
      <c r="V12" s="30">
        <v>39.208500000000001</v>
      </c>
      <c r="W12" s="30">
        <v>1.4144999999999999</v>
      </c>
      <c r="X12" s="30">
        <v>1.4354999999999998</v>
      </c>
      <c r="Y12" s="30">
        <v>1.41675</v>
      </c>
      <c r="Z12" s="30">
        <v>29.772000000000002</v>
      </c>
      <c r="AA12" s="30">
        <v>27.5505</v>
      </c>
      <c r="AB12" s="30">
        <v>46.038750000000007</v>
      </c>
      <c r="AC12" s="30">
        <v>34.002000000000002</v>
      </c>
      <c r="AD12" s="30">
        <v>26.090999999999998</v>
      </c>
      <c r="AE12" s="31">
        <f>SUM(G12:AD12)</f>
        <v>734.8297500000001</v>
      </c>
      <c r="AF12" s="30">
        <v>3.0840000000000001</v>
      </c>
      <c r="AG12" s="30">
        <v>13.79025</v>
      </c>
      <c r="AH12" s="30">
        <v>16.32525</v>
      </c>
      <c r="AI12" s="30">
        <v>16.463249999999999</v>
      </c>
      <c r="AJ12" s="30">
        <v>16.524750000000001</v>
      </c>
      <c r="AK12" s="30">
        <v>16.764749999999999</v>
      </c>
      <c r="AL12" s="30">
        <v>16.742999999999999</v>
      </c>
      <c r="AM12" s="30">
        <v>7.0807500000000001</v>
      </c>
      <c r="AN12" s="30">
        <v>10.314</v>
      </c>
      <c r="AO12" s="30">
        <v>6.4792500000000004</v>
      </c>
      <c r="AP12" s="30">
        <v>14.951249999999998</v>
      </c>
      <c r="AQ12" s="30">
        <v>1.7715000000000001</v>
      </c>
      <c r="AR12" s="30">
        <v>16.102499999999999</v>
      </c>
      <c r="AS12" s="30">
        <v>6.0007499999999991</v>
      </c>
      <c r="AT12" s="30">
        <v>6.9307500000000006</v>
      </c>
      <c r="AU12" s="30">
        <v>12.248249999999999</v>
      </c>
      <c r="AV12" s="30">
        <v>0.57150000000000001</v>
      </c>
      <c r="AW12" s="30">
        <v>0.60975000000000001</v>
      </c>
      <c r="AX12" s="30">
        <v>0.58424999999999994</v>
      </c>
      <c r="AY12" s="30">
        <v>9.4725000000000001</v>
      </c>
      <c r="AZ12" s="30">
        <v>8.6797499999999985</v>
      </c>
      <c r="BA12" s="30">
        <v>14.391000000000002</v>
      </c>
      <c r="BB12" s="30">
        <v>10.677</v>
      </c>
      <c r="BC12" s="30">
        <v>8.1577500000000001</v>
      </c>
      <c r="BD12" s="31">
        <f>SUM(AF12:BC12)</f>
        <v>234.71774999999988</v>
      </c>
      <c r="BE12" s="30">
        <f t="shared" si="0"/>
        <v>0</v>
      </c>
      <c r="BF12" s="30">
        <f t="shared" si="0"/>
        <v>0</v>
      </c>
      <c r="BG12" s="30">
        <f t="shared" si="0"/>
        <v>0</v>
      </c>
      <c r="BH12" s="30">
        <f t="shared" si="0"/>
        <v>0</v>
      </c>
      <c r="BI12" s="30">
        <f t="shared" si="0"/>
        <v>0</v>
      </c>
      <c r="BJ12" s="30">
        <f t="shared" si="0"/>
        <v>0</v>
      </c>
      <c r="BK12" s="30">
        <f t="shared" si="0"/>
        <v>0</v>
      </c>
      <c r="BL12" s="30">
        <f t="shared" si="0"/>
        <v>0</v>
      </c>
      <c r="BM12" s="30">
        <f t="shared" si="0"/>
        <v>0</v>
      </c>
      <c r="BN12" s="30">
        <f t="shared" si="0"/>
        <v>0</v>
      </c>
      <c r="BO12" s="30">
        <f t="shared" si="0"/>
        <v>0</v>
      </c>
      <c r="BP12" s="30">
        <f t="shared" si="0"/>
        <v>0</v>
      </c>
      <c r="BQ12" s="30">
        <f t="shared" si="0"/>
        <v>0</v>
      </c>
      <c r="BR12" s="30">
        <f t="shared" si="0"/>
        <v>0</v>
      </c>
      <c r="BS12" s="30">
        <f t="shared" si="0"/>
        <v>0</v>
      </c>
      <c r="BT12" s="30">
        <f t="shared" si="0"/>
        <v>0</v>
      </c>
      <c r="BU12" s="30">
        <f t="shared" si="1"/>
        <v>0</v>
      </c>
      <c r="BV12" s="30">
        <f t="shared" si="1"/>
        <v>0</v>
      </c>
      <c r="BW12" s="30">
        <f t="shared" si="1"/>
        <v>0</v>
      </c>
      <c r="BX12" s="30">
        <f t="shared" si="1"/>
        <v>0</v>
      </c>
      <c r="BY12" s="30">
        <f t="shared" si="1"/>
        <v>0</v>
      </c>
      <c r="BZ12" s="30">
        <f t="shared" si="1"/>
        <v>0</v>
      </c>
      <c r="CA12" s="30">
        <f t="shared" si="1"/>
        <v>0</v>
      </c>
      <c r="CB12" s="30">
        <f t="shared" si="1"/>
        <v>0</v>
      </c>
      <c r="CC12" s="31">
        <f>SUM(BE12:CB12)</f>
        <v>0</v>
      </c>
      <c r="CD12" s="30">
        <v>0</v>
      </c>
      <c r="CE12" s="30">
        <v>0</v>
      </c>
      <c r="CF12" s="30">
        <v>0</v>
      </c>
      <c r="CG12" s="30">
        <v>0</v>
      </c>
      <c r="CH12" s="30">
        <v>0</v>
      </c>
      <c r="CI12" s="30">
        <v>0</v>
      </c>
      <c r="CJ12" s="30">
        <v>0</v>
      </c>
      <c r="CK12" s="30">
        <v>0</v>
      </c>
      <c r="CL12" s="30">
        <v>0</v>
      </c>
      <c r="CM12" s="30">
        <v>0</v>
      </c>
      <c r="CN12" s="30">
        <v>0</v>
      </c>
      <c r="CO12" s="30">
        <v>0</v>
      </c>
      <c r="CP12" s="30">
        <v>0</v>
      </c>
      <c r="CQ12" s="30">
        <v>0</v>
      </c>
      <c r="CR12" s="30">
        <v>0</v>
      </c>
      <c r="CS12" s="30">
        <v>0</v>
      </c>
      <c r="CT12" s="30">
        <v>0</v>
      </c>
      <c r="CU12" s="30">
        <v>0</v>
      </c>
      <c r="CV12" s="30">
        <v>0</v>
      </c>
      <c r="CW12" s="30">
        <v>0</v>
      </c>
      <c r="CX12" s="30">
        <v>0</v>
      </c>
      <c r="CY12" s="30">
        <v>0</v>
      </c>
      <c r="CZ12" s="30">
        <v>0</v>
      </c>
      <c r="DA12" s="30">
        <v>0</v>
      </c>
      <c r="DB12" s="31">
        <f>SUM(CD12:DA12)</f>
        <v>0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0</v>
      </c>
      <c r="DZ12" s="30">
        <v>0</v>
      </c>
      <c r="EA12" s="31">
        <f>SUM(DC12:DZ12)</f>
        <v>0</v>
      </c>
    </row>
    <row r="13" spans="1:131" x14ac:dyDescent="0.25">
      <c r="A13" s="25" t="s">
        <v>137</v>
      </c>
      <c r="B13" s="26">
        <v>2025</v>
      </c>
      <c r="C13" s="26">
        <v>5</v>
      </c>
      <c r="D13" s="27">
        <v>11</v>
      </c>
      <c r="E13" s="28">
        <v>45788</v>
      </c>
      <c r="F13" s="27" t="str">
        <f>IF(E13="","",TEXT(E13,"DDDD"))</f>
        <v>domingo</v>
      </c>
      <c r="G13" s="29">
        <v>41.763750000000002</v>
      </c>
      <c r="H13" s="30">
        <v>51.314249999999994</v>
      </c>
      <c r="I13" s="30">
        <v>45.765000000000001</v>
      </c>
      <c r="J13" s="30">
        <v>39.375749999999996</v>
      </c>
      <c r="K13" s="30">
        <v>38.082000000000001</v>
      </c>
      <c r="L13" s="30">
        <v>33.530249999999995</v>
      </c>
      <c r="M13" s="30">
        <v>35.445750000000004</v>
      </c>
      <c r="N13" s="30">
        <v>25.823999999999998</v>
      </c>
      <c r="O13" s="30">
        <v>22.736250000000002</v>
      </c>
      <c r="P13" s="30">
        <v>33.451499999999996</v>
      </c>
      <c r="Q13" s="30">
        <v>22.475249999999999</v>
      </c>
      <c r="R13" s="30">
        <v>35.975250000000003</v>
      </c>
      <c r="S13" s="30">
        <v>25.088999999999999</v>
      </c>
      <c r="T13" s="30">
        <v>1.413</v>
      </c>
      <c r="U13" s="30">
        <v>47.047499999999999</v>
      </c>
      <c r="V13" s="30">
        <v>51.240749999999998</v>
      </c>
      <c r="W13" s="30">
        <v>15.78825</v>
      </c>
      <c r="X13" s="30">
        <v>45.485999999999997</v>
      </c>
      <c r="Y13" s="30">
        <v>47.19</v>
      </c>
      <c r="Z13" s="30">
        <v>22.239750000000001</v>
      </c>
      <c r="AA13" s="30">
        <v>51.317250000000001</v>
      </c>
      <c r="AB13" s="30">
        <v>36.124500000000005</v>
      </c>
      <c r="AC13" s="30">
        <v>42.65475</v>
      </c>
      <c r="AD13" s="30">
        <v>51.237749999999998</v>
      </c>
      <c r="AE13" s="31">
        <f>SUM(G13:AD13)</f>
        <v>862.56750000000011</v>
      </c>
      <c r="AF13" s="30">
        <v>13.195499999999999</v>
      </c>
      <c r="AG13" s="30">
        <v>16.107749999999999</v>
      </c>
      <c r="AH13" s="30">
        <v>14.421000000000001</v>
      </c>
      <c r="AI13" s="30">
        <v>12.545249999999999</v>
      </c>
      <c r="AJ13" s="30">
        <v>12.086250000000001</v>
      </c>
      <c r="AK13" s="30">
        <v>10.930499999999999</v>
      </c>
      <c r="AL13" s="30">
        <v>11.466000000000001</v>
      </c>
      <c r="AM13" s="30">
        <v>8.5522500000000008</v>
      </c>
      <c r="AN13" s="30">
        <v>7.4617500000000003</v>
      </c>
      <c r="AO13" s="30">
        <v>10.848749999999999</v>
      </c>
      <c r="AP13" s="30">
        <v>7.2240000000000002</v>
      </c>
      <c r="AQ13" s="30">
        <v>11.410499999999999</v>
      </c>
      <c r="AR13" s="30">
        <v>7.9245000000000001</v>
      </c>
      <c r="AS13" s="30">
        <v>0.55650000000000011</v>
      </c>
      <c r="AT13" s="30">
        <v>14.872499999999999</v>
      </c>
      <c r="AU13" s="30">
        <v>16.02</v>
      </c>
      <c r="AV13" s="30">
        <v>5.0460000000000012</v>
      </c>
      <c r="AW13" s="30">
        <v>14.558999999999999</v>
      </c>
      <c r="AX13" s="30">
        <v>14.936999999999999</v>
      </c>
      <c r="AY13" s="30">
        <v>7.2030000000000003</v>
      </c>
      <c r="AZ13" s="30">
        <v>16.151250000000001</v>
      </c>
      <c r="BA13" s="30">
        <v>11.34075</v>
      </c>
      <c r="BB13" s="30">
        <v>13.383000000000001</v>
      </c>
      <c r="BC13" s="30">
        <v>15.984000000000002</v>
      </c>
      <c r="BD13" s="31">
        <f>SUM(AF13:BC13)</f>
        <v>274.22699999999998</v>
      </c>
      <c r="BE13" s="30">
        <f t="shared" si="0"/>
        <v>0</v>
      </c>
      <c r="BF13" s="30">
        <f t="shared" si="0"/>
        <v>0</v>
      </c>
      <c r="BG13" s="30">
        <f t="shared" si="0"/>
        <v>0</v>
      </c>
      <c r="BH13" s="30">
        <f t="shared" si="0"/>
        <v>0</v>
      </c>
      <c r="BI13" s="30">
        <f t="shared" si="0"/>
        <v>0</v>
      </c>
      <c r="BJ13" s="30">
        <f t="shared" si="0"/>
        <v>0</v>
      </c>
      <c r="BK13" s="30">
        <f t="shared" si="0"/>
        <v>0</v>
      </c>
      <c r="BL13" s="30">
        <f t="shared" si="0"/>
        <v>0</v>
      </c>
      <c r="BM13" s="30">
        <f t="shared" si="0"/>
        <v>0</v>
      </c>
      <c r="BN13" s="30">
        <f t="shared" si="0"/>
        <v>0</v>
      </c>
      <c r="BO13" s="30">
        <f t="shared" si="0"/>
        <v>0</v>
      </c>
      <c r="BP13" s="30">
        <f t="shared" si="0"/>
        <v>0</v>
      </c>
      <c r="BQ13" s="30">
        <f t="shared" si="0"/>
        <v>0</v>
      </c>
      <c r="BR13" s="30">
        <f t="shared" si="0"/>
        <v>0</v>
      </c>
      <c r="BS13" s="30">
        <f t="shared" si="0"/>
        <v>0</v>
      </c>
      <c r="BT13" s="30">
        <f t="shared" si="0"/>
        <v>0</v>
      </c>
      <c r="BU13" s="30">
        <f t="shared" si="1"/>
        <v>0</v>
      </c>
      <c r="BV13" s="30">
        <f t="shared" si="1"/>
        <v>0</v>
      </c>
      <c r="BW13" s="30">
        <f t="shared" si="1"/>
        <v>0</v>
      </c>
      <c r="BX13" s="30">
        <f t="shared" si="1"/>
        <v>0</v>
      </c>
      <c r="BY13" s="30">
        <f t="shared" si="1"/>
        <v>0</v>
      </c>
      <c r="BZ13" s="30">
        <f t="shared" si="1"/>
        <v>0</v>
      </c>
      <c r="CA13" s="30">
        <f t="shared" si="1"/>
        <v>0</v>
      </c>
      <c r="CB13" s="30">
        <f t="shared" si="1"/>
        <v>0</v>
      </c>
      <c r="CC13" s="31">
        <f>SUM(BE13:CB13)</f>
        <v>0</v>
      </c>
      <c r="CD13" s="30">
        <v>0</v>
      </c>
      <c r="CE13" s="30">
        <v>0</v>
      </c>
      <c r="CF13" s="30">
        <v>0</v>
      </c>
      <c r="CG13" s="30">
        <v>0</v>
      </c>
      <c r="CH13" s="30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0</v>
      </c>
      <c r="CO13" s="30">
        <v>0</v>
      </c>
      <c r="CP13" s="30">
        <v>0</v>
      </c>
      <c r="CQ13" s="30">
        <v>0</v>
      </c>
      <c r="CR13" s="30">
        <v>0</v>
      </c>
      <c r="CS13" s="30">
        <v>0</v>
      </c>
      <c r="CT13" s="30">
        <v>0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1">
        <f>SUM(CD13:DA13)</f>
        <v>0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1">
        <f>SUM(DC13:DZ13)</f>
        <v>0</v>
      </c>
    </row>
    <row r="14" spans="1:131" x14ac:dyDescent="0.25">
      <c r="A14" s="25" t="s">
        <v>137</v>
      </c>
      <c r="B14" s="26">
        <v>2025</v>
      </c>
      <c r="C14" s="26">
        <v>5</v>
      </c>
      <c r="D14" s="27">
        <v>12</v>
      </c>
      <c r="E14" s="28">
        <v>45789</v>
      </c>
      <c r="F14" s="27" t="str">
        <f t="shared" ref="F14:F15" si="14">IF(E14="","",TEXT(E14,"DDDD"))</f>
        <v>lunes</v>
      </c>
      <c r="G14" s="29">
        <v>51.29025</v>
      </c>
      <c r="H14" s="30">
        <v>24.46575</v>
      </c>
      <c r="I14" s="30">
        <v>51.387</v>
      </c>
      <c r="J14" s="30">
        <v>51.387</v>
      </c>
      <c r="K14" s="30">
        <v>51.394499999999994</v>
      </c>
      <c r="L14" s="30">
        <v>39.0045</v>
      </c>
      <c r="M14" s="30">
        <v>21.698999999999998</v>
      </c>
      <c r="N14" s="30">
        <v>51.471000000000004</v>
      </c>
      <c r="O14" s="30">
        <v>29.225999999999999</v>
      </c>
      <c r="P14" s="30">
        <v>40.762500000000003</v>
      </c>
      <c r="Q14" s="30">
        <v>45.10575</v>
      </c>
      <c r="R14" s="30">
        <v>1.407</v>
      </c>
      <c r="S14" s="30">
        <v>22.443000000000001</v>
      </c>
      <c r="T14" s="30">
        <v>51.369</v>
      </c>
      <c r="U14" s="30">
        <v>45.359250000000003</v>
      </c>
      <c r="V14" s="30">
        <v>24.6585</v>
      </c>
      <c r="W14" s="30">
        <v>18.903749999999999</v>
      </c>
      <c r="X14" s="30">
        <v>38.196750000000002</v>
      </c>
      <c r="Y14" s="30">
        <v>33.204750000000004</v>
      </c>
      <c r="Z14" s="30">
        <v>32.638500000000001</v>
      </c>
      <c r="AA14" s="30">
        <v>32.046750000000003</v>
      </c>
      <c r="AB14" s="30">
        <v>51.337499999999999</v>
      </c>
      <c r="AC14" s="30">
        <v>51.335250000000002</v>
      </c>
      <c r="AD14" s="30">
        <v>14.744999999999999</v>
      </c>
      <c r="AE14" s="31">
        <f t="shared" ref="AE14:AE15" si="15">SUM(G14:AD14)</f>
        <v>874.83824999999979</v>
      </c>
      <c r="AF14" s="30">
        <v>16.079250000000002</v>
      </c>
      <c r="AG14" s="30">
        <v>7.8840000000000003</v>
      </c>
      <c r="AH14" s="30">
        <v>16.282499999999999</v>
      </c>
      <c r="AI14" s="30">
        <v>16.335750000000001</v>
      </c>
      <c r="AJ14" s="30">
        <v>16.437750000000001</v>
      </c>
      <c r="AK14" s="30">
        <v>12.640500000000001</v>
      </c>
      <c r="AL14" s="30">
        <v>7.3364999999999991</v>
      </c>
      <c r="AM14" s="30">
        <v>16.630500000000001</v>
      </c>
      <c r="AN14" s="30">
        <v>9.354000000000001</v>
      </c>
      <c r="AO14" s="30">
        <v>13.013249999999999</v>
      </c>
      <c r="AP14" s="30">
        <v>14.179500000000001</v>
      </c>
      <c r="AQ14" s="30">
        <v>0.54900000000000004</v>
      </c>
      <c r="AR14" s="30">
        <v>7.2539999999999996</v>
      </c>
      <c r="AS14" s="30">
        <v>16.049999999999997</v>
      </c>
      <c r="AT14" s="30">
        <v>14.229749999999999</v>
      </c>
      <c r="AU14" s="30">
        <v>7.9462499999999991</v>
      </c>
      <c r="AV14" s="30">
        <v>6.1844999999999999</v>
      </c>
      <c r="AW14" s="30">
        <v>12.453749999999999</v>
      </c>
      <c r="AX14" s="30">
        <v>10.795500000000001</v>
      </c>
      <c r="AY14" s="30">
        <v>10.441500000000001</v>
      </c>
      <c r="AZ14" s="30">
        <v>10.317</v>
      </c>
      <c r="BA14" s="30">
        <v>16.342500000000001</v>
      </c>
      <c r="BB14" s="30">
        <v>16.382999999999999</v>
      </c>
      <c r="BC14" s="30">
        <v>4.847999999999999</v>
      </c>
      <c r="BD14" s="31">
        <f t="shared" ref="BD14:BD15" si="16">SUM(AF14:BC14)</f>
        <v>279.96825000000001</v>
      </c>
      <c r="BE14" s="30">
        <f t="shared" si="0"/>
        <v>0</v>
      </c>
      <c r="BF14" s="30">
        <f t="shared" si="0"/>
        <v>0</v>
      </c>
      <c r="BG14" s="30">
        <f t="shared" si="0"/>
        <v>0</v>
      </c>
      <c r="BH14" s="30">
        <f t="shared" si="0"/>
        <v>0</v>
      </c>
      <c r="BI14" s="30">
        <f t="shared" si="0"/>
        <v>0</v>
      </c>
      <c r="BJ14" s="30">
        <f t="shared" si="0"/>
        <v>0</v>
      </c>
      <c r="BK14" s="30">
        <f t="shared" si="0"/>
        <v>0</v>
      </c>
      <c r="BL14" s="30">
        <f t="shared" si="0"/>
        <v>0</v>
      </c>
      <c r="BM14" s="30">
        <f t="shared" si="0"/>
        <v>0</v>
      </c>
      <c r="BN14" s="30">
        <f t="shared" si="0"/>
        <v>0</v>
      </c>
      <c r="BO14" s="30">
        <f t="shared" si="0"/>
        <v>0</v>
      </c>
      <c r="BP14" s="30">
        <f t="shared" si="0"/>
        <v>0</v>
      </c>
      <c r="BQ14" s="30">
        <f t="shared" si="0"/>
        <v>0</v>
      </c>
      <c r="BR14" s="30">
        <f t="shared" si="0"/>
        <v>0</v>
      </c>
      <c r="BS14" s="30">
        <f t="shared" si="0"/>
        <v>0</v>
      </c>
      <c r="BT14" s="30">
        <f t="shared" si="0"/>
        <v>0</v>
      </c>
      <c r="BU14" s="30">
        <f t="shared" si="1"/>
        <v>0</v>
      </c>
      <c r="BV14" s="30">
        <f t="shared" si="1"/>
        <v>0</v>
      </c>
      <c r="BW14" s="30">
        <f t="shared" si="1"/>
        <v>0</v>
      </c>
      <c r="BX14" s="30">
        <f t="shared" si="1"/>
        <v>0</v>
      </c>
      <c r="BY14" s="30">
        <f t="shared" si="1"/>
        <v>0</v>
      </c>
      <c r="BZ14" s="30">
        <f t="shared" si="1"/>
        <v>0</v>
      </c>
      <c r="CA14" s="30">
        <f t="shared" si="1"/>
        <v>0</v>
      </c>
      <c r="CB14" s="30">
        <f t="shared" si="1"/>
        <v>0</v>
      </c>
      <c r="CC14" s="31">
        <f t="shared" ref="CC14:CC15" si="17">SUM(BE14:CB14)</f>
        <v>0</v>
      </c>
      <c r="CD14" s="30">
        <v>0</v>
      </c>
      <c r="CE14" s="30">
        <v>0</v>
      </c>
      <c r="CF14" s="30">
        <v>0</v>
      </c>
      <c r="CG14" s="30">
        <v>0</v>
      </c>
      <c r="CH14" s="30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0</v>
      </c>
      <c r="CO14" s="30">
        <v>0</v>
      </c>
      <c r="CP14" s="30">
        <v>0</v>
      </c>
      <c r="CQ14" s="30">
        <v>0</v>
      </c>
      <c r="CR14" s="30">
        <v>0</v>
      </c>
      <c r="CS14" s="30">
        <v>0</v>
      </c>
      <c r="CT14" s="30">
        <v>0</v>
      </c>
      <c r="CU14" s="30">
        <v>0</v>
      </c>
      <c r="CV14" s="30">
        <v>0</v>
      </c>
      <c r="CW14" s="30">
        <v>0</v>
      </c>
      <c r="CX14" s="30">
        <v>0</v>
      </c>
      <c r="CY14" s="30">
        <v>0</v>
      </c>
      <c r="CZ14" s="30">
        <v>0</v>
      </c>
      <c r="DA14" s="30">
        <v>0</v>
      </c>
      <c r="DB14" s="31">
        <f t="shared" ref="DB14:DB15" si="18">SUM(CD14:DA14)</f>
        <v>0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1">
        <f t="shared" ref="EA14:EA15" si="19">SUM(DC14:DZ14)</f>
        <v>0</v>
      </c>
    </row>
    <row r="15" spans="1:131" x14ac:dyDescent="0.25">
      <c r="A15" s="25" t="s">
        <v>137</v>
      </c>
      <c r="B15" s="26">
        <v>2025</v>
      </c>
      <c r="C15" s="26">
        <v>5</v>
      </c>
      <c r="D15" s="27">
        <v>13</v>
      </c>
      <c r="E15" s="28">
        <v>45790</v>
      </c>
      <c r="F15" s="27" t="str">
        <f t="shared" si="14"/>
        <v>martes</v>
      </c>
      <c r="G15" s="29">
        <v>42.850499999999997</v>
      </c>
      <c r="H15" s="30">
        <v>51.430500000000009</v>
      </c>
      <c r="I15" s="30">
        <v>51.426749999999998</v>
      </c>
      <c r="J15" s="30">
        <v>51.459000000000003</v>
      </c>
      <c r="K15" s="30">
        <v>51.469499999999996</v>
      </c>
      <c r="L15" s="30">
        <v>44.14725</v>
      </c>
      <c r="M15" s="30">
        <v>14.81475</v>
      </c>
      <c r="N15" s="30">
        <v>51.567750000000004</v>
      </c>
      <c r="O15" s="30">
        <v>24.801000000000002</v>
      </c>
      <c r="P15" s="30">
        <v>50.060249999999996</v>
      </c>
      <c r="Q15" s="30">
        <v>12.882</v>
      </c>
      <c r="R15" s="30">
        <v>51.543749999999996</v>
      </c>
      <c r="S15" s="30">
        <v>26.228999999999999</v>
      </c>
      <c r="T15" s="30">
        <v>39.156749999999995</v>
      </c>
      <c r="U15" s="30">
        <v>1.4219999999999999</v>
      </c>
      <c r="V15" s="30">
        <v>35.432249999999996</v>
      </c>
      <c r="W15" s="30">
        <v>36.523500000000006</v>
      </c>
      <c r="X15" s="30">
        <v>19.447499999999998</v>
      </c>
      <c r="Y15" s="30">
        <v>31.562999999999999</v>
      </c>
      <c r="Z15" s="30">
        <v>37.564499999999995</v>
      </c>
      <c r="AA15" s="30">
        <v>27.192</v>
      </c>
      <c r="AB15" s="30">
        <v>51.396000000000001</v>
      </c>
      <c r="AC15" s="30">
        <v>33.353999999999999</v>
      </c>
      <c r="AD15" s="30">
        <v>19.846499999999999</v>
      </c>
      <c r="AE15" s="31">
        <f t="shared" si="15"/>
        <v>857.57999999999993</v>
      </c>
      <c r="AF15" s="30">
        <v>13.796250000000001</v>
      </c>
      <c r="AG15" s="30">
        <v>16.49775</v>
      </c>
      <c r="AH15" s="30">
        <v>16.6005</v>
      </c>
      <c r="AI15" s="30">
        <v>16.802250000000001</v>
      </c>
      <c r="AJ15" s="30">
        <v>16.977000000000004</v>
      </c>
      <c r="AK15" s="30">
        <v>14.738250000000001</v>
      </c>
      <c r="AL15" s="30">
        <v>5.2874999999999996</v>
      </c>
      <c r="AM15" s="30">
        <v>17.186250000000001</v>
      </c>
      <c r="AN15" s="30">
        <v>8.3137500000000006</v>
      </c>
      <c r="AO15" s="30">
        <v>16.2255</v>
      </c>
      <c r="AP15" s="30">
        <v>4.3620000000000001</v>
      </c>
      <c r="AQ15" s="30">
        <v>16.474499999999999</v>
      </c>
      <c r="AR15" s="30">
        <v>8.4735000000000014</v>
      </c>
      <c r="AS15" s="30">
        <v>12.50475</v>
      </c>
      <c r="AT15" s="30">
        <v>0.5625</v>
      </c>
      <c r="AU15" s="30">
        <v>11.321249999999999</v>
      </c>
      <c r="AV15" s="30">
        <v>11.616</v>
      </c>
      <c r="AW15" s="30">
        <v>6.4672499999999999</v>
      </c>
      <c r="AX15" s="30">
        <v>10.13625</v>
      </c>
      <c r="AY15" s="30">
        <v>11.967749999999999</v>
      </c>
      <c r="AZ15" s="30">
        <v>8.6805000000000003</v>
      </c>
      <c r="BA15" s="30">
        <v>16.11375</v>
      </c>
      <c r="BB15" s="30">
        <v>10.515750000000001</v>
      </c>
      <c r="BC15" s="30">
        <v>6.4537500000000003</v>
      </c>
      <c r="BD15" s="31">
        <f t="shared" si="16"/>
        <v>278.07450000000006</v>
      </c>
      <c r="BE15" s="30">
        <f t="shared" si="0"/>
        <v>0</v>
      </c>
      <c r="BF15" s="30">
        <f t="shared" si="0"/>
        <v>0</v>
      </c>
      <c r="BG15" s="30">
        <f t="shared" si="0"/>
        <v>0</v>
      </c>
      <c r="BH15" s="30">
        <f t="shared" si="0"/>
        <v>0</v>
      </c>
      <c r="BI15" s="30">
        <f t="shared" si="0"/>
        <v>0</v>
      </c>
      <c r="BJ15" s="30">
        <f t="shared" si="0"/>
        <v>0</v>
      </c>
      <c r="BK15" s="30">
        <f t="shared" si="0"/>
        <v>0</v>
      </c>
      <c r="BL15" s="30">
        <f t="shared" si="0"/>
        <v>0</v>
      </c>
      <c r="BM15" s="30">
        <f t="shared" si="0"/>
        <v>0</v>
      </c>
      <c r="BN15" s="30">
        <f t="shared" si="0"/>
        <v>0</v>
      </c>
      <c r="BO15" s="30">
        <f t="shared" si="0"/>
        <v>0</v>
      </c>
      <c r="BP15" s="30">
        <f t="shared" si="0"/>
        <v>0</v>
      </c>
      <c r="BQ15" s="30">
        <f t="shared" si="0"/>
        <v>0</v>
      </c>
      <c r="BR15" s="30">
        <f t="shared" si="0"/>
        <v>0</v>
      </c>
      <c r="BS15" s="30">
        <f t="shared" si="0"/>
        <v>0</v>
      </c>
      <c r="BT15" s="30">
        <f t="shared" si="0"/>
        <v>0</v>
      </c>
      <c r="BU15" s="30">
        <f t="shared" si="1"/>
        <v>0</v>
      </c>
      <c r="BV15" s="30">
        <f t="shared" si="1"/>
        <v>0</v>
      </c>
      <c r="BW15" s="30">
        <f t="shared" si="1"/>
        <v>0</v>
      </c>
      <c r="BX15" s="30">
        <f t="shared" si="1"/>
        <v>0</v>
      </c>
      <c r="BY15" s="30">
        <f t="shared" si="1"/>
        <v>0</v>
      </c>
      <c r="BZ15" s="30">
        <f t="shared" si="1"/>
        <v>0</v>
      </c>
      <c r="CA15" s="30">
        <f t="shared" si="1"/>
        <v>0</v>
      </c>
      <c r="CB15" s="30">
        <f t="shared" si="1"/>
        <v>0</v>
      </c>
      <c r="CC15" s="31">
        <f t="shared" si="17"/>
        <v>0</v>
      </c>
      <c r="CD15" s="30">
        <v>0</v>
      </c>
      <c r="CE15" s="30">
        <v>0</v>
      </c>
      <c r="CF15" s="30">
        <v>0</v>
      </c>
      <c r="CG15" s="30">
        <v>0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0</v>
      </c>
      <c r="CV15" s="30">
        <v>0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1">
        <f t="shared" si="18"/>
        <v>0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1">
        <f t="shared" si="19"/>
        <v>0</v>
      </c>
    </row>
    <row r="16" spans="1:131" x14ac:dyDescent="0.25">
      <c r="A16" s="25" t="s">
        <v>137</v>
      </c>
      <c r="B16" s="26">
        <v>2025</v>
      </c>
      <c r="C16" s="26">
        <v>5</v>
      </c>
      <c r="D16" s="27">
        <v>14</v>
      </c>
      <c r="E16" s="28">
        <v>45791</v>
      </c>
      <c r="F16" s="27" t="str">
        <f>IF(E16="","",TEXT(E16,"DDDD"))</f>
        <v>miércoles</v>
      </c>
      <c r="G16" s="29">
        <v>51.447749999999999</v>
      </c>
      <c r="H16" s="30">
        <v>51.413249999999998</v>
      </c>
      <c r="I16" s="30">
        <v>51.409500000000001</v>
      </c>
      <c r="J16" s="30">
        <v>51.408749999999998</v>
      </c>
      <c r="K16" s="30">
        <v>27.38175</v>
      </c>
      <c r="L16" s="30">
        <v>42.691499999999998</v>
      </c>
      <c r="M16" s="30">
        <v>29.792999999999999</v>
      </c>
      <c r="N16" s="30">
        <v>20.172750000000001</v>
      </c>
      <c r="O16" s="30">
        <v>28.355999999999998</v>
      </c>
      <c r="P16" s="30">
        <v>1.4977499999999999</v>
      </c>
      <c r="Q16" s="30">
        <v>1.4744999999999999</v>
      </c>
      <c r="R16" s="30">
        <v>1.4662500000000001</v>
      </c>
      <c r="S16" s="30">
        <v>1.4887499999999998</v>
      </c>
      <c r="T16" s="30">
        <v>1.4505000000000001</v>
      </c>
      <c r="U16" s="30">
        <v>1.446</v>
      </c>
      <c r="V16" s="30">
        <v>1.494</v>
      </c>
      <c r="W16" s="30">
        <v>1.5149999999999999</v>
      </c>
      <c r="X16" s="30">
        <v>1.5022500000000001</v>
      </c>
      <c r="Y16" s="30">
        <v>1.48875</v>
      </c>
      <c r="Z16" s="30">
        <v>1.4662500000000001</v>
      </c>
      <c r="AA16" s="30">
        <v>1.4610000000000001</v>
      </c>
      <c r="AB16" s="30">
        <v>1.4497499999999999</v>
      </c>
      <c r="AC16" s="30">
        <v>1.4497500000000001</v>
      </c>
      <c r="AD16" s="30">
        <v>1.4677499999999999</v>
      </c>
      <c r="AE16" s="31">
        <f>SUM(G16:AD16)</f>
        <v>376.1925</v>
      </c>
      <c r="AF16" s="30">
        <v>16.283999999999999</v>
      </c>
      <c r="AG16" s="30">
        <v>16.274250000000002</v>
      </c>
      <c r="AH16" s="30">
        <v>16.349250000000001</v>
      </c>
      <c r="AI16" s="30">
        <v>16.39425</v>
      </c>
      <c r="AJ16" s="30">
        <v>8.8462499999999995</v>
      </c>
      <c r="AK16" s="30">
        <v>13.995750000000001</v>
      </c>
      <c r="AL16" s="30">
        <v>9.8805000000000014</v>
      </c>
      <c r="AM16" s="30">
        <v>6.8092500000000005</v>
      </c>
      <c r="AN16" s="30">
        <v>9.3030000000000008</v>
      </c>
      <c r="AO16" s="30">
        <v>0.70499999999999996</v>
      </c>
      <c r="AP16" s="30">
        <v>0.66150000000000009</v>
      </c>
      <c r="AQ16" s="30">
        <v>0.64349999999999996</v>
      </c>
      <c r="AR16" s="30">
        <v>0.68625000000000003</v>
      </c>
      <c r="AS16" s="30">
        <v>0.61199999999999999</v>
      </c>
      <c r="AT16" s="30">
        <v>0.60599999999999998</v>
      </c>
      <c r="AU16" s="30">
        <v>0.68774999999999997</v>
      </c>
      <c r="AV16" s="30">
        <v>0.72825000000000006</v>
      </c>
      <c r="AW16" s="30">
        <v>0.70724999999999993</v>
      </c>
      <c r="AX16" s="30">
        <v>0.6855</v>
      </c>
      <c r="AY16" s="30">
        <v>0.6412500000000001</v>
      </c>
      <c r="AZ16" s="30">
        <v>0.62624999999999997</v>
      </c>
      <c r="BA16" s="30">
        <v>0.60375000000000001</v>
      </c>
      <c r="BB16" s="30">
        <v>0.60450000000000004</v>
      </c>
      <c r="BC16" s="30">
        <v>0.63975000000000004</v>
      </c>
      <c r="BD16" s="31">
        <f>SUM(AF16:BC16)</f>
        <v>123.97500000000001</v>
      </c>
      <c r="BE16" s="30">
        <f t="shared" si="0"/>
        <v>0</v>
      </c>
      <c r="BF16" s="30">
        <f t="shared" si="0"/>
        <v>0</v>
      </c>
      <c r="BG16" s="30">
        <f t="shared" si="0"/>
        <v>0</v>
      </c>
      <c r="BH16" s="30">
        <f t="shared" si="0"/>
        <v>0</v>
      </c>
      <c r="BI16" s="30">
        <f t="shared" si="0"/>
        <v>0</v>
      </c>
      <c r="BJ16" s="30">
        <f t="shared" si="0"/>
        <v>0</v>
      </c>
      <c r="BK16" s="30">
        <f t="shared" si="0"/>
        <v>0</v>
      </c>
      <c r="BL16" s="30">
        <f t="shared" si="0"/>
        <v>0</v>
      </c>
      <c r="BM16" s="30">
        <f t="shared" si="0"/>
        <v>0</v>
      </c>
      <c r="BN16" s="30">
        <f t="shared" si="0"/>
        <v>0</v>
      </c>
      <c r="BO16" s="30">
        <f t="shared" si="0"/>
        <v>0</v>
      </c>
      <c r="BP16" s="30">
        <f t="shared" si="0"/>
        <v>0</v>
      </c>
      <c r="BQ16" s="30">
        <f t="shared" si="0"/>
        <v>0</v>
      </c>
      <c r="BR16" s="30">
        <f t="shared" si="0"/>
        <v>0</v>
      </c>
      <c r="BS16" s="30">
        <f t="shared" si="0"/>
        <v>0</v>
      </c>
      <c r="BT16" s="30">
        <f t="shared" si="0"/>
        <v>0</v>
      </c>
      <c r="BU16" s="30">
        <f t="shared" si="1"/>
        <v>0</v>
      </c>
      <c r="BV16" s="30">
        <f t="shared" si="1"/>
        <v>0</v>
      </c>
      <c r="BW16" s="30">
        <f t="shared" si="1"/>
        <v>0</v>
      </c>
      <c r="BX16" s="30">
        <f t="shared" si="1"/>
        <v>0</v>
      </c>
      <c r="BY16" s="30">
        <f t="shared" si="1"/>
        <v>0</v>
      </c>
      <c r="BZ16" s="30">
        <f t="shared" si="1"/>
        <v>0</v>
      </c>
      <c r="CA16" s="30">
        <f t="shared" si="1"/>
        <v>0</v>
      </c>
      <c r="CB16" s="30">
        <f t="shared" si="1"/>
        <v>0</v>
      </c>
      <c r="CC16" s="31">
        <f>SUM(BE16:CB16)</f>
        <v>0</v>
      </c>
      <c r="CD16" s="30">
        <v>0</v>
      </c>
      <c r="CE16" s="30">
        <v>0</v>
      </c>
      <c r="CF16" s="30">
        <v>0</v>
      </c>
      <c r="CG16" s="30">
        <v>0</v>
      </c>
      <c r="CH16" s="30">
        <v>0</v>
      </c>
      <c r="CI16" s="30">
        <v>0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0">
        <v>0</v>
      </c>
      <c r="CP16" s="30">
        <v>0</v>
      </c>
      <c r="CQ16" s="30">
        <v>0</v>
      </c>
      <c r="CR16" s="30">
        <v>0</v>
      </c>
      <c r="CS16" s="30">
        <v>0</v>
      </c>
      <c r="CT16" s="30">
        <v>0</v>
      </c>
      <c r="CU16" s="30">
        <v>0</v>
      </c>
      <c r="CV16" s="30">
        <v>0</v>
      </c>
      <c r="CW16" s="30">
        <v>0</v>
      </c>
      <c r="CX16" s="30">
        <v>0</v>
      </c>
      <c r="CY16" s="30">
        <v>0</v>
      </c>
      <c r="CZ16" s="30">
        <v>0</v>
      </c>
      <c r="DA16" s="30">
        <v>0</v>
      </c>
      <c r="DB16" s="31">
        <f>SUM(CD16:DA16)</f>
        <v>0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1">
        <f>SUM(DC16:DZ16)</f>
        <v>0</v>
      </c>
    </row>
    <row r="17" spans="1:131" x14ac:dyDescent="0.25">
      <c r="A17" s="25" t="s">
        <v>137</v>
      </c>
      <c r="B17" s="26">
        <v>2025</v>
      </c>
      <c r="C17" s="26">
        <v>5</v>
      </c>
      <c r="D17" s="27">
        <v>15</v>
      </c>
      <c r="E17" s="28">
        <v>45792</v>
      </c>
      <c r="F17" s="27" t="str">
        <f t="shared" ref="F17:F18" si="20">IF(E17="","",TEXT(E17,"DDDD"))</f>
        <v>jueves</v>
      </c>
      <c r="G17" s="29">
        <v>1.4745000000000001</v>
      </c>
      <c r="H17" s="30">
        <v>1.482</v>
      </c>
      <c r="I17" s="30">
        <v>1.4865000000000002</v>
      </c>
      <c r="J17" s="30">
        <v>1.48875</v>
      </c>
      <c r="K17" s="30">
        <v>11.01375</v>
      </c>
      <c r="L17" s="30">
        <v>17.163</v>
      </c>
      <c r="M17" s="30">
        <v>44.103749999999998</v>
      </c>
      <c r="N17" s="30">
        <v>16.22475</v>
      </c>
      <c r="O17" s="30">
        <v>10.53675</v>
      </c>
      <c r="P17" s="30">
        <v>41.054250000000003</v>
      </c>
      <c r="Q17" s="30">
        <v>1.4572499999999999</v>
      </c>
      <c r="R17" s="30">
        <v>1.4437500000000001</v>
      </c>
      <c r="S17" s="30">
        <v>28.68825</v>
      </c>
      <c r="T17" s="30">
        <v>25.9725</v>
      </c>
      <c r="U17" s="30">
        <v>1.5419999999999998</v>
      </c>
      <c r="V17" s="30">
        <v>1.5404999999999998</v>
      </c>
      <c r="W17" s="30">
        <v>1.54575</v>
      </c>
      <c r="X17" s="30">
        <v>1.55325</v>
      </c>
      <c r="Y17" s="30">
        <v>1.5367499999999998</v>
      </c>
      <c r="Z17" s="30">
        <v>1.4377499999999999</v>
      </c>
      <c r="AA17" s="30">
        <v>1.4895000000000003</v>
      </c>
      <c r="AB17" s="30">
        <v>1.4775</v>
      </c>
      <c r="AC17" s="30">
        <v>1.4744999999999999</v>
      </c>
      <c r="AD17" s="30">
        <v>1.4857499999999999</v>
      </c>
      <c r="AE17" s="31">
        <f t="shared" ref="AE17:AE18" si="21">SUM(G17:AD17)</f>
        <v>218.673</v>
      </c>
      <c r="AF17" s="30">
        <v>0.65325</v>
      </c>
      <c r="AG17" s="30">
        <v>0.66975000000000007</v>
      </c>
      <c r="AH17" s="30">
        <v>0.67874999999999996</v>
      </c>
      <c r="AI17" s="30">
        <v>0.68625000000000003</v>
      </c>
      <c r="AJ17" s="30">
        <v>3.8467500000000001</v>
      </c>
      <c r="AK17" s="30">
        <v>5.8447500000000012</v>
      </c>
      <c r="AL17" s="30">
        <v>14.605500000000001</v>
      </c>
      <c r="AM17" s="30">
        <v>5.4630000000000001</v>
      </c>
      <c r="AN17" s="30">
        <v>3.6517500000000003</v>
      </c>
      <c r="AO17" s="30">
        <v>13.236750000000001</v>
      </c>
      <c r="AP17" s="30">
        <v>0.63375000000000004</v>
      </c>
      <c r="AQ17" s="30">
        <v>0.61199999999999999</v>
      </c>
      <c r="AR17" s="30">
        <v>9.3315000000000001</v>
      </c>
      <c r="AS17" s="30">
        <v>8.3677499999999991</v>
      </c>
      <c r="AT17" s="30">
        <v>0.71400000000000008</v>
      </c>
      <c r="AU17" s="30">
        <v>0.71625000000000005</v>
      </c>
      <c r="AV17" s="30">
        <v>0.72524999999999995</v>
      </c>
      <c r="AW17" s="30">
        <v>0.74399999999999999</v>
      </c>
      <c r="AX17" s="30">
        <v>0.71399999999999997</v>
      </c>
      <c r="AY17" s="30">
        <v>0.63824999999999998</v>
      </c>
      <c r="AZ17" s="30">
        <v>0.61049999999999993</v>
      </c>
      <c r="BA17" s="30">
        <v>0.58875</v>
      </c>
      <c r="BB17" s="30">
        <v>0.58425000000000005</v>
      </c>
      <c r="BC17" s="30">
        <v>0.61124999999999996</v>
      </c>
      <c r="BD17" s="31">
        <f t="shared" ref="BD17:BD18" si="22">SUM(AF17:BC17)</f>
        <v>74.927999999999997</v>
      </c>
      <c r="BE17" s="30">
        <f t="shared" si="0"/>
        <v>0</v>
      </c>
      <c r="BF17" s="30">
        <f t="shared" si="0"/>
        <v>0</v>
      </c>
      <c r="BG17" s="30">
        <f t="shared" si="0"/>
        <v>0</v>
      </c>
      <c r="BH17" s="30">
        <f t="shared" si="0"/>
        <v>0</v>
      </c>
      <c r="BI17" s="30">
        <f t="shared" si="0"/>
        <v>0</v>
      </c>
      <c r="BJ17" s="30">
        <f t="shared" si="0"/>
        <v>0</v>
      </c>
      <c r="BK17" s="30">
        <f t="shared" si="0"/>
        <v>0</v>
      </c>
      <c r="BL17" s="30">
        <f t="shared" si="0"/>
        <v>0</v>
      </c>
      <c r="BM17" s="30">
        <f t="shared" si="0"/>
        <v>0</v>
      </c>
      <c r="BN17" s="30">
        <f t="shared" si="0"/>
        <v>0</v>
      </c>
      <c r="BO17" s="30">
        <f t="shared" si="0"/>
        <v>0</v>
      </c>
      <c r="BP17" s="30">
        <f t="shared" si="0"/>
        <v>0</v>
      </c>
      <c r="BQ17" s="30">
        <f t="shared" si="0"/>
        <v>0</v>
      </c>
      <c r="BR17" s="30">
        <f t="shared" si="0"/>
        <v>0</v>
      </c>
      <c r="BS17" s="30">
        <f t="shared" si="0"/>
        <v>0</v>
      </c>
      <c r="BT17" s="30">
        <f t="shared" si="0"/>
        <v>0</v>
      </c>
      <c r="BU17" s="30">
        <f t="shared" si="1"/>
        <v>0</v>
      </c>
      <c r="BV17" s="30">
        <f t="shared" si="1"/>
        <v>0</v>
      </c>
      <c r="BW17" s="30">
        <f t="shared" si="1"/>
        <v>0</v>
      </c>
      <c r="BX17" s="30">
        <f t="shared" si="1"/>
        <v>0</v>
      </c>
      <c r="BY17" s="30">
        <f t="shared" si="1"/>
        <v>0</v>
      </c>
      <c r="BZ17" s="30">
        <f t="shared" si="1"/>
        <v>0</v>
      </c>
      <c r="CA17" s="30">
        <f t="shared" si="1"/>
        <v>0</v>
      </c>
      <c r="CB17" s="30">
        <f t="shared" si="1"/>
        <v>0</v>
      </c>
      <c r="CC17" s="31">
        <f t="shared" ref="CC17:CC18" si="23">SUM(BE17:CB17)</f>
        <v>0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0">
        <v>0</v>
      </c>
      <c r="CY17" s="30">
        <v>0</v>
      </c>
      <c r="CZ17" s="30">
        <v>0</v>
      </c>
      <c r="DA17" s="30">
        <v>0</v>
      </c>
      <c r="DB17" s="31">
        <f t="shared" ref="DB17:DB18" si="24">SUM(CD17:DA17)</f>
        <v>0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1">
        <f t="shared" ref="EA17:EA18" si="25">SUM(DC17:DZ17)</f>
        <v>0</v>
      </c>
    </row>
    <row r="18" spans="1:131" x14ac:dyDescent="0.25">
      <c r="A18" s="25" t="s">
        <v>137</v>
      </c>
      <c r="B18" s="26">
        <v>2025</v>
      </c>
      <c r="C18" s="26">
        <v>5</v>
      </c>
      <c r="D18" s="27">
        <v>16</v>
      </c>
      <c r="E18" s="28">
        <v>45793</v>
      </c>
      <c r="F18" s="27" t="str">
        <f t="shared" si="20"/>
        <v>viernes</v>
      </c>
      <c r="G18" s="29">
        <v>1.4910000000000001</v>
      </c>
      <c r="H18" s="30">
        <v>1.83</v>
      </c>
      <c r="I18" s="30">
        <v>43.588500000000003</v>
      </c>
      <c r="J18" s="30">
        <v>3.8002500000000001</v>
      </c>
      <c r="K18" s="30">
        <v>27.046500000000002</v>
      </c>
      <c r="L18" s="30">
        <v>5.7847500000000007</v>
      </c>
      <c r="M18" s="30">
        <v>1.5277499999999999</v>
      </c>
      <c r="N18" s="30">
        <v>1.51125</v>
      </c>
      <c r="O18" s="30">
        <v>1.4947499999999998</v>
      </c>
      <c r="P18" s="30">
        <v>1.482</v>
      </c>
      <c r="Q18" s="30">
        <v>1.4782500000000001</v>
      </c>
      <c r="R18" s="30">
        <v>32.263500000000001</v>
      </c>
      <c r="S18" s="30">
        <v>14.75775</v>
      </c>
      <c r="T18" s="30">
        <v>1.4744999999999999</v>
      </c>
      <c r="U18" s="30">
        <v>25.002000000000002</v>
      </c>
      <c r="V18" s="30">
        <v>51.06</v>
      </c>
      <c r="W18" s="30">
        <v>51.106500000000004</v>
      </c>
      <c r="X18" s="30">
        <v>51.132750000000001</v>
      </c>
      <c r="Y18" s="30">
        <v>51.09825</v>
      </c>
      <c r="Z18" s="30">
        <v>51.068249999999999</v>
      </c>
      <c r="AA18" s="30">
        <v>24.2835</v>
      </c>
      <c r="AB18" s="30">
        <v>46.048499999999997</v>
      </c>
      <c r="AC18" s="30">
        <v>10.485749999999999</v>
      </c>
      <c r="AD18" s="30">
        <v>51.001500000000007</v>
      </c>
      <c r="AE18" s="31">
        <f t="shared" si="21"/>
        <v>551.81774999999993</v>
      </c>
      <c r="AF18" s="30">
        <v>0.62849999999999995</v>
      </c>
      <c r="AG18" s="30">
        <v>0.82275000000000009</v>
      </c>
      <c r="AH18" s="30">
        <v>14.316000000000001</v>
      </c>
      <c r="AI18" s="30">
        <v>1.51125</v>
      </c>
      <c r="AJ18" s="30">
        <v>8.9407499999999978</v>
      </c>
      <c r="AK18" s="30">
        <v>2.1952500000000001</v>
      </c>
      <c r="AL18" s="30">
        <v>0.76575000000000004</v>
      </c>
      <c r="AM18" s="30">
        <v>0.73349999999999993</v>
      </c>
      <c r="AN18" s="30">
        <v>0.69525000000000003</v>
      </c>
      <c r="AO18" s="30">
        <v>0.67200000000000004</v>
      </c>
      <c r="AP18" s="30">
        <v>0.66300000000000003</v>
      </c>
      <c r="AQ18" s="30">
        <v>10.667999999999999</v>
      </c>
      <c r="AR18" s="30">
        <v>4.9642500000000007</v>
      </c>
      <c r="AS18" s="30">
        <v>0.65325</v>
      </c>
      <c r="AT18" s="30">
        <v>8.0805000000000007</v>
      </c>
      <c r="AU18" s="30">
        <v>16.152000000000001</v>
      </c>
      <c r="AV18" s="30">
        <v>16.350750000000001</v>
      </c>
      <c r="AW18" s="30">
        <v>16.602000000000004</v>
      </c>
      <c r="AX18" s="30">
        <v>16.424999999999997</v>
      </c>
      <c r="AY18" s="30">
        <v>16.245000000000001</v>
      </c>
      <c r="AZ18" s="30">
        <v>7.7437500000000004</v>
      </c>
      <c r="BA18" s="30">
        <v>14.524499999999998</v>
      </c>
      <c r="BB18" s="30">
        <v>3.4777499999999999</v>
      </c>
      <c r="BC18" s="30">
        <v>16.047749999999997</v>
      </c>
      <c r="BD18" s="31">
        <f t="shared" si="22"/>
        <v>179.8785</v>
      </c>
      <c r="BE18" s="30">
        <f t="shared" si="0"/>
        <v>0</v>
      </c>
      <c r="BF18" s="30">
        <f t="shared" si="0"/>
        <v>0</v>
      </c>
      <c r="BG18" s="30">
        <f t="shared" si="0"/>
        <v>0</v>
      </c>
      <c r="BH18" s="30">
        <f t="shared" si="0"/>
        <v>0</v>
      </c>
      <c r="BI18" s="30">
        <f t="shared" si="0"/>
        <v>0</v>
      </c>
      <c r="BJ18" s="30">
        <f t="shared" si="0"/>
        <v>0</v>
      </c>
      <c r="BK18" s="30">
        <f t="shared" si="0"/>
        <v>1.8750000000000711E-3</v>
      </c>
      <c r="BL18" s="30">
        <f t="shared" si="0"/>
        <v>0</v>
      </c>
      <c r="BM18" s="30">
        <f t="shared" si="0"/>
        <v>0</v>
      </c>
      <c r="BN18" s="30">
        <f t="shared" si="0"/>
        <v>0</v>
      </c>
      <c r="BO18" s="30">
        <f t="shared" si="0"/>
        <v>0</v>
      </c>
      <c r="BP18" s="30">
        <f t="shared" si="0"/>
        <v>0</v>
      </c>
      <c r="BQ18" s="30">
        <f t="shared" si="0"/>
        <v>0</v>
      </c>
      <c r="BR18" s="30">
        <f t="shared" si="0"/>
        <v>0</v>
      </c>
      <c r="BS18" s="30">
        <f t="shared" si="0"/>
        <v>0</v>
      </c>
      <c r="BT18" s="30">
        <f t="shared" ref="BT18:BT33" si="26">IF(AU18="","",IF((AU18&gt;(V18/2)),(AU18-(V18/2)),0))</f>
        <v>0</v>
      </c>
      <c r="BU18" s="30">
        <f t="shared" si="1"/>
        <v>0</v>
      </c>
      <c r="BV18" s="30">
        <f t="shared" si="1"/>
        <v>0</v>
      </c>
      <c r="BW18" s="30">
        <f t="shared" si="1"/>
        <v>0</v>
      </c>
      <c r="BX18" s="30">
        <f t="shared" si="1"/>
        <v>0</v>
      </c>
      <c r="BY18" s="30">
        <f t="shared" si="1"/>
        <v>0</v>
      </c>
      <c r="BZ18" s="30">
        <f t="shared" si="1"/>
        <v>0</v>
      </c>
      <c r="CA18" s="30">
        <f t="shared" si="1"/>
        <v>0</v>
      </c>
      <c r="CB18" s="30">
        <f t="shared" si="1"/>
        <v>0</v>
      </c>
      <c r="CC18" s="31">
        <f t="shared" si="23"/>
        <v>1.8750000000000711E-3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0">
        <v>0</v>
      </c>
      <c r="CP18" s="30">
        <v>0</v>
      </c>
      <c r="CQ18" s="30">
        <v>0</v>
      </c>
      <c r="CR18" s="30">
        <v>0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0</v>
      </c>
      <c r="DB18" s="31">
        <f t="shared" si="24"/>
        <v>0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1">
        <f t="shared" si="25"/>
        <v>0</v>
      </c>
    </row>
    <row r="19" spans="1:131" x14ac:dyDescent="0.25">
      <c r="A19" s="25" t="s">
        <v>137</v>
      </c>
      <c r="B19" s="26">
        <v>2025</v>
      </c>
      <c r="C19" s="26">
        <v>5</v>
      </c>
      <c r="D19" s="27">
        <v>17</v>
      </c>
      <c r="E19" s="28">
        <v>45794</v>
      </c>
      <c r="F19" s="27" t="str">
        <f>IF(E19="","",TEXT(E19,"DDDD"))</f>
        <v>sábado</v>
      </c>
      <c r="G19" s="29">
        <v>12.677249999999999</v>
      </c>
      <c r="H19" s="30">
        <v>51.305999999999997</v>
      </c>
      <c r="I19" s="30">
        <v>33.351000000000006</v>
      </c>
      <c r="J19" s="30">
        <v>18.27975</v>
      </c>
      <c r="K19" s="30">
        <v>51.09075</v>
      </c>
      <c r="L19" s="30">
        <v>50.786250000000003</v>
      </c>
      <c r="M19" s="30">
        <v>1.5179999999999998</v>
      </c>
      <c r="N19" s="30">
        <v>39.258000000000003</v>
      </c>
      <c r="O19" s="30">
        <v>29.2425</v>
      </c>
      <c r="P19" s="30">
        <v>14.10525</v>
      </c>
      <c r="Q19" s="30">
        <v>47.662500000000001</v>
      </c>
      <c r="R19" s="30">
        <v>2.9670000000000001</v>
      </c>
      <c r="S19" s="30">
        <v>51.262500000000003</v>
      </c>
      <c r="T19" s="30">
        <v>18.8445</v>
      </c>
      <c r="U19" s="30">
        <v>46.080750000000002</v>
      </c>
      <c r="V19" s="30">
        <v>22.838250000000002</v>
      </c>
      <c r="W19" s="30">
        <v>30.324749999999998</v>
      </c>
      <c r="X19" s="30">
        <v>35.763750000000002</v>
      </c>
      <c r="Y19" s="30">
        <v>32.70975</v>
      </c>
      <c r="Z19" s="30">
        <v>15.4815</v>
      </c>
      <c r="AA19" s="30">
        <v>51.051749999999998</v>
      </c>
      <c r="AB19" s="30">
        <v>50.994</v>
      </c>
      <c r="AC19" s="30">
        <v>46.471499999999999</v>
      </c>
      <c r="AD19" s="30">
        <v>30.313500000000001</v>
      </c>
      <c r="AE19" s="31">
        <f>SUM(G19:AD19)</f>
        <v>784.38074999999992</v>
      </c>
      <c r="AF19" s="30">
        <v>4.2270000000000003</v>
      </c>
      <c r="AG19" s="30">
        <v>16.364250000000002</v>
      </c>
      <c r="AH19" s="30">
        <v>10.740749999999998</v>
      </c>
      <c r="AI19" s="30">
        <v>6.0802500000000004</v>
      </c>
      <c r="AJ19" s="30">
        <v>16.444499999999998</v>
      </c>
      <c r="AK19" s="30">
        <v>16.5105</v>
      </c>
      <c r="AL19" s="30">
        <v>0.747</v>
      </c>
      <c r="AM19" s="30">
        <v>12.879000000000001</v>
      </c>
      <c r="AN19" s="30">
        <v>9.508499999999998</v>
      </c>
      <c r="AO19" s="30">
        <v>4.7565</v>
      </c>
      <c r="AP19" s="30">
        <v>15.402000000000001</v>
      </c>
      <c r="AQ19" s="30">
        <v>1.2389999999999999</v>
      </c>
      <c r="AR19" s="30">
        <v>16.738500000000002</v>
      </c>
      <c r="AS19" s="30">
        <v>6.3232500000000007</v>
      </c>
      <c r="AT19" s="30">
        <v>14.87025</v>
      </c>
      <c r="AU19" s="30">
        <v>7.5607500000000005</v>
      </c>
      <c r="AV19" s="30">
        <v>9.8804999999999996</v>
      </c>
      <c r="AW19" s="30">
        <v>11.692499999999999</v>
      </c>
      <c r="AX19" s="30">
        <v>10.539000000000003</v>
      </c>
      <c r="AY19" s="30">
        <v>5.1284999999999998</v>
      </c>
      <c r="AZ19" s="30">
        <v>16.174500000000002</v>
      </c>
      <c r="BA19" s="30">
        <v>16.090499999999999</v>
      </c>
      <c r="BB19" s="30">
        <v>14.642250000000001</v>
      </c>
      <c r="BC19" s="30">
        <v>9.7004999999999999</v>
      </c>
      <c r="BD19" s="31">
        <f>SUM(AF19:BC19)</f>
        <v>254.24025000000003</v>
      </c>
      <c r="BE19" s="30">
        <f t="shared" ref="BE19:BS33" si="27">IF(AF19="","",IF((AF19&gt;(G19/2)),(AF19-(G19/2)),0))</f>
        <v>0</v>
      </c>
      <c r="BF19" s="30">
        <f t="shared" si="27"/>
        <v>0</v>
      </c>
      <c r="BG19" s="30">
        <f t="shared" si="27"/>
        <v>0</v>
      </c>
      <c r="BH19" s="30">
        <f t="shared" si="27"/>
        <v>0</v>
      </c>
      <c r="BI19" s="30">
        <f t="shared" si="27"/>
        <v>0</v>
      </c>
      <c r="BJ19" s="30">
        <f t="shared" si="27"/>
        <v>0</v>
      </c>
      <c r="BK19" s="30">
        <f t="shared" si="27"/>
        <v>0</v>
      </c>
      <c r="BL19" s="30">
        <f t="shared" si="27"/>
        <v>0</v>
      </c>
      <c r="BM19" s="30">
        <f t="shared" si="27"/>
        <v>0</v>
      </c>
      <c r="BN19" s="30">
        <f t="shared" si="27"/>
        <v>0</v>
      </c>
      <c r="BO19" s="30">
        <f t="shared" si="27"/>
        <v>0</v>
      </c>
      <c r="BP19" s="30">
        <f t="shared" si="27"/>
        <v>0</v>
      </c>
      <c r="BQ19" s="30">
        <f t="shared" si="27"/>
        <v>0</v>
      </c>
      <c r="BR19" s="30">
        <f t="shared" si="27"/>
        <v>0</v>
      </c>
      <c r="BS19" s="30">
        <f t="shared" si="27"/>
        <v>0</v>
      </c>
      <c r="BT19" s="30">
        <f t="shared" si="26"/>
        <v>0</v>
      </c>
      <c r="BU19" s="30">
        <f t="shared" si="1"/>
        <v>0</v>
      </c>
      <c r="BV19" s="30">
        <f t="shared" si="1"/>
        <v>0</v>
      </c>
      <c r="BW19" s="30">
        <f t="shared" si="1"/>
        <v>0</v>
      </c>
      <c r="BX19" s="30">
        <f t="shared" si="1"/>
        <v>0</v>
      </c>
      <c r="BY19" s="30">
        <f t="shared" si="1"/>
        <v>0</v>
      </c>
      <c r="BZ19" s="30">
        <f t="shared" si="1"/>
        <v>0</v>
      </c>
      <c r="CA19" s="30">
        <f t="shared" si="1"/>
        <v>0</v>
      </c>
      <c r="CB19" s="30">
        <f t="shared" si="1"/>
        <v>0</v>
      </c>
      <c r="CC19" s="31">
        <f>SUM(BE19:CB19)</f>
        <v>0</v>
      </c>
      <c r="CD19" s="30">
        <v>0</v>
      </c>
      <c r="CE19" s="30">
        <v>0</v>
      </c>
      <c r="CF19" s="30">
        <v>0</v>
      </c>
      <c r="CG19" s="30">
        <v>0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0</v>
      </c>
      <c r="CR19" s="30">
        <v>0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0</v>
      </c>
      <c r="DA19" s="30">
        <v>0</v>
      </c>
      <c r="DB19" s="31">
        <f>SUM(CD19:DA19)</f>
        <v>0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0</v>
      </c>
      <c r="DZ19" s="30">
        <v>0</v>
      </c>
      <c r="EA19" s="31">
        <f>SUM(DC19:DZ19)</f>
        <v>0</v>
      </c>
    </row>
    <row r="20" spans="1:131" x14ac:dyDescent="0.25">
      <c r="A20" s="25" t="s">
        <v>137</v>
      </c>
      <c r="B20" s="26">
        <v>2025</v>
      </c>
      <c r="C20" s="26">
        <v>5</v>
      </c>
      <c r="D20" s="27">
        <v>18</v>
      </c>
      <c r="E20" s="28">
        <v>45795</v>
      </c>
      <c r="F20" s="27" t="str">
        <f>IF(E20="","",TEXT(E20,"DDDD"))</f>
        <v>domingo</v>
      </c>
      <c r="G20" s="29">
        <v>51.022500000000001</v>
      </c>
      <c r="H20" s="30">
        <v>51.024000000000001</v>
      </c>
      <c r="I20" s="30">
        <v>20.891999999999999</v>
      </c>
      <c r="J20" s="30">
        <v>50.432249999999996</v>
      </c>
      <c r="K20" s="30">
        <v>51.116999999999997</v>
      </c>
      <c r="L20" s="30">
        <v>51.134250000000002</v>
      </c>
      <c r="M20" s="30">
        <v>19.122</v>
      </c>
      <c r="N20" s="30">
        <v>51.221249999999998</v>
      </c>
      <c r="O20" s="30">
        <v>12.14625</v>
      </c>
      <c r="P20" s="30">
        <v>46.874250000000004</v>
      </c>
      <c r="Q20" s="30">
        <v>22.889250000000001</v>
      </c>
      <c r="R20" s="30">
        <v>33.5505</v>
      </c>
      <c r="S20" s="30">
        <v>36.648000000000003</v>
      </c>
      <c r="T20" s="30">
        <v>16.32225</v>
      </c>
      <c r="U20" s="30">
        <v>46.853249999999996</v>
      </c>
      <c r="V20" s="30">
        <v>51.114000000000004</v>
      </c>
      <c r="W20" s="30">
        <v>3.3914999999999997</v>
      </c>
      <c r="X20" s="30">
        <v>44.063249999999996</v>
      </c>
      <c r="Y20" s="30">
        <v>51.106499999999997</v>
      </c>
      <c r="Z20" s="30">
        <v>33.777749999999997</v>
      </c>
      <c r="AA20" s="30">
        <v>51.042749999999998</v>
      </c>
      <c r="AB20" s="30">
        <v>16.962</v>
      </c>
      <c r="AC20" s="30">
        <v>51.048749999999998</v>
      </c>
      <c r="AD20" s="30">
        <v>51</v>
      </c>
      <c r="AE20" s="31">
        <f>SUM(G20:AD20)</f>
        <v>914.75549999999998</v>
      </c>
      <c r="AF20" s="30">
        <v>16.155000000000001</v>
      </c>
      <c r="AG20" s="30">
        <v>16.259250000000002</v>
      </c>
      <c r="AH20" s="30">
        <v>6.824250000000001</v>
      </c>
      <c r="AI20" s="30">
        <v>16.372500000000002</v>
      </c>
      <c r="AJ20" s="30">
        <v>16.59</v>
      </c>
      <c r="AK20" s="30">
        <v>16.78575</v>
      </c>
      <c r="AL20" s="30">
        <v>6.5767500000000005</v>
      </c>
      <c r="AM20" s="30">
        <v>16.917749999999998</v>
      </c>
      <c r="AN20" s="30">
        <v>4.2022500000000003</v>
      </c>
      <c r="AO20" s="30">
        <v>15.485250000000001</v>
      </c>
      <c r="AP20" s="30">
        <v>7.5607500000000005</v>
      </c>
      <c r="AQ20" s="30">
        <v>10.884</v>
      </c>
      <c r="AR20" s="30">
        <v>11.7135</v>
      </c>
      <c r="AS20" s="30">
        <v>5.4487500000000004</v>
      </c>
      <c r="AT20" s="30">
        <v>15.18525</v>
      </c>
      <c r="AU20" s="30">
        <v>16.552499999999998</v>
      </c>
      <c r="AV20" s="30">
        <v>1.3125</v>
      </c>
      <c r="AW20" s="30">
        <v>14.53725</v>
      </c>
      <c r="AX20" s="30">
        <v>16.60575</v>
      </c>
      <c r="AY20" s="30">
        <v>11.026499999999999</v>
      </c>
      <c r="AZ20" s="30">
        <v>16.3035</v>
      </c>
      <c r="BA20" s="30">
        <v>5.5597499999999993</v>
      </c>
      <c r="BB20" s="30">
        <v>16.155000000000001</v>
      </c>
      <c r="BC20" s="30">
        <v>16.203750000000003</v>
      </c>
      <c r="BD20" s="31">
        <f>SUM(AF20:BC20)</f>
        <v>297.21750000000009</v>
      </c>
      <c r="BE20" s="30">
        <f t="shared" si="27"/>
        <v>0</v>
      </c>
      <c r="BF20" s="30">
        <f t="shared" si="27"/>
        <v>0</v>
      </c>
      <c r="BG20" s="30">
        <f t="shared" si="27"/>
        <v>0</v>
      </c>
      <c r="BH20" s="30">
        <f t="shared" si="27"/>
        <v>0</v>
      </c>
      <c r="BI20" s="30">
        <f t="shared" si="27"/>
        <v>0</v>
      </c>
      <c r="BJ20" s="30">
        <f t="shared" si="27"/>
        <v>0</v>
      </c>
      <c r="BK20" s="30">
        <f t="shared" si="27"/>
        <v>0</v>
      </c>
      <c r="BL20" s="30">
        <f t="shared" si="27"/>
        <v>0</v>
      </c>
      <c r="BM20" s="30">
        <f t="shared" si="27"/>
        <v>0</v>
      </c>
      <c r="BN20" s="30">
        <f t="shared" si="27"/>
        <v>0</v>
      </c>
      <c r="BO20" s="30">
        <f t="shared" si="27"/>
        <v>0</v>
      </c>
      <c r="BP20" s="30">
        <f t="shared" si="27"/>
        <v>0</v>
      </c>
      <c r="BQ20" s="30">
        <f t="shared" si="27"/>
        <v>0</v>
      </c>
      <c r="BR20" s="30">
        <f t="shared" si="27"/>
        <v>0</v>
      </c>
      <c r="BS20" s="30">
        <f t="shared" si="27"/>
        <v>0</v>
      </c>
      <c r="BT20" s="30">
        <f t="shared" si="26"/>
        <v>0</v>
      </c>
      <c r="BU20" s="30">
        <f t="shared" si="1"/>
        <v>0</v>
      </c>
      <c r="BV20" s="30">
        <f t="shared" si="1"/>
        <v>0</v>
      </c>
      <c r="BW20" s="30">
        <f t="shared" si="1"/>
        <v>0</v>
      </c>
      <c r="BX20" s="30">
        <f t="shared" si="1"/>
        <v>0</v>
      </c>
      <c r="BY20" s="30">
        <f t="shared" si="1"/>
        <v>0</v>
      </c>
      <c r="BZ20" s="30">
        <f t="shared" si="1"/>
        <v>0</v>
      </c>
      <c r="CA20" s="30">
        <f t="shared" si="1"/>
        <v>0</v>
      </c>
      <c r="CB20" s="30">
        <f t="shared" si="1"/>
        <v>0</v>
      </c>
      <c r="CC20" s="31">
        <f>SUM(BE20:CB20)</f>
        <v>0</v>
      </c>
      <c r="CD20" s="30">
        <v>0</v>
      </c>
      <c r="CE20" s="30">
        <v>0</v>
      </c>
      <c r="CF20" s="30">
        <v>0</v>
      </c>
      <c r="CG20" s="30">
        <v>0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0</v>
      </c>
      <c r="CO20" s="30">
        <v>0</v>
      </c>
      <c r="CP20" s="30">
        <v>0</v>
      </c>
      <c r="CQ20" s="30">
        <v>0</v>
      </c>
      <c r="CR20" s="30">
        <v>0</v>
      </c>
      <c r="CS20" s="30">
        <v>0</v>
      </c>
      <c r="CT20" s="30">
        <v>0</v>
      </c>
      <c r="CU20" s="30">
        <v>0</v>
      </c>
      <c r="CV20" s="30">
        <v>0</v>
      </c>
      <c r="CW20" s="30">
        <v>0</v>
      </c>
      <c r="CX20" s="30">
        <v>0</v>
      </c>
      <c r="CY20" s="30">
        <v>0</v>
      </c>
      <c r="CZ20" s="30">
        <v>0</v>
      </c>
      <c r="DA20" s="30">
        <v>0</v>
      </c>
      <c r="DB20" s="31">
        <f>SUM(CD20:DA20)</f>
        <v>0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1">
        <f>SUM(DC20:DZ20)</f>
        <v>0</v>
      </c>
    </row>
    <row r="21" spans="1:131" x14ac:dyDescent="0.25">
      <c r="A21" s="25" t="s">
        <v>137</v>
      </c>
      <c r="B21" s="26">
        <v>2025</v>
      </c>
      <c r="C21" s="26">
        <v>5</v>
      </c>
      <c r="D21" s="27">
        <v>19</v>
      </c>
      <c r="E21" s="28">
        <v>45796</v>
      </c>
      <c r="F21" s="27" t="str">
        <f>IF(E21="","",TEXT(E21,"DDDD"))</f>
        <v>lunes</v>
      </c>
      <c r="G21" s="29">
        <v>39.180750000000003</v>
      </c>
      <c r="H21" s="30">
        <v>33.037500000000001</v>
      </c>
      <c r="I21" s="30">
        <v>51.082500000000003</v>
      </c>
      <c r="J21" s="30">
        <v>51.082500000000003</v>
      </c>
      <c r="K21" s="30">
        <v>32.141249999999999</v>
      </c>
      <c r="L21" s="30">
        <v>42.564</v>
      </c>
      <c r="M21" s="30">
        <v>26.800500000000003</v>
      </c>
      <c r="N21" s="30">
        <v>38.716499999999996</v>
      </c>
      <c r="O21" s="30">
        <v>16.260750000000002</v>
      </c>
      <c r="P21" s="30">
        <v>1.45875</v>
      </c>
      <c r="Q21" s="30">
        <v>1.4474999999999998</v>
      </c>
      <c r="R21" s="30">
        <v>1.4400000000000002</v>
      </c>
      <c r="S21" s="30">
        <v>1.4782500000000001</v>
      </c>
      <c r="T21" s="30">
        <v>1.452</v>
      </c>
      <c r="U21" s="30">
        <v>1.44225</v>
      </c>
      <c r="V21" s="30">
        <v>1.4392499999999999</v>
      </c>
      <c r="W21" s="30">
        <v>1.4512499999999999</v>
      </c>
      <c r="X21" s="30">
        <v>1.47</v>
      </c>
      <c r="Y21" s="30">
        <v>1.4594999999999998</v>
      </c>
      <c r="Z21" s="30">
        <v>1.42875</v>
      </c>
      <c r="AA21" s="30">
        <v>14.778</v>
      </c>
      <c r="AB21" s="30">
        <v>37.592999999999996</v>
      </c>
      <c r="AC21" s="30">
        <v>31.260749999999998</v>
      </c>
      <c r="AD21" s="30">
        <v>43.482749999999996</v>
      </c>
      <c r="AE21" s="31">
        <f>SUM(G21:AD21)</f>
        <v>473.94825000000009</v>
      </c>
      <c r="AF21" s="30">
        <v>12.5715</v>
      </c>
      <c r="AG21" s="30">
        <v>10.798500000000001</v>
      </c>
      <c r="AH21" s="30">
        <v>16.516500000000001</v>
      </c>
      <c r="AI21" s="30">
        <v>16.581</v>
      </c>
      <c r="AJ21" s="30">
        <v>10.573499999999999</v>
      </c>
      <c r="AK21" s="30">
        <v>14.300999999999998</v>
      </c>
      <c r="AL21" s="30">
        <v>9.1807500000000015</v>
      </c>
      <c r="AM21" s="30">
        <v>12.555</v>
      </c>
      <c r="AN21" s="30">
        <v>5.3167499999999999</v>
      </c>
      <c r="AO21" s="30">
        <v>0.63824999999999998</v>
      </c>
      <c r="AP21" s="30">
        <v>0.61875000000000002</v>
      </c>
      <c r="AQ21" s="30">
        <v>0.59925000000000006</v>
      </c>
      <c r="AR21" s="30">
        <v>0.65925000000000011</v>
      </c>
      <c r="AS21" s="30">
        <v>0.61050000000000004</v>
      </c>
      <c r="AT21" s="30">
        <v>0.59099999999999997</v>
      </c>
      <c r="AU21" s="30">
        <v>0.58050000000000002</v>
      </c>
      <c r="AV21" s="30">
        <v>0.60524999999999995</v>
      </c>
      <c r="AW21" s="30">
        <v>0.64800000000000002</v>
      </c>
      <c r="AX21" s="30">
        <v>0.63450000000000006</v>
      </c>
      <c r="AY21" s="30">
        <v>0.57974999999999999</v>
      </c>
      <c r="AZ21" s="30">
        <v>4.8202499999999997</v>
      </c>
      <c r="BA21" s="30">
        <v>11.71275</v>
      </c>
      <c r="BB21" s="30">
        <v>9.7822499999999994</v>
      </c>
      <c r="BC21" s="30">
        <v>13.522499999999999</v>
      </c>
      <c r="BD21" s="31">
        <f>SUM(AF21:BC21)</f>
        <v>154.99725000000001</v>
      </c>
      <c r="BE21" s="30">
        <f t="shared" si="27"/>
        <v>0</v>
      </c>
      <c r="BF21" s="30">
        <f t="shared" si="27"/>
        <v>0</v>
      </c>
      <c r="BG21" s="30">
        <f t="shared" si="27"/>
        <v>0</v>
      </c>
      <c r="BH21" s="30">
        <f t="shared" si="27"/>
        <v>0</v>
      </c>
      <c r="BI21" s="30">
        <f t="shared" si="27"/>
        <v>0</v>
      </c>
      <c r="BJ21" s="30">
        <f t="shared" si="27"/>
        <v>0</v>
      </c>
      <c r="BK21" s="30">
        <f t="shared" si="27"/>
        <v>0</v>
      </c>
      <c r="BL21" s="30">
        <f t="shared" si="27"/>
        <v>0</v>
      </c>
      <c r="BM21" s="30">
        <f t="shared" si="27"/>
        <v>0</v>
      </c>
      <c r="BN21" s="30">
        <f t="shared" si="27"/>
        <v>0</v>
      </c>
      <c r="BO21" s="30">
        <f t="shared" si="27"/>
        <v>0</v>
      </c>
      <c r="BP21" s="30">
        <f t="shared" si="27"/>
        <v>0</v>
      </c>
      <c r="BQ21" s="30">
        <f t="shared" si="27"/>
        <v>0</v>
      </c>
      <c r="BR21" s="30">
        <f t="shared" si="27"/>
        <v>0</v>
      </c>
      <c r="BS21" s="30">
        <f t="shared" si="27"/>
        <v>0</v>
      </c>
      <c r="BT21" s="30">
        <f t="shared" si="26"/>
        <v>0</v>
      </c>
      <c r="BU21" s="30">
        <f t="shared" si="1"/>
        <v>0</v>
      </c>
      <c r="BV21" s="30">
        <f t="shared" si="1"/>
        <v>0</v>
      </c>
      <c r="BW21" s="30">
        <f t="shared" si="1"/>
        <v>0</v>
      </c>
      <c r="BX21" s="30">
        <f t="shared" si="1"/>
        <v>0</v>
      </c>
      <c r="BY21" s="30">
        <f t="shared" si="1"/>
        <v>0</v>
      </c>
      <c r="BZ21" s="30">
        <f t="shared" si="1"/>
        <v>0</v>
      </c>
      <c r="CA21" s="30">
        <f t="shared" si="1"/>
        <v>0</v>
      </c>
      <c r="CB21" s="30">
        <f t="shared" si="1"/>
        <v>0</v>
      </c>
      <c r="CC21" s="31">
        <f>SUM(BE21:CB21)</f>
        <v>0</v>
      </c>
      <c r="CD21" s="30">
        <v>0</v>
      </c>
      <c r="CE21" s="30">
        <v>0</v>
      </c>
      <c r="CF21" s="30">
        <v>0</v>
      </c>
      <c r="CG21" s="30">
        <v>0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0</v>
      </c>
      <c r="CR21" s="30">
        <v>0</v>
      </c>
      <c r="CS21" s="30">
        <v>0</v>
      </c>
      <c r="CT21" s="30">
        <v>0</v>
      </c>
      <c r="CU21" s="30">
        <v>0</v>
      </c>
      <c r="CV21" s="30">
        <v>0</v>
      </c>
      <c r="CW21" s="30">
        <v>0</v>
      </c>
      <c r="CX21" s="30">
        <v>0</v>
      </c>
      <c r="CY21" s="30">
        <v>0</v>
      </c>
      <c r="CZ21" s="30">
        <v>0</v>
      </c>
      <c r="DA21" s="30">
        <v>0</v>
      </c>
      <c r="DB21" s="31">
        <f>SUM(CD21:DA21)</f>
        <v>0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1">
        <f>SUM(DC21:DZ21)</f>
        <v>0</v>
      </c>
    </row>
    <row r="22" spans="1:131" x14ac:dyDescent="0.25">
      <c r="A22" s="25" t="s">
        <v>137</v>
      </c>
      <c r="B22" s="26">
        <v>2025</v>
      </c>
      <c r="C22" s="26">
        <v>5</v>
      </c>
      <c r="D22" s="27">
        <v>20</v>
      </c>
      <c r="E22" s="28">
        <v>45797</v>
      </c>
      <c r="F22" s="27" t="str">
        <f t="shared" ref="F22:F33" si="28">IF(E22="","",TEXT(E22,"DDDD"))</f>
        <v>martes</v>
      </c>
      <c r="G22" s="29">
        <v>21.075749999999999</v>
      </c>
      <c r="H22" s="30">
        <v>41.349000000000004</v>
      </c>
      <c r="I22" s="30">
        <v>32.502750000000006</v>
      </c>
      <c r="J22" s="30">
        <v>24.445499999999999</v>
      </c>
      <c r="K22" s="30">
        <v>43.39725</v>
      </c>
      <c r="L22" s="30">
        <v>26.94</v>
      </c>
      <c r="M22" s="30">
        <v>7.5179999999999998</v>
      </c>
      <c r="N22" s="30">
        <v>36.806250000000006</v>
      </c>
      <c r="O22" s="30">
        <v>6.8354999999999997</v>
      </c>
      <c r="P22" s="30">
        <v>28.295249999999996</v>
      </c>
      <c r="Q22" s="30">
        <v>17.926500000000001</v>
      </c>
      <c r="R22" s="30">
        <v>26.470500000000001</v>
      </c>
      <c r="S22" s="30">
        <v>12.183</v>
      </c>
      <c r="T22" s="30">
        <v>50.927250000000001</v>
      </c>
      <c r="U22" s="30">
        <v>16.377749999999999</v>
      </c>
      <c r="V22" s="30">
        <v>41.6265</v>
      </c>
      <c r="W22" s="30">
        <v>22.911000000000001</v>
      </c>
      <c r="X22" s="30">
        <v>22.474499999999999</v>
      </c>
      <c r="Y22" s="30">
        <v>42.887250000000002</v>
      </c>
      <c r="Z22" s="30">
        <v>16.149749999999997</v>
      </c>
      <c r="AA22" s="30">
        <v>51.023250000000004</v>
      </c>
      <c r="AB22" s="30">
        <v>12.24</v>
      </c>
      <c r="AC22" s="30">
        <v>50.942999999999998</v>
      </c>
      <c r="AD22" s="30">
        <v>50.90325</v>
      </c>
      <c r="AE22" s="31">
        <f t="shared" ref="AE22:AE33" si="29">SUM(G22:AD22)</f>
        <v>704.20875000000001</v>
      </c>
      <c r="AF22" s="30">
        <v>6.7395000000000005</v>
      </c>
      <c r="AG22" s="30">
        <v>13.001250000000001</v>
      </c>
      <c r="AH22" s="30">
        <v>10.3635</v>
      </c>
      <c r="AI22" s="30">
        <v>7.8697500000000007</v>
      </c>
      <c r="AJ22" s="30">
        <v>13.805249999999999</v>
      </c>
      <c r="AK22" s="30">
        <v>8.8162500000000001</v>
      </c>
      <c r="AL22" s="30">
        <v>2.61375</v>
      </c>
      <c r="AM22" s="30">
        <v>11.856749999999998</v>
      </c>
      <c r="AN22" s="30">
        <v>2.3744999999999998</v>
      </c>
      <c r="AO22" s="30">
        <v>9.0075000000000003</v>
      </c>
      <c r="AP22" s="30">
        <v>5.79</v>
      </c>
      <c r="AQ22" s="30">
        <v>8.3167500000000008</v>
      </c>
      <c r="AR22" s="30">
        <v>3.9944999999999995</v>
      </c>
      <c r="AS22" s="30">
        <v>15.864750000000001</v>
      </c>
      <c r="AT22" s="30">
        <v>5.2590000000000003</v>
      </c>
      <c r="AU22" s="30">
        <v>13.21125</v>
      </c>
      <c r="AV22" s="30">
        <v>7.4849999999999994</v>
      </c>
      <c r="AW22" s="30">
        <v>7.2764999999999995</v>
      </c>
      <c r="AX22" s="30">
        <v>13.658249999999999</v>
      </c>
      <c r="AY22" s="30">
        <v>5.2409999999999997</v>
      </c>
      <c r="AZ22" s="30">
        <v>16.005749999999999</v>
      </c>
      <c r="BA22" s="30">
        <v>3.9630000000000001</v>
      </c>
      <c r="BB22" s="30">
        <v>15.855</v>
      </c>
      <c r="BC22" s="30">
        <v>15.872249999999999</v>
      </c>
      <c r="BD22" s="31">
        <f t="shared" ref="BD22:BD33" si="30">SUM(AF22:BC22)</f>
        <v>224.24100000000001</v>
      </c>
      <c r="BE22" s="30">
        <f t="shared" si="27"/>
        <v>0</v>
      </c>
      <c r="BF22" s="30">
        <f t="shared" si="27"/>
        <v>0</v>
      </c>
      <c r="BG22" s="30">
        <f t="shared" si="27"/>
        <v>0</v>
      </c>
      <c r="BH22" s="30">
        <f t="shared" si="27"/>
        <v>0</v>
      </c>
      <c r="BI22" s="30">
        <f t="shared" si="27"/>
        <v>0</v>
      </c>
      <c r="BJ22" s="30">
        <f t="shared" si="27"/>
        <v>0</v>
      </c>
      <c r="BK22" s="30">
        <f t="shared" si="27"/>
        <v>0</v>
      </c>
      <c r="BL22" s="30">
        <f t="shared" si="27"/>
        <v>0</v>
      </c>
      <c r="BM22" s="30">
        <f t="shared" si="27"/>
        <v>0</v>
      </c>
      <c r="BN22" s="30">
        <f t="shared" si="27"/>
        <v>0</v>
      </c>
      <c r="BO22" s="30">
        <f t="shared" si="27"/>
        <v>0</v>
      </c>
      <c r="BP22" s="30">
        <f t="shared" si="27"/>
        <v>0</v>
      </c>
      <c r="BQ22" s="30">
        <f t="shared" si="27"/>
        <v>0</v>
      </c>
      <c r="BR22" s="30">
        <f t="shared" si="27"/>
        <v>0</v>
      </c>
      <c r="BS22" s="30">
        <f t="shared" si="27"/>
        <v>0</v>
      </c>
      <c r="BT22" s="30">
        <f t="shared" si="26"/>
        <v>0</v>
      </c>
      <c r="BU22" s="30">
        <f t="shared" si="1"/>
        <v>0</v>
      </c>
      <c r="BV22" s="30">
        <f t="shared" si="1"/>
        <v>0</v>
      </c>
      <c r="BW22" s="30">
        <f t="shared" si="1"/>
        <v>0</v>
      </c>
      <c r="BX22" s="30">
        <f t="shared" si="1"/>
        <v>0</v>
      </c>
      <c r="BY22" s="30">
        <f t="shared" si="1"/>
        <v>0</v>
      </c>
      <c r="BZ22" s="30">
        <f t="shared" si="1"/>
        <v>0</v>
      </c>
      <c r="CA22" s="30">
        <f t="shared" si="1"/>
        <v>0</v>
      </c>
      <c r="CB22" s="30">
        <f t="shared" si="1"/>
        <v>0</v>
      </c>
      <c r="CC22" s="31">
        <f t="shared" ref="CC22:CC33" si="31">SUM(BE22:CB22)</f>
        <v>0</v>
      </c>
      <c r="CD22" s="30">
        <v>0</v>
      </c>
      <c r="CE22" s="30">
        <v>0</v>
      </c>
      <c r="CF22" s="30">
        <v>0</v>
      </c>
      <c r="CG22" s="30">
        <v>0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0</v>
      </c>
      <c r="CQ22" s="30">
        <v>0</v>
      </c>
      <c r="CR22" s="30">
        <v>0</v>
      </c>
      <c r="CS22" s="30">
        <v>0</v>
      </c>
      <c r="CT22" s="30">
        <v>0</v>
      </c>
      <c r="CU22" s="30">
        <v>0</v>
      </c>
      <c r="CV22" s="30">
        <v>0</v>
      </c>
      <c r="CW22" s="30">
        <v>0</v>
      </c>
      <c r="CX22" s="30">
        <v>0</v>
      </c>
      <c r="CY22" s="30">
        <v>0</v>
      </c>
      <c r="CZ22" s="30">
        <v>0</v>
      </c>
      <c r="DA22" s="30">
        <v>0</v>
      </c>
      <c r="DB22" s="31">
        <f t="shared" ref="DB22:DB33" si="32">SUM(CD22:DA22)</f>
        <v>0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1">
        <f t="shared" ref="EA22:EA33" si="33">SUM(DC22:DZ22)</f>
        <v>0</v>
      </c>
    </row>
    <row r="23" spans="1:131" x14ac:dyDescent="0.25">
      <c r="A23" s="25" t="s">
        <v>137</v>
      </c>
      <c r="B23" s="26">
        <v>2025</v>
      </c>
      <c r="C23" s="26">
        <v>5</v>
      </c>
      <c r="D23" s="27">
        <v>21</v>
      </c>
      <c r="E23" s="28">
        <v>45798</v>
      </c>
      <c r="F23" s="27" t="str">
        <f t="shared" si="28"/>
        <v>miércoles</v>
      </c>
      <c r="G23" s="29">
        <v>8.651250000000001</v>
      </c>
      <c r="H23" s="30">
        <v>50.488500000000002</v>
      </c>
      <c r="I23" s="30">
        <v>46.090499999999992</v>
      </c>
      <c r="J23" s="30">
        <v>50.950499999999998</v>
      </c>
      <c r="K23" s="30">
        <v>50.936999999999998</v>
      </c>
      <c r="L23" s="30">
        <v>13.73475</v>
      </c>
      <c r="M23" s="30">
        <v>2.7E-2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1.008</v>
      </c>
      <c r="T23" s="30">
        <v>51.009749999999997</v>
      </c>
      <c r="U23" s="30">
        <v>50.843250000000005</v>
      </c>
      <c r="V23" s="30">
        <v>25.162499999999998</v>
      </c>
      <c r="W23" s="30">
        <v>31.2135</v>
      </c>
      <c r="X23" s="30">
        <v>50.926499999999997</v>
      </c>
      <c r="Y23" s="30">
        <v>21.608999999999998</v>
      </c>
      <c r="Z23" s="30">
        <v>49.843499999999999</v>
      </c>
      <c r="AA23" s="30">
        <v>27.263999999999999</v>
      </c>
      <c r="AB23" s="30">
        <v>41.352000000000004</v>
      </c>
      <c r="AC23" s="30">
        <v>50.834250000000004</v>
      </c>
      <c r="AD23" s="30">
        <v>27.626249999999999</v>
      </c>
      <c r="AE23" s="31">
        <f t="shared" si="29"/>
        <v>649.572</v>
      </c>
      <c r="AF23" s="30">
        <v>2.8785000000000003</v>
      </c>
      <c r="AG23" s="30">
        <v>15.876750000000001</v>
      </c>
      <c r="AH23" s="30">
        <v>14.558250000000001</v>
      </c>
      <c r="AI23" s="30">
        <v>16.088999999999999</v>
      </c>
      <c r="AJ23" s="30">
        <v>16.091999999999999</v>
      </c>
      <c r="AK23" s="30">
        <v>4.5060000000000002</v>
      </c>
      <c r="AL23" s="30">
        <v>1.2749999999999999E-2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v>0.45300000000000001</v>
      </c>
      <c r="AS23" s="30">
        <v>15.860250000000001</v>
      </c>
      <c r="AT23" s="30">
        <v>15.7425</v>
      </c>
      <c r="AU23" s="30">
        <v>7.8457500000000007</v>
      </c>
      <c r="AV23" s="30">
        <v>9.8565000000000005</v>
      </c>
      <c r="AW23" s="30">
        <v>16.0275</v>
      </c>
      <c r="AX23" s="30">
        <v>6.8759999999999994</v>
      </c>
      <c r="AY23" s="30">
        <v>15.5595</v>
      </c>
      <c r="AZ23" s="30">
        <v>8.4802499999999998</v>
      </c>
      <c r="BA23" s="30">
        <v>12.860249999999999</v>
      </c>
      <c r="BB23" s="30">
        <v>15.730499999999999</v>
      </c>
      <c r="BC23" s="30">
        <v>8.5859999999999985</v>
      </c>
      <c r="BD23" s="31">
        <f t="shared" si="30"/>
        <v>203.89125000000007</v>
      </c>
      <c r="BE23" s="30">
        <f t="shared" si="27"/>
        <v>0</v>
      </c>
      <c r="BF23" s="30">
        <f t="shared" si="27"/>
        <v>0</v>
      </c>
      <c r="BG23" s="30">
        <f t="shared" si="27"/>
        <v>0</v>
      </c>
      <c r="BH23" s="30">
        <f t="shared" si="27"/>
        <v>0</v>
      </c>
      <c r="BI23" s="30">
        <f t="shared" si="27"/>
        <v>0</v>
      </c>
      <c r="BJ23" s="30">
        <f t="shared" si="27"/>
        <v>0</v>
      </c>
      <c r="BK23" s="30">
        <f t="shared" si="27"/>
        <v>0</v>
      </c>
      <c r="BL23" s="30">
        <f t="shared" si="27"/>
        <v>0</v>
      </c>
      <c r="BM23" s="30">
        <f t="shared" si="27"/>
        <v>0</v>
      </c>
      <c r="BN23" s="30">
        <f t="shared" si="27"/>
        <v>0</v>
      </c>
      <c r="BO23" s="30">
        <f t="shared" si="27"/>
        <v>0</v>
      </c>
      <c r="BP23" s="30">
        <f t="shared" si="27"/>
        <v>0</v>
      </c>
      <c r="BQ23" s="30">
        <f t="shared" si="27"/>
        <v>0</v>
      </c>
      <c r="BR23" s="30">
        <f t="shared" si="27"/>
        <v>0</v>
      </c>
      <c r="BS23" s="30">
        <f t="shared" si="27"/>
        <v>0</v>
      </c>
      <c r="BT23" s="30">
        <f t="shared" si="26"/>
        <v>0</v>
      </c>
      <c r="BU23" s="30">
        <f t="shared" si="1"/>
        <v>0</v>
      </c>
      <c r="BV23" s="30">
        <f t="shared" si="1"/>
        <v>0</v>
      </c>
      <c r="BW23" s="30">
        <f t="shared" si="1"/>
        <v>0</v>
      </c>
      <c r="BX23" s="30">
        <f t="shared" si="1"/>
        <v>0</v>
      </c>
      <c r="BY23" s="30">
        <f t="shared" si="1"/>
        <v>0</v>
      </c>
      <c r="BZ23" s="30">
        <f t="shared" si="1"/>
        <v>0</v>
      </c>
      <c r="CA23" s="30">
        <f t="shared" si="1"/>
        <v>0</v>
      </c>
      <c r="CB23" s="30">
        <f t="shared" si="1"/>
        <v>0</v>
      </c>
      <c r="CC23" s="31">
        <f t="shared" si="31"/>
        <v>0</v>
      </c>
      <c r="CD23" s="30">
        <v>0</v>
      </c>
      <c r="CE23" s="30">
        <v>0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0</v>
      </c>
      <c r="CT23" s="30">
        <v>0</v>
      </c>
      <c r="CU23" s="30">
        <v>0</v>
      </c>
      <c r="CV23" s="30">
        <v>0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1">
        <f t="shared" si="32"/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1">
        <f t="shared" si="33"/>
        <v>0</v>
      </c>
    </row>
    <row r="24" spans="1:131" x14ac:dyDescent="0.25">
      <c r="A24" s="25" t="s">
        <v>137</v>
      </c>
      <c r="B24" s="26">
        <v>2025</v>
      </c>
      <c r="C24" s="26">
        <v>5</v>
      </c>
      <c r="D24" s="27">
        <v>22</v>
      </c>
      <c r="E24" s="28">
        <v>45799</v>
      </c>
      <c r="F24" s="27" t="str">
        <f t="shared" si="28"/>
        <v>jueves</v>
      </c>
      <c r="G24" s="29">
        <v>43.893000000000001</v>
      </c>
      <c r="H24" s="30">
        <v>50.926499999999997</v>
      </c>
      <c r="I24" s="30">
        <v>50.933250000000001</v>
      </c>
      <c r="J24" s="30">
        <v>50.944499999999991</v>
      </c>
      <c r="K24" s="30">
        <v>21.777000000000001</v>
      </c>
      <c r="L24" s="30">
        <v>51.10275</v>
      </c>
      <c r="M24" s="30">
        <v>23.669999999999998</v>
      </c>
      <c r="N24" s="30">
        <v>33.369</v>
      </c>
      <c r="O24" s="30">
        <v>27.146999999999998</v>
      </c>
      <c r="P24" s="30">
        <v>38.571750000000002</v>
      </c>
      <c r="Q24" s="30">
        <v>15.964500000000001</v>
      </c>
      <c r="R24" s="30">
        <v>47.71125</v>
      </c>
      <c r="S24" s="30">
        <v>22.547249999999998</v>
      </c>
      <c r="T24" s="30">
        <v>39.249000000000002</v>
      </c>
      <c r="U24" s="30">
        <v>23.579250000000002</v>
      </c>
      <c r="V24" s="30">
        <v>33.620249999999999</v>
      </c>
      <c r="W24" s="30">
        <v>50.984999999999999</v>
      </c>
      <c r="X24" s="30">
        <v>17.978249999999999</v>
      </c>
      <c r="Y24" s="30">
        <v>51.069000000000003</v>
      </c>
      <c r="Z24" s="30">
        <v>24.710999999999999</v>
      </c>
      <c r="AA24" s="30">
        <v>39.579750000000004</v>
      </c>
      <c r="AB24" s="30">
        <v>24.3645</v>
      </c>
      <c r="AC24" s="30">
        <v>51.003749999999997</v>
      </c>
      <c r="AD24" s="30">
        <v>51.005250000000004</v>
      </c>
      <c r="AE24" s="31">
        <f t="shared" si="29"/>
        <v>885.70274999999992</v>
      </c>
      <c r="AF24" s="30">
        <v>13.724250000000001</v>
      </c>
      <c r="AG24" s="30">
        <v>15.8835</v>
      </c>
      <c r="AH24" s="30">
        <v>15.94725</v>
      </c>
      <c r="AI24" s="30">
        <v>16.014749999999999</v>
      </c>
      <c r="AJ24" s="30">
        <v>7.0244999999999997</v>
      </c>
      <c r="AK24" s="30">
        <v>16.283999999999999</v>
      </c>
      <c r="AL24" s="30">
        <v>7.7190000000000003</v>
      </c>
      <c r="AM24" s="30">
        <v>10.815</v>
      </c>
      <c r="AN24" s="30">
        <v>8.6557500000000012</v>
      </c>
      <c r="AO24" s="30">
        <v>12.232499999999998</v>
      </c>
      <c r="AP24" s="30">
        <v>5.1240000000000006</v>
      </c>
      <c r="AQ24" s="30">
        <v>14.855250000000002</v>
      </c>
      <c r="AR24" s="30">
        <v>7.1610000000000005</v>
      </c>
      <c r="AS24" s="30">
        <v>12.198</v>
      </c>
      <c r="AT24" s="30">
        <v>7.4580000000000002</v>
      </c>
      <c r="AU24" s="30">
        <v>10.5825</v>
      </c>
      <c r="AV24" s="30">
        <v>15.99525</v>
      </c>
      <c r="AW24" s="30">
        <v>5.880749999999999</v>
      </c>
      <c r="AX24" s="30">
        <v>16.104749999999999</v>
      </c>
      <c r="AY24" s="30">
        <v>7.8442500000000006</v>
      </c>
      <c r="AZ24" s="30">
        <v>12.342750000000001</v>
      </c>
      <c r="BA24" s="30">
        <v>7.6724999999999994</v>
      </c>
      <c r="BB24" s="30">
        <v>15.821249999999999</v>
      </c>
      <c r="BC24" s="30">
        <v>15.88275</v>
      </c>
      <c r="BD24" s="31">
        <f t="shared" si="30"/>
        <v>279.2235</v>
      </c>
      <c r="BE24" s="30">
        <f t="shared" si="27"/>
        <v>0</v>
      </c>
      <c r="BF24" s="30">
        <f t="shared" si="27"/>
        <v>0</v>
      </c>
      <c r="BG24" s="30">
        <f t="shared" si="27"/>
        <v>0</v>
      </c>
      <c r="BH24" s="30">
        <f t="shared" si="27"/>
        <v>0</v>
      </c>
      <c r="BI24" s="30">
        <f t="shared" si="27"/>
        <v>0</v>
      </c>
      <c r="BJ24" s="30">
        <f t="shared" si="27"/>
        <v>0</v>
      </c>
      <c r="BK24" s="30">
        <f t="shared" si="27"/>
        <v>0</v>
      </c>
      <c r="BL24" s="30">
        <f t="shared" si="27"/>
        <v>0</v>
      </c>
      <c r="BM24" s="30">
        <f t="shared" si="27"/>
        <v>0</v>
      </c>
      <c r="BN24" s="30">
        <f t="shared" si="27"/>
        <v>0</v>
      </c>
      <c r="BO24" s="30">
        <f t="shared" si="27"/>
        <v>0</v>
      </c>
      <c r="BP24" s="30">
        <f t="shared" si="27"/>
        <v>0</v>
      </c>
      <c r="BQ24" s="30">
        <f t="shared" si="27"/>
        <v>0</v>
      </c>
      <c r="BR24" s="30">
        <f t="shared" si="27"/>
        <v>0</v>
      </c>
      <c r="BS24" s="30">
        <f t="shared" si="27"/>
        <v>0</v>
      </c>
      <c r="BT24" s="30">
        <f t="shared" si="26"/>
        <v>0</v>
      </c>
      <c r="BU24" s="30">
        <f t="shared" si="1"/>
        <v>0</v>
      </c>
      <c r="BV24" s="30">
        <f t="shared" si="1"/>
        <v>0</v>
      </c>
      <c r="BW24" s="30">
        <f t="shared" si="1"/>
        <v>0</v>
      </c>
      <c r="BX24" s="30">
        <f t="shared" si="1"/>
        <v>0</v>
      </c>
      <c r="BY24" s="30">
        <f t="shared" si="1"/>
        <v>0</v>
      </c>
      <c r="BZ24" s="30">
        <f t="shared" si="1"/>
        <v>0</v>
      </c>
      <c r="CA24" s="30">
        <f t="shared" si="1"/>
        <v>0</v>
      </c>
      <c r="CB24" s="30">
        <f t="shared" si="1"/>
        <v>0</v>
      </c>
      <c r="CC24" s="31">
        <f t="shared" si="31"/>
        <v>0</v>
      </c>
      <c r="CD24" s="30">
        <v>0</v>
      </c>
      <c r="CE24" s="30">
        <v>0</v>
      </c>
      <c r="CF24" s="30">
        <v>0</v>
      </c>
      <c r="CG24" s="30">
        <v>0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0</v>
      </c>
      <c r="CO24" s="30">
        <v>0</v>
      </c>
      <c r="CP24" s="30">
        <v>0</v>
      </c>
      <c r="CQ24" s="30">
        <v>0</v>
      </c>
      <c r="CR24" s="30">
        <v>0</v>
      </c>
      <c r="CS24" s="30">
        <v>0</v>
      </c>
      <c r="CT24" s="30">
        <v>0</v>
      </c>
      <c r="CU24" s="30">
        <v>0</v>
      </c>
      <c r="CV24" s="30">
        <v>0</v>
      </c>
      <c r="CW24" s="30">
        <v>0</v>
      </c>
      <c r="CX24" s="30">
        <v>0</v>
      </c>
      <c r="CY24" s="30">
        <v>0</v>
      </c>
      <c r="CZ24" s="30">
        <v>0</v>
      </c>
      <c r="DA24" s="30">
        <v>0</v>
      </c>
      <c r="DB24" s="31">
        <f t="shared" si="32"/>
        <v>0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1">
        <f t="shared" si="33"/>
        <v>0</v>
      </c>
    </row>
    <row r="25" spans="1:131" x14ac:dyDescent="0.25">
      <c r="A25" s="25" t="s">
        <v>137</v>
      </c>
      <c r="B25" s="26">
        <v>2025</v>
      </c>
      <c r="C25" s="26">
        <v>5</v>
      </c>
      <c r="D25" s="27">
        <v>23</v>
      </c>
      <c r="E25" s="28">
        <v>45800</v>
      </c>
      <c r="F25" s="27" t="str">
        <f t="shared" si="28"/>
        <v>viernes</v>
      </c>
      <c r="G25" s="29">
        <v>33.081000000000003</v>
      </c>
      <c r="H25" s="30">
        <v>34.620750000000001</v>
      </c>
      <c r="I25" s="30">
        <v>51.045749999999998</v>
      </c>
      <c r="J25" s="30">
        <v>51.040500000000002</v>
      </c>
      <c r="K25" s="30">
        <v>51.027000000000001</v>
      </c>
      <c r="L25" s="30">
        <v>32.367750000000001</v>
      </c>
      <c r="M25" s="30">
        <v>21.642749999999999</v>
      </c>
      <c r="N25" s="30">
        <v>51.09075</v>
      </c>
      <c r="O25" s="30">
        <v>13.267499999999998</v>
      </c>
      <c r="P25" s="30">
        <v>40.796250000000001</v>
      </c>
      <c r="Q25" s="30">
        <v>43.173749999999998</v>
      </c>
      <c r="R25" s="30">
        <v>15.165000000000001</v>
      </c>
      <c r="S25" s="30">
        <v>50.994</v>
      </c>
      <c r="T25" s="30">
        <v>20.301750000000002</v>
      </c>
      <c r="U25" s="30">
        <v>49.805999999999997</v>
      </c>
      <c r="V25" s="30">
        <v>1.3867499999999997</v>
      </c>
      <c r="W25" s="30">
        <v>49.949249999999999</v>
      </c>
      <c r="X25" s="30">
        <v>51.046499999999995</v>
      </c>
      <c r="Y25" s="30">
        <v>5.9962500000000007</v>
      </c>
      <c r="Z25" s="30">
        <v>24.512999999999998</v>
      </c>
      <c r="AA25" s="30">
        <v>50.961749999999995</v>
      </c>
      <c r="AB25" s="30">
        <v>50.895000000000003</v>
      </c>
      <c r="AC25" s="30">
        <v>20.673000000000002</v>
      </c>
      <c r="AD25" s="30">
        <v>50.9985</v>
      </c>
      <c r="AE25" s="31">
        <f t="shared" si="29"/>
        <v>865.84050000000013</v>
      </c>
      <c r="AF25" s="30">
        <v>10.365</v>
      </c>
      <c r="AG25" s="30">
        <v>10.96875</v>
      </c>
      <c r="AH25" s="30">
        <v>16.03725</v>
      </c>
      <c r="AI25" s="30">
        <v>16.090499999999999</v>
      </c>
      <c r="AJ25" s="30">
        <v>16.1355</v>
      </c>
      <c r="AK25" s="30">
        <v>10.391249999999998</v>
      </c>
      <c r="AL25" s="30">
        <v>7.1227499999999999</v>
      </c>
      <c r="AM25" s="30">
        <v>16.22175</v>
      </c>
      <c r="AN25" s="30">
        <v>4.2727500000000003</v>
      </c>
      <c r="AO25" s="30">
        <v>12.85125</v>
      </c>
      <c r="AP25" s="30">
        <v>13.45875</v>
      </c>
      <c r="AQ25" s="30">
        <v>4.8472499999999998</v>
      </c>
      <c r="AR25" s="30">
        <v>15.84225</v>
      </c>
      <c r="AS25" s="30">
        <v>6.3952500000000008</v>
      </c>
      <c r="AT25" s="30">
        <v>15.417</v>
      </c>
      <c r="AU25" s="30">
        <v>0.50324999999999998</v>
      </c>
      <c r="AV25" s="30">
        <v>15.703499999999998</v>
      </c>
      <c r="AW25" s="30">
        <v>16.085249999999998</v>
      </c>
      <c r="AX25" s="30">
        <v>2.0189999999999997</v>
      </c>
      <c r="AY25" s="30">
        <v>7.782</v>
      </c>
      <c r="AZ25" s="30">
        <v>15.825000000000001</v>
      </c>
      <c r="BA25" s="30">
        <v>15.75675</v>
      </c>
      <c r="BB25" s="30">
        <v>6.516</v>
      </c>
      <c r="BC25" s="30">
        <v>15.913499999999999</v>
      </c>
      <c r="BD25" s="31">
        <f t="shared" si="30"/>
        <v>272.52150000000006</v>
      </c>
      <c r="BE25" s="30">
        <f t="shared" si="27"/>
        <v>0</v>
      </c>
      <c r="BF25" s="30">
        <f t="shared" si="27"/>
        <v>0</v>
      </c>
      <c r="BG25" s="30">
        <f t="shared" si="27"/>
        <v>0</v>
      </c>
      <c r="BH25" s="30">
        <f t="shared" si="27"/>
        <v>0</v>
      </c>
      <c r="BI25" s="30">
        <f t="shared" si="27"/>
        <v>0</v>
      </c>
      <c r="BJ25" s="30">
        <f t="shared" si="27"/>
        <v>0</v>
      </c>
      <c r="BK25" s="30">
        <f t="shared" si="27"/>
        <v>0</v>
      </c>
      <c r="BL25" s="30">
        <f t="shared" si="27"/>
        <v>0</v>
      </c>
      <c r="BM25" s="30">
        <f t="shared" si="27"/>
        <v>0</v>
      </c>
      <c r="BN25" s="30">
        <f t="shared" si="27"/>
        <v>0</v>
      </c>
      <c r="BO25" s="30">
        <f t="shared" si="27"/>
        <v>0</v>
      </c>
      <c r="BP25" s="30">
        <f t="shared" si="27"/>
        <v>0</v>
      </c>
      <c r="BQ25" s="30">
        <f t="shared" si="27"/>
        <v>0</v>
      </c>
      <c r="BR25" s="30">
        <f t="shared" si="27"/>
        <v>0</v>
      </c>
      <c r="BS25" s="30">
        <f t="shared" si="27"/>
        <v>0</v>
      </c>
      <c r="BT25" s="30">
        <f t="shared" si="26"/>
        <v>0</v>
      </c>
      <c r="BU25" s="30">
        <f t="shared" si="1"/>
        <v>0</v>
      </c>
      <c r="BV25" s="30">
        <f t="shared" si="1"/>
        <v>0</v>
      </c>
      <c r="BW25" s="30">
        <f t="shared" si="1"/>
        <v>0</v>
      </c>
      <c r="BX25" s="30">
        <f t="shared" si="1"/>
        <v>0</v>
      </c>
      <c r="BY25" s="30">
        <f t="shared" si="1"/>
        <v>0</v>
      </c>
      <c r="BZ25" s="30">
        <f t="shared" si="1"/>
        <v>0</v>
      </c>
      <c r="CA25" s="30">
        <f t="shared" si="1"/>
        <v>0</v>
      </c>
      <c r="CB25" s="30">
        <f t="shared" si="1"/>
        <v>0</v>
      </c>
      <c r="CC25" s="31">
        <f t="shared" si="31"/>
        <v>0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0</v>
      </c>
      <c r="CS25" s="30">
        <v>0</v>
      </c>
      <c r="CT25" s="30">
        <v>0</v>
      </c>
      <c r="CU25" s="30">
        <v>0</v>
      </c>
      <c r="CV25" s="30">
        <v>0</v>
      </c>
      <c r="CW25" s="30">
        <v>0</v>
      </c>
      <c r="CX25" s="30">
        <v>0</v>
      </c>
      <c r="CY25" s="30">
        <v>0</v>
      </c>
      <c r="CZ25" s="30">
        <v>0</v>
      </c>
      <c r="DA25" s="30">
        <v>0</v>
      </c>
      <c r="DB25" s="31">
        <f t="shared" si="32"/>
        <v>0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1">
        <f t="shared" si="33"/>
        <v>0</v>
      </c>
    </row>
    <row r="26" spans="1:131" x14ac:dyDescent="0.25">
      <c r="A26" s="25" t="s">
        <v>137</v>
      </c>
      <c r="B26" s="26">
        <v>2025</v>
      </c>
      <c r="C26" s="26">
        <v>5</v>
      </c>
      <c r="D26" s="27">
        <v>24</v>
      </c>
      <c r="E26" s="28">
        <v>45801</v>
      </c>
      <c r="F26" s="27" t="str">
        <f t="shared" si="28"/>
        <v>sábado</v>
      </c>
      <c r="G26" s="29">
        <v>50.967749999999995</v>
      </c>
      <c r="H26" s="30">
        <v>40.406999999999996</v>
      </c>
      <c r="I26" s="30">
        <v>38.774250000000002</v>
      </c>
      <c r="J26" s="30">
        <v>51.009749999999997</v>
      </c>
      <c r="K26" s="30">
        <v>28.190999999999999</v>
      </c>
      <c r="L26" s="30">
        <v>33.552</v>
      </c>
      <c r="M26" s="30">
        <v>51.114750000000001</v>
      </c>
      <c r="N26" s="30">
        <v>5.4562499999999989</v>
      </c>
      <c r="O26" s="30">
        <v>36.499499999999998</v>
      </c>
      <c r="P26" s="30">
        <v>18.19125</v>
      </c>
      <c r="Q26" s="30">
        <v>16.485749999999999</v>
      </c>
      <c r="R26" s="30">
        <v>50.986499999999999</v>
      </c>
      <c r="S26" s="30">
        <v>19.568249999999995</v>
      </c>
      <c r="T26" s="30">
        <v>32.589749999999995</v>
      </c>
      <c r="U26" s="30">
        <v>30.582750000000001</v>
      </c>
      <c r="V26" s="30">
        <v>28.233750000000001</v>
      </c>
      <c r="W26" s="30">
        <v>33.96</v>
      </c>
      <c r="X26" s="30">
        <v>19.914749999999998</v>
      </c>
      <c r="Y26" s="30">
        <v>51.129749999999994</v>
      </c>
      <c r="Z26" s="30">
        <v>7.2247499999999993</v>
      </c>
      <c r="AA26" s="30">
        <v>50.484749999999998</v>
      </c>
      <c r="AB26" s="30">
        <v>50.941499999999991</v>
      </c>
      <c r="AC26" s="30">
        <v>9.7147500000000022</v>
      </c>
      <c r="AD26" s="30">
        <v>48.392250000000004</v>
      </c>
      <c r="AE26" s="31">
        <f t="shared" si="29"/>
        <v>804.37274999999988</v>
      </c>
      <c r="AF26" s="30">
        <v>15.956250000000001</v>
      </c>
      <c r="AG26" s="30">
        <v>12.741000000000001</v>
      </c>
      <c r="AH26" s="30">
        <v>12.32025</v>
      </c>
      <c r="AI26" s="30">
        <v>16.095749999999999</v>
      </c>
      <c r="AJ26" s="30">
        <v>9.0127500000000023</v>
      </c>
      <c r="AK26" s="30">
        <v>10.915499999999998</v>
      </c>
      <c r="AL26" s="30">
        <v>16.355249999999998</v>
      </c>
      <c r="AM26" s="30">
        <v>1.9020000000000001</v>
      </c>
      <c r="AN26" s="30">
        <v>11.62875</v>
      </c>
      <c r="AO26" s="30">
        <v>5.7960000000000003</v>
      </c>
      <c r="AP26" s="30">
        <v>5.2874999999999996</v>
      </c>
      <c r="AQ26" s="30">
        <v>15.858750000000001</v>
      </c>
      <c r="AR26" s="30">
        <v>6.1462499999999993</v>
      </c>
      <c r="AS26" s="30">
        <v>10.197749999999999</v>
      </c>
      <c r="AT26" s="30">
        <v>9.4725000000000001</v>
      </c>
      <c r="AU26" s="30">
        <v>8.8620000000000001</v>
      </c>
      <c r="AV26" s="30">
        <v>10.580249999999999</v>
      </c>
      <c r="AW26" s="30">
        <v>6.4132499999999997</v>
      </c>
      <c r="AX26" s="30">
        <v>16.0215</v>
      </c>
      <c r="AY26" s="30">
        <v>2.3340000000000005</v>
      </c>
      <c r="AZ26" s="30">
        <v>15.781500000000001</v>
      </c>
      <c r="BA26" s="30">
        <v>15.813750000000001</v>
      </c>
      <c r="BB26" s="30">
        <v>3.0847500000000001</v>
      </c>
      <c r="BC26" s="30">
        <v>15.251999999999999</v>
      </c>
      <c r="BD26" s="31">
        <f t="shared" si="30"/>
        <v>253.82925000000003</v>
      </c>
      <c r="BE26" s="30">
        <f t="shared" si="27"/>
        <v>0</v>
      </c>
      <c r="BF26" s="30">
        <f t="shared" si="27"/>
        <v>0</v>
      </c>
      <c r="BG26" s="30">
        <f t="shared" si="27"/>
        <v>0</v>
      </c>
      <c r="BH26" s="30">
        <f t="shared" si="27"/>
        <v>0</v>
      </c>
      <c r="BI26" s="30">
        <f t="shared" si="27"/>
        <v>0</v>
      </c>
      <c r="BJ26" s="30">
        <f t="shared" si="27"/>
        <v>0</v>
      </c>
      <c r="BK26" s="30">
        <f t="shared" si="27"/>
        <v>0</v>
      </c>
      <c r="BL26" s="30">
        <f t="shared" si="27"/>
        <v>0</v>
      </c>
      <c r="BM26" s="30">
        <f t="shared" si="27"/>
        <v>0</v>
      </c>
      <c r="BN26" s="30">
        <f t="shared" si="27"/>
        <v>0</v>
      </c>
      <c r="BO26" s="30">
        <f t="shared" si="27"/>
        <v>0</v>
      </c>
      <c r="BP26" s="30">
        <f t="shared" si="27"/>
        <v>0</v>
      </c>
      <c r="BQ26" s="30">
        <f t="shared" si="27"/>
        <v>0</v>
      </c>
      <c r="BR26" s="30">
        <f t="shared" si="27"/>
        <v>0</v>
      </c>
      <c r="BS26" s="30">
        <f t="shared" si="27"/>
        <v>0</v>
      </c>
      <c r="BT26" s="30">
        <f t="shared" si="26"/>
        <v>0</v>
      </c>
      <c r="BU26" s="30">
        <f t="shared" si="1"/>
        <v>0</v>
      </c>
      <c r="BV26" s="30">
        <f t="shared" si="1"/>
        <v>0</v>
      </c>
      <c r="BW26" s="30">
        <f t="shared" si="1"/>
        <v>0</v>
      </c>
      <c r="BX26" s="30">
        <f t="shared" si="1"/>
        <v>0</v>
      </c>
      <c r="BY26" s="30">
        <f t="shared" si="1"/>
        <v>0</v>
      </c>
      <c r="BZ26" s="30">
        <f t="shared" si="1"/>
        <v>0</v>
      </c>
      <c r="CA26" s="30">
        <f t="shared" si="1"/>
        <v>0</v>
      </c>
      <c r="CB26" s="30">
        <f t="shared" si="1"/>
        <v>0</v>
      </c>
      <c r="CC26" s="31">
        <f t="shared" si="31"/>
        <v>0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0</v>
      </c>
      <c r="CY26" s="30">
        <v>0</v>
      </c>
      <c r="CZ26" s="30">
        <v>0</v>
      </c>
      <c r="DA26" s="30">
        <v>0</v>
      </c>
      <c r="DB26" s="31">
        <f t="shared" si="32"/>
        <v>0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1">
        <f t="shared" si="33"/>
        <v>0</v>
      </c>
    </row>
    <row r="27" spans="1:131" x14ac:dyDescent="0.25">
      <c r="A27" s="25" t="s">
        <v>137</v>
      </c>
      <c r="B27" s="26">
        <v>2025</v>
      </c>
      <c r="C27" s="26">
        <v>5</v>
      </c>
      <c r="D27" s="27">
        <v>25</v>
      </c>
      <c r="E27" s="28">
        <v>45802</v>
      </c>
      <c r="F27" s="27" t="str">
        <f t="shared" si="28"/>
        <v>domingo</v>
      </c>
      <c r="G27" s="29">
        <v>51.013500000000008</v>
      </c>
      <c r="H27" s="30">
        <v>51.027749999999997</v>
      </c>
      <c r="I27" s="30">
        <v>51.039749999999998</v>
      </c>
      <c r="J27" s="30">
        <v>51.046500000000002</v>
      </c>
      <c r="K27" s="30">
        <v>24.09075</v>
      </c>
      <c r="L27" s="30">
        <v>51.154499999999999</v>
      </c>
      <c r="M27" s="30">
        <v>38.370750000000008</v>
      </c>
      <c r="N27" s="30">
        <v>20.928000000000001</v>
      </c>
      <c r="O27" s="30">
        <v>51.183749999999996</v>
      </c>
      <c r="P27" s="30">
        <v>10.575749999999999</v>
      </c>
      <c r="Q27" s="30">
        <v>47.037749999999996</v>
      </c>
      <c r="R27" s="30">
        <v>18.950249999999997</v>
      </c>
      <c r="S27" s="30">
        <v>31.933500000000002</v>
      </c>
      <c r="T27" s="30">
        <v>41.71125</v>
      </c>
      <c r="U27" s="30">
        <v>9.5940000000000012</v>
      </c>
      <c r="V27" s="30">
        <v>33.109499999999997</v>
      </c>
      <c r="W27" s="30">
        <v>50.914500000000004</v>
      </c>
      <c r="X27" s="30">
        <v>12.826499999999999</v>
      </c>
      <c r="Y27" s="30">
        <v>51.030749999999998</v>
      </c>
      <c r="Z27" s="30">
        <v>9.5197499999999984</v>
      </c>
      <c r="AA27" s="30">
        <v>20.145000000000003</v>
      </c>
      <c r="AB27" s="30">
        <v>51.0015</v>
      </c>
      <c r="AC27" s="30">
        <v>50.943749999999994</v>
      </c>
      <c r="AD27" s="30">
        <v>16.032</v>
      </c>
      <c r="AE27" s="31">
        <f t="shared" si="29"/>
        <v>845.18100000000004</v>
      </c>
      <c r="AF27" s="30">
        <v>15.98925</v>
      </c>
      <c r="AG27" s="30">
        <v>16.004249999999999</v>
      </c>
      <c r="AH27" s="30">
        <v>16.094250000000002</v>
      </c>
      <c r="AI27" s="30">
        <v>16.156500000000001</v>
      </c>
      <c r="AJ27" s="30">
        <v>7.7774999999999999</v>
      </c>
      <c r="AK27" s="30">
        <v>16.254000000000001</v>
      </c>
      <c r="AL27" s="30">
        <v>12.265499999999999</v>
      </c>
      <c r="AM27" s="30">
        <v>6.8377499999999998</v>
      </c>
      <c r="AN27" s="30">
        <v>16.232999999999997</v>
      </c>
      <c r="AO27" s="30">
        <v>3.4860000000000002</v>
      </c>
      <c r="AP27" s="30">
        <v>14.873249999999999</v>
      </c>
      <c r="AQ27" s="30">
        <v>6.0614999999999997</v>
      </c>
      <c r="AR27" s="30">
        <v>10.0905</v>
      </c>
      <c r="AS27" s="30">
        <v>13.016250000000001</v>
      </c>
      <c r="AT27" s="30">
        <v>3.1387500000000004</v>
      </c>
      <c r="AU27" s="30">
        <v>10.382999999999999</v>
      </c>
      <c r="AV27" s="30">
        <v>15.818249999999999</v>
      </c>
      <c r="AW27" s="30">
        <v>4.2022499999999994</v>
      </c>
      <c r="AX27" s="30">
        <v>16.1235</v>
      </c>
      <c r="AY27" s="30">
        <v>3.1042500000000004</v>
      </c>
      <c r="AZ27" s="30">
        <v>6.4470000000000001</v>
      </c>
      <c r="BA27" s="30">
        <v>15.888750000000002</v>
      </c>
      <c r="BB27" s="30">
        <v>15.8535</v>
      </c>
      <c r="BC27" s="30">
        <v>5.0722499999999995</v>
      </c>
      <c r="BD27" s="31">
        <f t="shared" si="30"/>
        <v>267.17099999999999</v>
      </c>
      <c r="BE27" s="30">
        <f t="shared" si="27"/>
        <v>0</v>
      </c>
      <c r="BF27" s="30">
        <f t="shared" si="27"/>
        <v>0</v>
      </c>
      <c r="BG27" s="30">
        <f t="shared" si="27"/>
        <v>0</v>
      </c>
      <c r="BH27" s="30">
        <f t="shared" si="27"/>
        <v>0</v>
      </c>
      <c r="BI27" s="30">
        <f t="shared" si="27"/>
        <v>0</v>
      </c>
      <c r="BJ27" s="30">
        <f t="shared" si="27"/>
        <v>0</v>
      </c>
      <c r="BK27" s="30">
        <f t="shared" si="27"/>
        <v>0</v>
      </c>
      <c r="BL27" s="30">
        <f t="shared" si="27"/>
        <v>0</v>
      </c>
      <c r="BM27" s="30">
        <f t="shared" si="27"/>
        <v>0</v>
      </c>
      <c r="BN27" s="30">
        <f t="shared" si="27"/>
        <v>0</v>
      </c>
      <c r="BO27" s="30">
        <f t="shared" si="27"/>
        <v>0</v>
      </c>
      <c r="BP27" s="30">
        <f t="shared" si="27"/>
        <v>0</v>
      </c>
      <c r="BQ27" s="30">
        <f t="shared" si="27"/>
        <v>0</v>
      </c>
      <c r="BR27" s="30">
        <f t="shared" si="27"/>
        <v>0</v>
      </c>
      <c r="BS27" s="30">
        <f t="shared" si="27"/>
        <v>0</v>
      </c>
      <c r="BT27" s="30">
        <f t="shared" si="26"/>
        <v>0</v>
      </c>
      <c r="BU27" s="30">
        <f t="shared" si="1"/>
        <v>0</v>
      </c>
      <c r="BV27" s="30">
        <f t="shared" si="1"/>
        <v>0</v>
      </c>
      <c r="BW27" s="30">
        <f t="shared" si="1"/>
        <v>0</v>
      </c>
      <c r="BX27" s="30">
        <f t="shared" si="1"/>
        <v>0</v>
      </c>
      <c r="BY27" s="30">
        <f t="shared" si="1"/>
        <v>0</v>
      </c>
      <c r="BZ27" s="30">
        <f t="shared" si="1"/>
        <v>0</v>
      </c>
      <c r="CA27" s="30">
        <f t="shared" si="1"/>
        <v>0</v>
      </c>
      <c r="CB27" s="30">
        <f t="shared" si="1"/>
        <v>0</v>
      </c>
      <c r="CC27" s="31">
        <f t="shared" si="31"/>
        <v>0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0">
        <v>0</v>
      </c>
      <c r="CP27" s="30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0</v>
      </c>
      <c r="CX27" s="30">
        <v>0</v>
      </c>
      <c r="CY27" s="30">
        <v>0</v>
      </c>
      <c r="CZ27" s="30">
        <v>0</v>
      </c>
      <c r="DA27" s="30">
        <v>0</v>
      </c>
      <c r="DB27" s="31">
        <f t="shared" si="32"/>
        <v>0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DZ27" s="30">
        <v>0</v>
      </c>
      <c r="EA27" s="31">
        <f t="shared" si="33"/>
        <v>0</v>
      </c>
    </row>
    <row r="28" spans="1:131" x14ac:dyDescent="0.25">
      <c r="A28" s="25" t="s">
        <v>137</v>
      </c>
      <c r="B28" s="26">
        <v>2025</v>
      </c>
      <c r="C28" s="26">
        <v>5</v>
      </c>
      <c r="D28" s="27">
        <v>26</v>
      </c>
      <c r="E28" s="28">
        <v>45803</v>
      </c>
      <c r="F28" s="27" t="str">
        <f t="shared" si="28"/>
        <v>lunes</v>
      </c>
      <c r="G28" s="29">
        <v>50.834249999999997</v>
      </c>
      <c r="H28" s="30">
        <v>51.005250000000004</v>
      </c>
      <c r="I28" s="30">
        <v>34.680750000000003</v>
      </c>
      <c r="J28" s="30">
        <v>20.34975</v>
      </c>
      <c r="K28" s="30">
        <v>51.12</v>
      </c>
      <c r="L28" s="30">
        <v>51.157500000000006</v>
      </c>
      <c r="M28" s="30">
        <v>7.3507500000000014</v>
      </c>
      <c r="N28" s="30">
        <v>25.380749999999999</v>
      </c>
      <c r="O28" s="30">
        <v>15.769499999999999</v>
      </c>
      <c r="P28" s="30">
        <v>42.436499999999995</v>
      </c>
      <c r="Q28" s="30">
        <v>37.029750000000007</v>
      </c>
      <c r="R28" s="30">
        <v>19.764749999999999</v>
      </c>
      <c r="S28" s="30">
        <v>47.631</v>
      </c>
      <c r="T28" s="30">
        <v>8.0280000000000005</v>
      </c>
      <c r="U28" s="30">
        <v>50.933249999999994</v>
      </c>
      <c r="V28" s="30">
        <v>17.919749999999997</v>
      </c>
      <c r="W28" s="30">
        <v>41.749499999999998</v>
      </c>
      <c r="X28" s="30">
        <v>29.848500000000001</v>
      </c>
      <c r="Y28" s="30">
        <v>35.733750000000001</v>
      </c>
      <c r="Z28" s="30">
        <v>19.848749999999999</v>
      </c>
      <c r="AA28" s="30">
        <v>48.226500000000001</v>
      </c>
      <c r="AB28" s="30">
        <v>24.346499999999999</v>
      </c>
      <c r="AC28" s="30">
        <v>46.089749999999995</v>
      </c>
      <c r="AD28" s="30">
        <v>51.037499999999994</v>
      </c>
      <c r="AE28" s="31">
        <f t="shared" si="29"/>
        <v>828.2722500000001</v>
      </c>
      <c r="AF28" s="30">
        <v>16.03425</v>
      </c>
      <c r="AG28" s="30">
        <v>16.048499999999997</v>
      </c>
      <c r="AH28" s="30">
        <v>10.978499999999999</v>
      </c>
      <c r="AI28" s="30">
        <v>6.6787500000000009</v>
      </c>
      <c r="AJ28" s="30">
        <v>16.39725</v>
      </c>
      <c r="AK28" s="30">
        <v>16.62</v>
      </c>
      <c r="AL28" s="30">
        <v>2.6587499999999995</v>
      </c>
      <c r="AM28" s="30">
        <v>8.3954999999999984</v>
      </c>
      <c r="AN28" s="30">
        <v>5.1937500000000005</v>
      </c>
      <c r="AO28" s="30">
        <v>13.59825</v>
      </c>
      <c r="AP28" s="30">
        <v>11.712</v>
      </c>
      <c r="AQ28" s="30">
        <v>6.3532499999999992</v>
      </c>
      <c r="AR28" s="30">
        <v>14.98725</v>
      </c>
      <c r="AS28" s="30">
        <v>2.6399999999999997</v>
      </c>
      <c r="AT28" s="30">
        <v>15.769500000000001</v>
      </c>
      <c r="AU28" s="30">
        <v>5.6429999999999998</v>
      </c>
      <c r="AV28" s="30">
        <v>13.2555</v>
      </c>
      <c r="AW28" s="30">
        <v>9.5467500000000012</v>
      </c>
      <c r="AX28" s="30">
        <v>11.44575</v>
      </c>
      <c r="AY28" s="30">
        <v>6.3142500000000004</v>
      </c>
      <c r="AZ28" s="30">
        <v>15.213749999999999</v>
      </c>
      <c r="BA28" s="30">
        <v>7.6634999999999991</v>
      </c>
      <c r="BB28" s="30">
        <v>14.472</v>
      </c>
      <c r="BC28" s="30">
        <v>16.02075</v>
      </c>
      <c r="BD28" s="31">
        <f t="shared" si="30"/>
        <v>263.64074999999997</v>
      </c>
      <c r="BE28" s="30">
        <f t="shared" si="27"/>
        <v>0</v>
      </c>
      <c r="BF28" s="30">
        <f t="shared" si="27"/>
        <v>0</v>
      </c>
      <c r="BG28" s="30">
        <f t="shared" si="27"/>
        <v>0</v>
      </c>
      <c r="BH28" s="30">
        <f t="shared" si="27"/>
        <v>0</v>
      </c>
      <c r="BI28" s="30">
        <f t="shared" si="27"/>
        <v>0</v>
      </c>
      <c r="BJ28" s="30">
        <f t="shared" si="27"/>
        <v>0</v>
      </c>
      <c r="BK28" s="30">
        <f t="shared" si="27"/>
        <v>0</v>
      </c>
      <c r="BL28" s="30">
        <f t="shared" si="27"/>
        <v>0</v>
      </c>
      <c r="BM28" s="30">
        <f t="shared" si="27"/>
        <v>0</v>
      </c>
      <c r="BN28" s="30">
        <f t="shared" si="27"/>
        <v>0</v>
      </c>
      <c r="BO28" s="30">
        <f t="shared" si="27"/>
        <v>0</v>
      </c>
      <c r="BP28" s="30">
        <f t="shared" si="27"/>
        <v>0</v>
      </c>
      <c r="BQ28" s="30">
        <f t="shared" si="27"/>
        <v>0</v>
      </c>
      <c r="BR28" s="30">
        <f t="shared" si="27"/>
        <v>0</v>
      </c>
      <c r="BS28" s="30">
        <f t="shared" si="27"/>
        <v>0</v>
      </c>
      <c r="BT28" s="30">
        <f t="shared" si="26"/>
        <v>0</v>
      </c>
      <c r="BU28" s="30">
        <f t="shared" si="1"/>
        <v>0</v>
      </c>
      <c r="BV28" s="30">
        <f t="shared" si="1"/>
        <v>0</v>
      </c>
      <c r="BW28" s="30">
        <f t="shared" si="1"/>
        <v>0</v>
      </c>
      <c r="BX28" s="30">
        <f t="shared" si="1"/>
        <v>0</v>
      </c>
      <c r="BY28" s="30">
        <f t="shared" si="1"/>
        <v>0</v>
      </c>
      <c r="BZ28" s="30">
        <f t="shared" si="1"/>
        <v>0</v>
      </c>
      <c r="CA28" s="30">
        <f t="shared" si="1"/>
        <v>0</v>
      </c>
      <c r="CB28" s="30">
        <f t="shared" si="1"/>
        <v>0</v>
      </c>
      <c r="CC28" s="31">
        <f t="shared" si="31"/>
        <v>0</v>
      </c>
      <c r="CD28" s="30">
        <v>0</v>
      </c>
      <c r="CE28" s="30">
        <v>0</v>
      </c>
      <c r="CF28" s="30">
        <v>0</v>
      </c>
      <c r="CG28" s="30">
        <v>0</v>
      </c>
      <c r="CH28" s="30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0</v>
      </c>
      <c r="CQ28" s="30">
        <v>0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0">
        <v>0</v>
      </c>
      <c r="CY28" s="30">
        <v>0</v>
      </c>
      <c r="CZ28" s="30">
        <v>0</v>
      </c>
      <c r="DA28" s="30">
        <v>0</v>
      </c>
      <c r="DB28" s="31">
        <f t="shared" si="32"/>
        <v>0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0</v>
      </c>
      <c r="DY28" s="30">
        <v>0</v>
      </c>
      <c r="DZ28" s="30">
        <v>0</v>
      </c>
      <c r="EA28" s="31">
        <f t="shared" si="33"/>
        <v>0</v>
      </c>
    </row>
    <row r="29" spans="1:131" x14ac:dyDescent="0.25">
      <c r="A29" s="25" t="s">
        <v>137</v>
      </c>
      <c r="B29" s="26">
        <v>2025</v>
      </c>
      <c r="C29" s="26">
        <v>5</v>
      </c>
      <c r="D29" s="27">
        <v>27</v>
      </c>
      <c r="E29" s="28">
        <v>45804</v>
      </c>
      <c r="F29" s="27" t="str">
        <f t="shared" si="28"/>
        <v>martes</v>
      </c>
      <c r="G29" s="29">
        <v>30.84975</v>
      </c>
      <c r="H29" s="30">
        <v>39.690750000000001</v>
      </c>
      <c r="I29" s="30">
        <v>51.075000000000003</v>
      </c>
      <c r="J29" s="30">
        <v>51.079500000000003</v>
      </c>
      <c r="K29" s="30">
        <v>18.39</v>
      </c>
      <c r="L29" s="30">
        <v>37.815749999999994</v>
      </c>
      <c r="M29" s="30">
        <v>51.290999999999997</v>
      </c>
      <c r="N29" s="30">
        <v>10.434749999999999</v>
      </c>
      <c r="O29" s="30">
        <v>22.336500000000001</v>
      </c>
      <c r="P29" s="30">
        <v>41.938499999999998</v>
      </c>
      <c r="Q29" s="30">
        <v>1.1100000000000001</v>
      </c>
      <c r="R29" s="30">
        <v>2.57775</v>
      </c>
      <c r="S29" s="30">
        <v>44.213249999999995</v>
      </c>
      <c r="T29" s="30">
        <v>51.049500000000009</v>
      </c>
      <c r="U29" s="30">
        <v>34.299000000000007</v>
      </c>
      <c r="V29" s="30">
        <v>7.5330000000000004</v>
      </c>
      <c r="W29" s="30">
        <v>39.765000000000001</v>
      </c>
      <c r="X29" s="30">
        <v>37.209000000000003</v>
      </c>
      <c r="Y29" s="30">
        <v>48.806249999999999</v>
      </c>
      <c r="Z29" s="30">
        <v>27.8505</v>
      </c>
      <c r="AA29" s="30">
        <v>24.957750000000001</v>
      </c>
      <c r="AB29" s="30">
        <v>43.040999999999997</v>
      </c>
      <c r="AC29" s="30">
        <v>51.017250000000004</v>
      </c>
      <c r="AD29" s="30">
        <v>19.366500000000002</v>
      </c>
      <c r="AE29" s="31">
        <f t="shared" si="29"/>
        <v>787.69725000000017</v>
      </c>
      <c r="AF29" s="30">
        <v>9.8017500000000002</v>
      </c>
      <c r="AG29" s="30">
        <v>12.654</v>
      </c>
      <c r="AH29" s="30">
        <v>16.204499999999999</v>
      </c>
      <c r="AI29" s="30">
        <v>16.285499999999999</v>
      </c>
      <c r="AJ29" s="30">
        <v>6.0194999999999999</v>
      </c>
      <c r="AK29" s="30">
        <v>12.446249999999999</v>
      </c>
      <c r="AL29" s="30">
        <v>16.923000000000002</v>
      </c>
      <c r="AM29" s="30">
        <v>3.6165000000000003</v>
      </c>
      <c r="AN29" s="30">
        <v>7.4309999999999992</v>
      </c>
      <c r="AO29" s="30">
        <v>13.515750000000001</v>
      </c>
      <c r="AP29" s="30">
        <v>0.441</v>
      </c>
      <c r="AQ29" s="30">
        <v>0.93149999999999999</v>
      </c>
      <c r="AR29" s="30">
        <v>14.271749999999999</v>
      </c>
      <c r="AS29" s="30">
        <v>16.060499999999998</v>
      </c>
      <c r="AT29" s="30">
        <v>10.753500000000001</v>
      </c>
      <c r="AU29" s="30">
        <v>2.5830000000000002</v>
      </c>
      <c r="AV29" s="30">
        <v>12.629250000000001</v>
      </c>
      <c r="AW29" s="30">
        <v>12.10275</v>
      </c>
      <c r="AX29" s="30">
        <v>15.593250000000001</v>
      </c>
      <c r="AY29" s="30">
        <v>8.9009999999999998</v>
      </c>
      <c r="AZ29" s="30">
        <v>7.9079999999999995</v>
      </c>
      <c r="BA29" s="30">
        <v>13.574250000000001</v>
      </c>
      <c r="BB29" s="30">
        <v>15.996749999999999</v>
      </c>
      <c r="BC29" s="30">
        <v>6.2662500000000003</v>
      </c>
      <c r="BD29" s="31">
        <f t="shared" si="30"/>
        <v>252.91050000000001</v>
      </c>
      <c r="BE29" s="30">
        <f t="shared" si="27"/>
        <v>0</v>
      </c>
      <c r="BF29" s="30">
        <f t="shared" si="27"/>
        <v>0</v>
      </c>
      <c r="BG29" s="30">
        <f t="shared" si="27"/>
        <v>0</v>
      </c>
      <c r="BH29" s="30">
        <f t="shared" si="27"/>
        <v>0</v>
      </c>
      <c r="BI29" s="30">
        <f t="shared" si="27"/>
        <v>0</v>
      </c>
      <c r="BJ29" s="30">
        <f t="shared" si="27"/>
        <v>0</v>
      </c>
      <c r="BK29" s="30">
        <f t="shared" si="27"/>
        <v>0</v>
      </c>
      <c r="BL29" s="30">
        <f t="shared" si="27"/>
        <v>0</v>
      </c>
      <c r="BM29" s="30">
        <f t="shared" si="27"/>
        <v>0</v>
      </c>
      <c r="BN29" s="30">
        <f t="shared" si="27"/>
        <v>0</v>
      </c>
      <c r="BO29" s="30">
        <f t="shared" si="27"/>
        <v>0</v>
      </c>
      <c r="BP29" s="30">
        <f t="shared" si="27"/>
        <v>0</v>
      </c>
      <c r="BQ29" s="30">
        <f t="shared" si="27"/>
        <v>0</v>
      </c>
      <c r="BR29" s="30">
        <f t="shared" si="27"/>
        <v>0</v>
      </c>
      <c r="BS29" s="30">
        <f t="shared" si="27"/>
        <v>0</v>
      </c>
      <c r="BT29" s="30">
        <f t="shared" si="26"/>
        <v>0</v>
      </c>
      <c r="BU29" s="30">
        <f t="shared" si="1"/>
        <v>0</v>
      </c>
      <c r="BV29" s="30">
        <f t="shared" si="1"/>
        <v>0</v>
      </c>
      <c r="BW29" s="30">
        <f t="shared" si="1"/>
        <v>0</v>
      </c>
      <c r="BX29" s="30">
        <f t="shared" si="1"/>
        <v>0</v>
      </c>
      <c r="BY29" s="30">
        <f t="shared" si="1"/>
        <v>0</v>
      </c>
      <c r="BZ29" s="30">
        <f t="shared" si="1"/>
        <v>0</v>
      </c>
      <c r="CA29" s="30">
        <f t="shared" si="1"/>
        <v>0</v>
      </c>
      <c r="CB29" s="30">
        <f t="shared" si="1"/>
        <v>0</v>
      </c>
      <c r="CC29" s="31">
        <f t="shared" si="31"/>
        <v>0</v>
      </c>
      <c r="CD29" s="30">
        <v>0</v>
      </c>
      <c r="CE29" s="30">
        <v>0</v>
      </c>
      <c r="CF29" s="30">
        <v>0</v>
      </c>
      <c r="CG29" s="30">
        <v>0</v>
      </c>
      <c r="CH29" s="30">
        <v>0</v>
      </c>
      <c r="CI29" s="30">
        <v>0</v>
      </c>
      <c r="CJ29" s="30">
        <v>0</v>
      </c>
      <c r="CK29" s="30">
        <v>0</v>
      </c>
      <c r="CL29" s="30">
        <v>0</v>
      </c>
      <c r="CM29" s="30">
        <v>0</v>
      </c>
      <c r="CN29" s="30">
        <v>0</v>
      </c>
      <c r="CO29" s="30">
        <v>0</v>
      </c>
      <c r="CP29" s="30">
        <v>0</v>
      </c>
      <c r="CQ29" s="30">
        <v>0</v>
      </c>
      <c r="CR29" s="30">
        <v>0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30">
        <v>0</v>
      </c>
      <c r="CY29" s="30">
        <v>0</v>
      </c>
      <c r="CZ29" s="30">
        <v>0</v>
      </c>
      <c r="DA29" s="30">
        <v>0</v>
      </c>
      <c r="DB29" s="31">
        <f t="shared" si="32"/>
        <v>0</v>
      </c>
      <c r="DC29" s="30">
        <v>0</v>
      </c>
      <c r="DD29" s="30">
        <v>0</v>
      </c>
      <c r="DE29" s="30">
        <v>0</v>
      </c>
      <c r="DF29" s="30">
        <v>0</v>
      </c>
      <c r="DG29" s="30">
        <v>0</v>
      </c>
      <c r="DH29" s="30">
        <v>0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0</v>
      </c>
      <c r="DZ29" s="30">
        <v>0</v>
      </c>
      <c r="EA29" s="31">
        <f t="shared" si="33"/>
        <v>0</v>
      </c>
    </row>
    <row r="30" spans="1:131" x14ac:dyDescent="0.25">
      <c r="A30" s="25" t="s">
        <v>137</v>
      </c>
      <c r="B30" s="26">
        <v>2025</v>
      </c>
      <c r="C30" s="26">
        <v>5</v>
      </c>
      <c r="D30" s="27">
        <v>28</v>
      </c>
      <c r="E30" s="28">
        <v>45805</v>
      </c>
      <c r="F30" s="27" t="str">
        <f t="shared" si="28"/>
        <v>miércoles</v>
      </c>
      <c r="G30" s="29">
        <v>51.10575</v>
      </c>
      <c r="H30" s="30">
        <v>51.118499999999997</v>
      </c>
      <c r="I30" s="30">
        <v>51.049500000000002</v>
      </c>
      <c r="J30" s="30">
        <v>22.660500000000003</v>
      </c>
      <c r="K30" s="30">
        <v>49.003500000000003</v>
      </c>
      <c r="L30" s="30">
        <v>51.172499999999999</v>
      </c>
      <c r="M30" s="30">
        <v>21.344250000000002</v>
      </c>
      <c r="N30" s="30">
        <v>38.624249999999996</v>
      </c>
      <c r="O30" s="30">
        <v>18.734249999999999</v>
      </c>
      <c r="P30" s="30">
        <v>51.214500000000001</v>
      </c>
      <c r="Q30" s="30">
        <v>7.0200000000000005</v>
      </c>
      <c r="R30" s="30">
        <v>51.174750000000003</v>
      </c>
      <c r="S30" s="30">
        <v>18.814499999999999</v>
      </c>
      <c r="T30" s="30">
        <v>35.552250000000001</v>
      </c>
      <c r="U30" s="30">
        <v>31.21575</v>
      </c>
      <c r="V30" s="30">
        <v>33.784500000000001</v>
      </c>
      <c r="W30" s="30">
        <v>24.733499999999999</v>
      </c>
      <c r="X30" s="30">
        <v>43.356749999999998</v>
      </c>
      <c r="Y30" s="30">
        <v>40.664250000000003</v>
      </c>
      <c r="Z30" s="30">
        <v>28.920749999999998</v>
      </c>
      <c r="AA30" s="30">
        <v>33.64425</v>
      </c>
      <c r="AB30" s="30">
        <v>41.550750000000001</v>
      </c>
      <c r="AC30" s="30">
        <v>34.706249999999997</v>
      </c>
      <c r="AD30" s="30">
        <v>51.204749999999997</v>
      </c>
      <c r="AE30" s="31">
        <f t="shared" si="29"/>
        <v>882.37049999999999</v>
      </c>
      <c r="AF30" s="30">
        <v>16.179750000000002</v>
      </c>
      <c r="AG30" s="30">
        <v>16.241250000000001</v>
      </c>
      <c r="AH30" s="30">
        <v>16.262250000000002</v>
      </c>
      <c r="AI30" s="30">
        <v>7.335</v>
      </c>
      <c r="AJ30" s="30">
        <v>15.829499999999999</v>
      </c>
      <c r="AK30" s="30">
        <v>16.60125</v>
      </c>
      <c r="AL30" s="30">
        <v>7.0957499999999998</v>
      </c>
      <c r="AM30" s="30">
        <v>12.41775</v>
      </c>
      <c r="AN30" s="30">
        <v>6.119250000000001</v>
      </c>
      <c r="AO30" s="30">
        <v>16.274250000000002</v>
      </c>
      <c r="AP30" s="30">
        <v>2.4532499999999997</v>
      </c>
      <c r="AQ30" s="30">
        <v>16.200749999999999</v>
      </c>
      <c r="AR30" s="30">
        <v>6.0427499999999998</v>
      </c>
      <c r="AS30" s="30">
        <v>11.166</v>
      </c>
      <c r="AT30" s="30">
        <v>9.7110000000000003</v>
      </c>
      <c r="AU30" s="30">
        <v>10.616249999999999</v>
      </c>
      <c r="AV30" s="30">
        <v>7.8187499999999996</v>
      </c>
      <c r="AW30" s="30">
        <v>13.8765</v>
      </c>
      <c r="AX30" s="30">
        <v>12.858750000000001</v>
      </c>
      <c r="AY30" s="30">
        <v>9.2497500000000006</v>
      </c>
      <c r="AZ30" s="30">
        <v>10.599</v>
      </c>
      <c r="BA30" s="30">
        <v>13.173</v>
      </c>
      <c r="BB30" s="30">
        <v>11.01825</v>
      </c>
      <c r="BC30" s="30">
        <v>16.238250000000001</v>
      </c>
      <c r="BD30" s="31">
        <f t="shared" si="30"/>
        <v>281.37825000000004</v>
      </c>
      <c r="BE30" s="30">
        <f t="shared" si="27"/>
        <v>0</v>
      </c>
      <c r="BF30" s="30">
        <f t="shared" si="27"/>
        <v>0</v>
      </c>
      <c r="BG30" s="30">
        <f t="shared" si="27"/>
        <v>0</v>
      </c>
      <c r="BH30" s="30">
        <f t="shared" si="27"/>
        <v>0</v>
      </c>
      <c r="BI30" s="30">
        <f t="shared" si="27"/>
        <v>0</v>
      </c>
      <c r="BJ30" s="30">
        <f t="shared" si="27"/>
        <v>0</v>
      </c>
      <c r="BK30" s="30">
        <f t="shared" si="27"/>
        <v>0</v>
      </c>
      <c r="BL30" s="30">
        <f t="shared" si="27"/>
        <v>0</v>
      </c>
      <c r="BM30" s="30">
        <f t="shared" si="27"/>
        <v>0</v>
      </c>
      <c r="BN30" s="30">
        <f t="shared" si="27"/>
        <v>0</v>
      </c>
      <c r="BO30" s="30">
        <f t="shared" si="27"/>
        <v>0</v>
      </c>
      <c r="BP30" s="30">
        <f t="shared" si="27"/>
        <v>0</v>
      </c>
      <c r="BQ30" s="30">
        <f t="shared" si="27"/>
        <v>0</v>
      </c>
      <c r="BR30" s="30">
        <f t="shared" si="27"/>
        <v>0</v>
      </c>
      <c r="BS30" s="30">
        <f t="shared" si="27"/>
        <v>0</v>
      </c>
      <c r="BT30" s="30">
        <f t="shared" si="26"/>
        <v>0</v>
      </c>
      <c r="BU30" s="30">
        <f t="shared" si="1"/>
        <v>0</v>
      </c>
      <c r="BV30" s="30">
        <f t="shared" si="1"/>
        <v>0</v>
      </c>
      <c r="BW30" s="30">
        <f t="shared" si="1"/>
        <v>0</v>
      </c>
      <c r="BX30" s="30">
        <f t="shared" si="1"/>
        <v>0</v>
      </c>
      <c r="BY30" s="30">
        <f t="shared" si="1"/>
        <v>0</v>
      </c>
      <c r="BZ30" s="30">
        <f t="shared" si="1"/>
        <v>0</v>
      </c>
      <c r="CA30" s="30">
        <f t="shared" si="1"/>
        <v>0</v>
      </c>
      <c r="CB30" s="30">
        <f t="shared" si="1"/>
        <v>0</v>
      </c>
      <c r="CC30" s="31">
        <f t="shared" si="31"/>
        <v>0</v>
      </c>
      <c r="CD30" s="30">
        <v>0</v>
      </c>
      <c r="CE30" s="30">
        <v>0</v>
      </c>
      <c r="CF30" s="30">
        <v>0</v>
      </c>
      <c r="CG30" s="30">
        <v>0</v>
      </c>
      <c r="CH30" s="30">
        <v>0</v>
      </c>
      <c r="CI30" s="30">
        <v>0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0">
        <v>0</v>
      </c>
      <c r="CP30" s="30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0</v>
      </c>
      <c r="CW30" s="30">
        <v>0</v>
      </c>
      <c r="CX30" s="30">
        <v>0</v>
      </c>
      <c r="CY30" s="30">
        <v>0</v>
      </c>
      <c r="CZ30" s="30">
        <v>0</v>
      </c>
      <c r="DA30" s="30">
        <v>0</v>
      </c>
      <c r="DB30" s="31">
        <f t="shared" si="32"/>
        <v>0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DZ30" s="30">
        <v>0</v>
      </c>
      <c r="EA30" s="31">
        <f t="shared" si="33"/>
        <v>0</v>
      </c>
    </row>
    <row r="31" spans="1:131" x14ac:dyDescent="0.25">
      <c r="A31" s="25" t="s">
        <v>137</v>
      </c>
      <c r="B31" s="26">
        <v>2025</v>
      </c>
      <c r="C31" s="26">
        <v>5</v>
      </c>
      <c r="D31" s="27">
        <v>29</v>
      </c>
      <c r="E31" s="28">
        <v>45806</v>
      </c>
      <c r="F31" s="27" t="str">
        <f t="shared" si="28"/>
        <v>jueves</v>
      </c>
      <c r="G31" s="29">
        <v>24.176250000000003</v>
      </c>
      <c r="H31" s="30">
        <v>51.252749999999999</v>
      </c>
      <c r="I31" s="30">
        <v>51.259500000000003</v>
      </c>
      <c r="J31" s="30">
        <v>15.155999999999999</v>
      </c>
      <c r="K31" s="30">
        <v>51.349499999999999</v>
      </c>
      <c r="L31" s="30">
        <v>51.360750000000003</v>
      </c>
      <c r="M31" s="30">
        <v>2.673</v>
      </c>
      <c r="N31" s="30">
        <v>50.72775</v>
      </c>
      <c r="O31" s="30">
        <v>14.866499999999998</v>
      </c>
      <c r="P31" s="30">
        <v>44.722500000000004</v>
      </c>
      <c r="Q31" s="30">
        <v>24.682500000000001</v>
      </c>
      <c r="R31" s="30">
        <v>34.22925</v>
      </c>
      <c r="S31" s="30">
        <v>33.526500000000006</v>
      </c>
      <c r="T31" s="30">
        <v>24.5745</v>
      </c>
      <c r="U31" s="30">
        <v>24.2925</v>
      </c>
      <c r="V31" s="30">
        <v>51.0075</v>
      </c>
      <c r="W31" s="30">
        <v>28.30275</v>
      </c>
      <c r="X31" s="30">
        <v>29.997</v>
      </c>
      <c r="Y31" s="30">
        <v>45.7455</v>
      </c>
      <c r="Z31" s="30">
        <v>32.9985</v>
      </c>
      <c r="AA31" s="30">
        <v>20.344499999999996</v>
      </c>
      <c r="AB31" s="30">
        <v>51.107250000000001</v>
      </c>
      <c r="AC31" s="30">
        <v>23.494499999999999</v>
      </c>
      <c r="AD31" s="30">
        <v>45.435749999999999</v>
      </c>
      <c r="AE31" s="31">
        <f t="shared" si="29"/>
        <v>827.28300000000002</v>
      </c>
      <c r="AF31" s="30">
        <v>7.8855000000000004</v>
      </c>
      <c r="AG31" s="30">
        <v>16.362749999999998</v>
      </c>
      <c r="AH31" s="30">
        <v>16.449000000000002</v>
      </c>
      <c r="AI31" s="30">
        <v>5.1247500000000006</v>
      </c>
      <c r="AJ31" s="30">
        <v>16.68675</v>
      </c>
      <c r="AK31" s="30">
        <v>16.757999999999999</v>
      </c>
      <c r="AL31" s="30">
        <v>1.1280000000000001</v>
      </c>
      <c r="AM31" s="30">
        <v>16.566749999999999</v>
      </c>
      <c r="AN31" s="30">
        <v>4.9282500000000002</v>
      </c>
      <c r="AO31" s="30">
        <v>14.205000000000002</v>
      </c>
      <c r="AP31" s="30">
        <v>7.8360000000000003</v>
      </c>
      <c r="AQ31" s="30">
        <v>10.818</v>
      </c>
      <c r="AR31" s="30">
        <v>10.528500000000001</v>
      </c>
      <c r="AS31" s="30">
        <v>7.82925</v>
      </c>
      <c r="AT31" s="30">
        <v>7.7009999999999996</v>
      </c>
      <c r="AU31" s="30">
        <v>15.9015</v>
      </c>
      <c r="AV31" s="30">
        <v>8.9467499999999998</v>
      </c>
      <c r="AW31" s="30">
        <v>9.7394999999999996</v>
      </c>
      <c r="AX31" s="30">
        <v>14.6205</v>
      </c>
      <c r="AY31" s="30">
        <v>10.618500000000001</v>
      </c>
      <c r="AZ31" s="30">
        <v>6.5835000000000008</v>
      </c>
      <c r="BA31" s="30">
        <v>16.058999999999997</v>
      </c>
      <c r="BB31" s="30">
        <v>7.4235000000000007</v>
      </c>
      <c r="BC31" s="30">
        <v>14.420999999999999</v>
      </c>
      <c r="BD31" s="31">
        <f t="shared" si="30"/>
        <v>265.12125000000003</v>
      </c>
      <c r="BE31" s="30">
        <f t="shared" si="27"/>
        <v>0</v>
      </c>
      <c r="BF31" s="30">
        <f t="shared" si="27"/>
        <v>0</v>
      </c>
      <c r="BG31" s="30">
        <f t="shared" si="27"/>
        <v>0</v>
      </c>
      <c r="BH31" s="30">
        <f t="shared" si="27"/>
        <v>0</v>
      </c>
      <c r="BI31" s="30">
        <f t="shared" si="27"/>
        <v>0</v>
      </c>
      <c r="BJ31" s="30">
        <f t="shared" si="27"/>
        <v>0</v>
      </c>
      <c r="BK31" s="30">
        <f t="shared" si="27"/>
        <v>0</v>
      </c>
      <c r="BL31" s="30">
        <f t="shared" si="27"/>
        <v>0</v>
      </c>
      <c r="BM31" s="30">
        <f t="shared" si="27"/>
        <v>0</v>
      </c>
      <c r="BN31" s="30">
        <f t="shared" si="27"/>
        <v>0</v>
      </c>
      <c r="BO31" s="30">
        <f t="shared" si="27"/>
        <v>0</v>
      </c>
      <c r="BP31" s="30">
        <f t="shared" si="27"/>
        <v>0</v>
      </c>
      <c r="BQ31" s="30">
        <f t="shared" si="27"/>
        <v>0</v>
      </c>
      <c r="BR31" s="30">
        <f t="shared" si="27"/>
        <v>0</v>
      </c>
      <c r="BS31" s="30">
        <f t="shared" si="27"/>
        <v>0</v>
      </c>
      <c r="BT31" s="30">
        <f t="shared" si="26"/>
        <v>0</v>
      </c>
      <c r="BU31" s="30">
        <f t="shared" si="1"/>
        <v>0</v>
      </c>
      <c r="BV31" s="30">
        <f t="shared" si="1"/>
        <v>0</v>
      </c>
      <c r="BW31" s="30">
        <f t="shared" si="1"/>
        <v>0</v>
      </c>
      <c r="BX31" s="30">
        <f t="shared" si="1"/>
        <v>0</v>
      </c>
      <c r="BY31" s="30">
        <f t="shared" si="1"/>
        <v>0</v>
      </c>
      <c r="BZ31" s="30">
        <f t="shared" si="1"/>
        <v>0</v>
      </c>
      <c r="CA31" s="30">
        <f t="shared" si="1"/>
        <v>0</v>
      </c>
      <c r="CB31" s="30">
        <f t="shared" si="1"/>
        <v>0</v>
      </c>
      <c r="CC31" s="31">
        <f t="shared" si="31"/>
        <v>0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0">
        <v>0</v>
      </c>
      <c r="CJ31" s="30">
        <v>0</v>
      </c>
      <c r="CK31" s="30">
        <v>0</v>
      </c>
      <c r="CL31" s="30">
        <v>0</v>
      </c>
      <c r="CM31" s="30">
        <v>0</v>
      </c>
      <c r="CN31" s="30">
        <v>0</v>
      </c>
      <c r="CO31" s="30">
        <v>0</v>
      </c>
      <c r="CP31" s="30">
        <v>0</v>
      </c>
      <c r="CQ31" s="30">
        <v>0</v>
      </c>
      <c r="CR31" s="30">
        <v>0</v>
      </c>
      <c r="CS31" s="30">
        <v>0</v>
      </c>
      <c r="CT31" s="30">
        <v>0</v>
      </c>
      <c r="CU31" s="30">
        <v>0</v>
      </c>
      <c r="CV31" s="30">
        <v>0</v>
      </c>
      <c r="CW31" s="30">
        <v>0</v>
      </c>
      <c r="CX31" s="30">
        <v>0</v>
      </c>
      <c r="CY31" s="30">
        <v>0</v>
      </c>
      <c r="CZ31" s="30">
        <v>0</v>
      </c>
      <c r="DA31" s="30">
        <v>0</v>
      </c>
      <c r="DB31" s="31">
        <f t="shared" si="32"/>
        <v>0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DZ31" s="30">
        <v>0</v>
      </c>
      <c r="EA31" s="31">
        <f t="shared" si="33"/>
        <v>0</v>
      </c>
    </row>
    <row r="32" spans="1:131" x14ac:dyDescent="0.25">
      <c r="A32" s="25" t="s">
        <v>137</v>
      </c>
      <c r="B32" s="26">
        <v>2025</v>
      </c>
      <c r="C32" s="26">
        <v>5</v>
      </c>
      <c r="D32" s="27">
        <v>30</v>
      </c>
      <c r="E32" s="28">
        <v>45807</v>
      </c>
      <c r="F32" s="27" t="str">
        <f t="shared" si="28"/>
        <v>viernes</v>
      </c>
      <c r="G32" s="29">
        <v>51.137250000000002</v>
      </c>
      <c r="H32" s="30">
        <v>51.152999999999999</v>
      </c>
      <c r="I32" s="30">
        <v>12.657749999999998</v>
      </c>
      <c r="J32" s="30">
        <v>44.842500000000001</v>
      </c>
      <c r="K32" s="30">
        <v>51.225750000000005</v>
      </c>
      <c r="L32" s="30">
        <v>51.270749999999992</v>
      </c>
      <c r="M32" s="30">
        <v>11.96025</v>
      </c>
      <c r="N32" s="30">
        <v>42.434250000000006</v>
      </c>
      <c r="O32" s="30">
        <v>32.452500000000001</v>
      </c>
      <c r="P32" s="30">
        <v>30.107999999999997</v>
      </c>
      <c r="Q32" s="30">
        <v>24.224249999999998</v>
      </c>
      <c r="R32" s="30">
        <v>45.298500000000004</v>
      </c>
      <c r="S32" s="30">
        <v>26.686499999999999</v>
      </c>
      <c r="T32" s="30">
        <v>14.067</v>
      </c>
      <c r="U32" s="30">
        <v>1.4047499999999999</v>
      </c>
      <c r="V32" s="30">
        <v>21.639749999999999</v>
      </c>
      <c r="W32" s="30">
        <v>51.17325000000001</v>
      </c>
      <c r="X32" s="30">
        <v>13.739999999999998</v>
      </c>
      <c r="Y32" s="30">
        <v>47.235750000000003</v>
      </c>
      <c r="Z32" s="30">
        <v>20.82</v>
      </c>
      <c r="AA32" s="30">
        <v>46.557749999999999</v>
      </c>
      <c r="AB32" s="30">
        <v>21.6435</v>
      </c>
      <c r="AC32" s="30">
        <v>50.97</v>
      </c>
      <c r="AD32" s="30">
        <v>13.149749999999997</v>
      </c>
      <c r="AE32" s="31">
        <f t="shared" si="29"/>
        <v>777.85275000000036</v>
      </c>
      <c r="AF32" s="30">
        <v>16.22325</v>
      </c>
      <c r="AG32" s="30">
        <v>16.354499999999998</v>
      </c>
      <c r="AH32" s="30">
        <v>4.1977500000000001</v>
      </c>
      <c r="AI32" s="30">
        <v>14.405999999999999</v>
      </c>
      <c r="AJ32" s="30">
        <v>16.441500000000001</v>
      </c>
      <c r="AK32" s="30">
        <v>16.59375</v>
      </c>
      <c r="AL32" s="30">
        <v>4.10175</v>
      </c>
      <c r="AM32" s="30">
        <v>13.845000000000001</v>
      </c>
      <c r="AN32" s="30">
        <v>10.485000000000001</v>
      </c>
      <c r="AO32" s="30">
        <v>9.6195000000000004</v>
      </c>
      <c r="AP32" s="30">
        <v>7.6762499999999996</v>
      </c>
      <c r="AQ32" s="30">
        <v>14.269500000000001</v>
      </c>
      <c r="AR32" s="30">
        <v>8.5342500000000001</v>
      </c>
      <c r="AS32" s="30">
        <v>4.4745000000000008</v>
      </c>
      <c r="AT32" s="30">
        <v>0.52950000000000008</v>
      </c>
      <c r="AU32" s="30">
        <v>6.9427500000000002</v>
      </c>
      <c r="AV32" s="30">
        <v>16.145250000000001</v>
      </c>
      <c r="AW32" s="30">
        <v>4.5772500000000003</v>
      </c>
      <c r="AX32" s="30">
        <v>14.946749999999998</v>
      </c>
      <c r="AY32" s="30">
        <v>6.7057500000000001</v>
      </c>
      <c r="AZ32" s="30">
        <v>14.64</v>
      </c>
      <c r="BA32" s="30">
        <v>6.8864999999999998</v>
      </c>
      <c r="BB32" s="30">
        <v>15.874499999999999</v>
      </c>
      <c r="BC32" s="30">
        <v>4.2030000000000003</v>
      </c>
      <c r="BD32" s="31">
        <f t="shared" si="30"/>
        <v>248.67375000000001</v>
      </c>
      <c r="BE32" s="30">
        <f t="shared" si="27"/>
        <v>0</v>
      </c>
      <c r="BF32" s="30">
        <f t="shared" si="27"/>
        <v>0</v>
      </c>
      <c r="BG32" s="30">
        <f t="shared" si="27"/>
        <v>0</v>
      </c>
      <c r="BH32" s="30">
        <f t="shared" si="27"/>
        <v>0</v>
      </c>
      <c r="BI32" s="30">
        <f t="shared" si="27"/>
        <v>0</v>
      </c>
      <c r="BJ32" s="30">
        <f t="shared" si="27"/>
        <v>0</v>
      </c>
      <c r="BK32" s="30">
        <f t="shared" si="27"/>
        <v>0</v>
      </c>
      <c r="BL32" s="30">
        <f t="shared" si="27"/>
        <v>0</v>
      </c>
      <c r="BM32" s="30">
        <f t="shared" si="27"/>
        <v>0</v>
      </c>
      <c r="BN32" s="30">
        <f t="shared" si="27"/>
        <v>0</v>
      </c>
      <c r="BO32" s="30">
        <f t="shared" si="27"/>
        <v>0</v>
      </c>
      <c r="BP32" s="30">
        <f t="shared" si="27"/>
        <v>0</v>
      </c>
      <c r="BQ32" s="30">
        <f t="shared" si="27"/>
        <v>0</v>
      </c>
      <c r="BR32" s="30">
        <f t="shared" si="27"/>
        <v>0</v>
      </c>
      <c r="BS32" s="30">
        <f t="shared" si="27"/>
        <v>0</v>
      </c>
      <c r="BT32" s="30">
        <f t="shared" si="26"/>
        <v>0</v>
      </c>
      <c r="BU32" s="30">
        <f t="shared" si="1"/>
        <v>0</v>
      </c>
      <c r="BV32" s="30">
        <f t="shared" si="1"/>
        <v>0</v>
      </c>
      <c r="BW32" s="30">
        <f t="shared" si="1"/>
        <v>0</v>
      </c>
      <c r="BX32" s="30">
        <f t="shared" si="1"/>
        <v>0</v>
      </c>
      <c r="BY32" s="30">
        <f t="shared" si="1"/>
        <v>0</v>
      </c>
      <c r="BZ32" s="30">
        <f t="shared" si="1"/>
        <v>0</v>
      </c>
      <c r="CA32" s="30">
        <f t="shared" si="1"/>
        <v>0</v>
      </c>
      <c r="CB32" s="30">
        <f t="shared" si="1"/>
        <v>0</v>
      </c>
      <c r="CC32" s="31">
        <f t="shared" si="31"/>
        <v>0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  <c r="CI32" s="30">
        <v>0</v>
      </c>
      <c r="CJ32" s="30">
        <v>0</v>
      </c>
      <c r="CK32" s="30">
        <v>0</v>
      </c>
      <c r="CL32" s="30">
        <v>0</v>
      </c>
      <c r="CM32" s="30">
        <v>0</v>
      </c>
      <c r="CN32" s="30">
        <v>0</v>
      </c>
      <c r="CO32" s="30">
        <v>0</v>
      </c>
      <c r="CP32" s="30">
        <v>0</v>
      </c>
      <c r="CQ32" s="30">
        <v>0</v>
      </c>
      <c r="CR32" s="30">
        <v>0</v>
      </c>
      <c r="CS32" s="30">
        <v>0</v>
      </c>
      <c r="CT32" s="30">
        <v>0</v>
      </c>
      <c r="CU32" s="30">
        <v>0</v>
      </c>
      <c r="CV32" s="30">
        <v>0</v>
      </c>
      <c r="CW32" s="30">
        <v>0</v>
      </c>
      <c r="CX32" s="30">
        <v>0</v>
      </c>
      <c r="CY32" s="30">
        <v>0</v>
      </c>
      <c r="CZ32" s="30">
        <v>0</v>
      </c>
      <c r="DA32" s="30">
        <v>0</v>
      </c>
      <c r="DB32" s="31">
        <f t="shared" si="32"/>
        <v>0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0">
        <v>0</v>
      </c>
      <c r="DK32" s="30">
        <v>0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DZ32" s="30">
        <v>0</v>
      </c>
      <c r="EA32" s="31">
        <f t="shared" si="33"/>
        <v>0</v>
      </c>
    </row>
    <row r="33" spans="1:131" x14ac:dyDescent="0.25">
      <c r="A33" s="25" t="s">
        <v>137</v>
      </c>
      <c r="B33" s="26">
        <v>2025</v>
      </c>
      <c r="C33" s="26">
        <v>5</v>
      </c>
      <c r="D33" s="27">
        <v>31</v>
      </c>
      <c r="E33" s="28">
        <v>45808</v>
      </c>
      <c r="F33" s="27" t="str">
        <f t="shared" si="28"/>
        <v>sábado</v>
      </c>
      <c r="G33" s="29">
        <v>38.73075</v>
      </c>
      <c r="H33" s="30">
        <v>51.08175</v>
      </c>
      <c r="I33" s="30">
        <v>51.09675</v>
      </c>
      <c r="J33" s="30">
        <v>51.109499999999997</v>
      </c>
      <c r="K33" s="30">
        <v>32.035500000000006</v>
      </c>
      <c r="L33" s="30">
        <v>29.580750000000002</v>
      </c>
      <c r="M33" s="30">
        <v>51.170249999999996</v>
      </c>
      <c r="N33" s="30">
        <v>10.665749999999999</v>
      </c>
      <c r="O33" s="30">
        <v>45.624750000000006</v>
      </c>
      <c r="P33" s="30">
        <v>9.9705000000000013</v>
      </c>
      <c r="Q33" s="30">
        <v>42.612749999999998</v>
      </c>
      <c r="R33" s="30">
        <v>14.997</v>
      </c>
      <c r="S33" s="30">
        <v>36.572250000000004</v>
      </c>
      <c r="T33" s="30">
        <v>12.306000000000001</v>
      </c>
      <c r="U33" s="30">
        <v>51.185249999999996</v>
      </c>
      <c r="V33" s="30">
        <v>20.310749999999999</v>
      </c>
      <c r="W33" s="30">
        <v>28.533000000000001</v>
      </c>
      <c r="X33" s="30">
        <v>51.172499999999999</v>
      </c>
      <c r="Y33" s="30">
        <v>3.5625</v>
      </c>
      <c r="Z33" s="30">
        <v>51.239999999999995</v>
      </c>
      <c r="AA33" s="30">
        <v>36.888749999999995</v>
      </c>
      <c r="AB33" s="30">
        <v>28.830750000000002</v>
      </c>
      <c r="AC33" s="30">
        <v>51.076499999999996</v>
      </c>
      <c r="AD33" s="30">
        <v>39.681000000000004</v>
      </c>
      <c r="AE33" s="31">
        <f t="shared" si="29"/>
        <v>840.03525000000002</v>
      </c>
      <c r="AF33" s="30">
        <v>12.341249999999999</v>
      </c>
      <c r="AG33" s="30">
        <v>16.109249999999999</v>
      </c>
      <c r="AH33" s="30">
        <v>16.22175</v>
      </c>
      <c r="AI33" s="30">
        <v>16.372499999999999</v>
      </c>
      <c r="AJ33" s="30">
        <v>10.391999999999998</v>
      </c>
      <c r="AK33" s="30">
        <v>9.7560000000000002</v>
      </c>
      <c r="AL33" s="30">
        <v>16.555500000000002</v>
      </c>
      <c r="AM33" s="30">
        <v>3.5842500000000004</v>
      </c>
      <c r="AN33" s="30">
        <v>14.645249999999999</v>
      </c>
      <c r="AO33" s="30">
        <v>3.37425</v>
      </c>
      <c r="AP33" s="30">
        <v>13.516500000000001</v>
      </c>
      <c r="AQ33" s="30">
        <v>4.9522499999999994</v>
      </c>
      <c r="AR33" s="30">
        <v>11.6835</v>
      </c>
      <c r="AS33" s="30">
        <v>4.0687500000000005</v>
      </c>
      <c r="AT33" s="30">
        <v>16.093499999999999</v>
      </c>
      <c r="AU33" s="30">
        <v>6.5340000000000007</v>
      </c>
      <c r="AV33" s="30">
        <v>9.468</v>
      </c>
      <c r="AW33" s="30">
        <v>16.362749999999998</v>
      </c>
      <c r="AX33" s="30">
        <v>1.3725000000000001</v>
      </c>
      <c r="AY33" s="30">
        <v>16.185749999999999</v>
      </c>
      <c r="AZ33" s="30">
        <v>11.653499999999999</v>
      </c>
      <c r="BA33" s="30">
        <v>9.2032500000000006</v>
      </c>
      <c r="BB33" s="30">
        <v>16.02675</v>
      </c>
      <c r="BC33" s="30">
        <v>12.532500000000001</v>
      </c>
      <c r="BD33" s="31">
        <f t="shared" si="30"/>
        <v>269.00550000000004</v>
      </c>
      <c r="BE33" s="30">
        <f t="shared" si="27"/>
        <v>0</v>
      </c>
      <c r="BF33" s="30">
        <f t="shared" si="27"/>
        <v>0</v>
      </c>
      <c r="BG33" s="30">
        <f t="shared" si="27"/>
        <v>0</v>
      </c>
      <c r="BH33" s="30">
        <f t="shared" si="27"/>
        <v>0</v>
      </c>
      <c r="BI33" s="30">
        <f t="shared" si="27"/>
        <v>0</v>
      </c>
      <c r="BJ33" s="30">
        <f t="shared" si="27"/>
        <v>0</v>
      </c>
      <c r="BK33" s="30">
        <f t="shared" si="27"/>
        <v>0</v>
      </c>
      <c r="BL33" s="30">
        <f t="shared" si="27"/>
        <v>0</v>
      </c>
      <c r="BM33" s="30">
        <f t="shared" si="27"/>
        <v>0</v>
      </c>
      <c r="BN33" s="30">
        <f t="shared" si="27"/>
        <v>0</v>
      </c>
      <c r="BO33" s="30">
        <f t="shared" si="27"/>
        <v>0</v>
      </c>
      <c r="BP33" s="30">
        <f t="shared" si="27"/>
        <v>0</v>
      </c>
      <c r="BQ33" s="30">
        <f t="shared" si="27"/>
        <v>0</v>
      </c>
      <c r="BR33" s="30">
        <f t="shared" si="27"/>
        <v>0</v>
      </c>
      <c r="BS33" s="30">
        <f t="shared" si="27"/>
        <v>0</v>
      </c>
      <c r="BT33" s="30">
        <f t="shared" si="26"/>
        <v>0</v>
      </c>
      <c r="BU33" s="30">
        <f t="shared" si="1"/>
        <v>0</v>
      </c>
      <c r="BV33" s="30">
        <f t="shared" si="1"/>
        <v>0</v>
      </c>
      <c r="BW33" s="30">
        <f t="shared" si="1"/>
        <v>0</v>
      </c>
      <c r="BX33" s="30">
        <f t="shared" si="1"/>
        <v>0</v>
      </c>
      <c r="BY33" s="30">
        <f t="shared" si="1"/>
        <v>0</v>
      </c>
      <c r="BZ33" s="30">
        <f t="shared" si="1"/>
        <v>0</v>
      </c>
      <c r="CA33" s="30">
        <f t="shared" si="1"/>
        <v>0</v>
      </c>
      <c r="CB33" s="30">
        <f t="shared" si="1"/>
        <v>0</v>
      </c>
      <c r="CC33" s="31">
        <f t="shared" si="31"/>
        <v>0</v>
      </c>
      <c r="CD33" s="30">
        <v>0</v>
      </c>
      <c r="CE33" s="30">
        <v>0</v>
      </c>
      <c r="CF33" s="30">
        <v>0</v>
      </c>
      <c r="CG33" s="30">
        <v>0</v>
      </c>
      <c r="CH33" s="30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0</v>
      </c>
      <c r="CN33" s="30">
        <v>0</v>
      </c>
      <c r="CO33" s="30">
        <v>0</v>
      </c>
      <c r="CP33" s="30">
        <v>0</v>
      </c>
      <c r="CQ33" s="30">
        <v>0</v>
      </c>
      <c r="CR33" s="30">
        <v>0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0">
        <v>0</v>
      </c>
      <c r="CY33" s="30">
        <v>0</v>
      </c>
      <c r="CZ33" s="30">
        <v>0</v>
      </c>
      <c r="DA33" s="30">
        <v>0</v>
      </c>
      <c r="DB33" s="31">
        <f t="shared" si="32"/>
        <v>0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0">
        <v>0</v>
      </c>
      <c r="DK33" s="30">
        <v>0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1">
        <f t="shared" si="33"/>
        <v>0</v>
      </c>
    </row>
  </sheetData>
  <mergeCells count="6">
    <mergeCell ref="A1:F1"/>
    <mergeCell ref="G1:AE1"/>
    <mergeCell ref="AF1:BD1"/>
    <mergeCell ref="BE1:CC1"/>
    <mergeCell ref="CD1:DB1"/>
    <mergeCell ref="DC1:EA1"/>
  </mergeCells>
  <conditionalFormatting sqref="DC3:DZ3">
    <cfRule type="containsText" dxfId="349" priority="341" operator="containsText" text="NO">
      <formula>NOT(ISERROR(SEARCH("NO",DC3)))</formula>
    </cfRule>
  </conditionalFormatting>
  <conditionalFormatting sqref="BE3:CB3">
    <cfRule type="containsText" dxfId="348" priority="349" operator="containsText" text="NO">
      <formula>NOT(ISERROR(SEARCH("NO",BE3)))</formula>
    </cfRule>
  </conditionalFormatting>
  <conditionalFormatting sqref="CD3:DA3 DC3:DZ3">
    <cfRule type="containsText" dxfId="347" priority="350" operator="containsText" text="NO">
      <formula>NOT(ISERROR(SEARCH("NO",CD3)))</formula>
    </cfRule>
  </conditionalFormatting>
  <conditionalFormatting sqref="AF3:BC3">
    <cfRule type="containsText" dxfId="346" priority="348" operator="containsText" text="NO">
      <formula>NOT(ISERROR(SEARCH("NO",AF3)))</formula>
    </cfRule>
  </conditionalFormatting>
  <conditionalFormatting sqref="G3:AD3">
    <cfRule type="cellIs" dxfId="345" priority="345" operator="greaterThan">
      <formula>500</formula>
    </cfRule>
    <cfRule type="cellIs" dxfId="344" priority="346" operator="greaterThan">
      <formula>400</formula>
    </cfRule>
  </conditionalFormatting>
  <conditionalFormatting sqref="G3:AD3">
    <cfRule type="cellIs" dxfId="343" priority="342" operator="greaterThan">
      <formula>200</formula>
    </cfRule>
    <cfRule type="cellIs" dxfId="342" priority="343" operator="between">
      <formula>100</formula>
      <formula>200</formula>
    </cfRule>
    <cfRule type="cellIs" dxfId="341" priority="344" operator="lessThan">
      <formula>100</formula>
    </cfRule>
  </conditionalFormatting>
  <conditionalFormatting sqref="G3:AD3">
    <cfRule type="containsText" dxfId="340" priority="347" operator="containsText" text="NO">
      <formula>NOT(ISERROR(SEARCH("NO",G3)))</formula>
    </cfRule>
  </conditionalFormatting>
  <conditionalFormatting sqref="DC3:DZ3">
    <cfRule type="cellIs" dxfId="339" priority="340" operator="greaterThan">
      <formula>0</formula>
    </cfRule>
  </conditionalFormatting>
  <conditionalFormatting sqref="CD4:DA4 DC4:DZ4">
    <cfRule type="containsText" dxfId="338" priority="339" operator="containsText" text="NO">
      <formula>NOT(ISERROR(SEARCH("NO",CD4)))</formula>
    </cfRule>
  </conditionalFormatting>
  <conditionalFormatting sqref="BE4:CB4 AF4:BC4">
    <cfRule type="containsText" dxfId="337" priority="338" operator="containsText" text="NO">
      <formula>NOT(ISERROR(SEARCH("NO",AF4)))</formula>
    </cfRule>
  </conditionalFormatting>
  <conditionalFormatting sqref="DC4:DZ4">
    <cfRule type="containsText" dxfId="336" priority="331" operator="containsText" text="NO">
      <formula>NOT(ISERROR(SEARCH("NO",DC4)))</formula>
    </cfRule>
  </conditionalFormatting>
  <conditionalFormatting sqref="G4:AD4">
    <cfRule type="containsText" dxfId="335" priority="337" operator="containsText" text="NO">
      <formula>NOT(ISERROR(SEARCH("NO",G4)))</formula>
    </cfRule>
  </conditionalFormatting>
  <conditionalFormatting sqref="G4:AD4">
    <cfRule type="cellIs" dxfId="334" priority="335" operator="greaterThan">
      <formula>500</formula>
    </cfRule>
    <cfRule type="cellIs" dxfId="333" priority="336" operator="greaterThan">
      <formula>400</formula>
    </cfRule>
  </conditionalFormatting>
  <conditionalFormatting sqref="G4:AD4">
    <cfRule type="cellIs" dxfId="332" priority="332" operator="greaterThan">
      <formula>200</formula>
    </cfRule>
    <cfRule type="cellIs" dxfId="331" priority="333" operator="between">
      <formula>100</formula>
      <formula>200</formula>
    </cfRule>
    <cfRule type="cellIs" dxfId="330" priority="334" operator="lessThan">
      <formula>100</formula>
    </cfRule>
  </conditionalFormatting>
  <conditionalFormatting sqref="DC4:DZ4">
    <cfRule type="cellIs" dxfId="329" priority="330" operator="greaterThan">
      <formula>0</formula>
    </cfRule>
  </conditionalFormatting>
  <conditionalFormatting sqref="CD5:DA5 DC5:DZ5">
    <cfRule type="containsText" dxfId="328" priority="329" operator="containsText" text="NO">
      <formula>NOT(ISERROR(SEARCH("NO",CD5)))</formula>
    </cfRule>
  </conditionalFormatting>
  <conditionalFormatting sqref="BE5:CB5 AF5:BC5">
    <cfRule type="containsText" dxfId="327" priority="328" operator="containsText" text="NO">
      <formula>NOT(ISERROR(SEARCH("NO",AF5)))</formula>
    </cfRule>
  </conditionalFormatting>
  <conditionalFormatting sqref="DC5:DZ5">
    <cfRule type="containsText" dxfId="326" priority="321" operator="containsText" text="NO">
      <formula>NOT(ISERROR(SEARCH("NO",DC5)))</formula>
    </cfRule>
  </conditionalFormatting>
  <conditionalFormatting sqref="G5:AD5">
    <cfRule type="containsText" dxfId="325" priority="327" operator="containsText" text="NO">
      <formula>NOT(ISERROR(SEARCH("NO",G5)))</formula>
    </cfRule>
  </conditionalFormatting>
  <conditionalFormatting sqref="G5:AD5">
    <cfRule type="cellIs" dxfId="324" priority="325" operator="greaterThan">
      <formula>500</formula>
    </cfRule>
    <cfRule type="cellIs" dxfId="323" priority="326" operator="greaterThan">
      <formula>400</formula>
    </cfRule>
  </conditionalFormatting>
  <conditionalFormatting sqref="G5:AD5">
    <cfRule type="cellIs" dxfId="322" priority="322" operator="greaterThan">
      <formula>200</formula>
    </cfRule>
    <cfRule type="cellIs" dxfId="321" priority="323" operator="between">
      <formula>100</formula>
      <formula>200</formula>
    </cfRule>
    <cfRule type="cellIs" dxfId="320" priority="324" operator="lessThan">
      <formula>100</formula>
    </cfRule>
  </conditionalFormatting>
  <conditionalFormatting sqref="DC5:DZ5">
    <cfRule type="cellIs" dxfId="319" priority="320" operator="greaterThan">
      <formula>0</formula>
    </cfRule>
  </conditionalFormatting>
  <conditionalFormatting sqref="G6:AD6">
    <cfRule type="cellIs" dxfId="318" priority="316" operator="greaterThan">
      <formula>500</formula>
    </cfRule>
    <cfRule type="cellIs" dxfId="317" priority="317" operator="greaterThan">
      <formula>400</formula>
    </cfRule>
  </conditionalFormatting>
  <conditionalFormatting sqref="G6:AD6">
    <cfRule type="cellIs" dxfId="316" priority="313" operator="greaterThan">
      <formula>200</formula>
    </cfRule>
    <cfRule type="cellIs" dxfId="315" priority="314" operator="between">
      <formula>100</formula>
      <formula>200</formula>
    </cfRule>
    <cfRule type="cellIs" dxfId="314" priority="315" operator="lessThan">
      <formula>100</formula>
    </cfRule>
  </conditionalFormatting>
  <conditionalFormatting sqref="CD6:DA6">
    <cfRule type="containsText" dxfId="313" priority="312" operator="containsText" text="NO">
      <formula>NOT(ISERROR(SEARCH("NO",CD6)))</formula>
    </cfRule>
  </conditionalFormatting>
  <conditionalFormatting sqref="DC6:DZ6">
    <cfRule type="containsText" dxfId="312" priority="311" operator="containsText" text="NO">
      <formula>NOT(ISERROR(SEARCH("NO",DC6)))</formula>
    </cfRule>
  </conditionalFormatting>
  <conditionalFormatting sqref="BE6:CB6 AF6:BC6">
    <cfRule type="containsText" dxfId="311" priority="319" operator="containsText" text="NO">
      <formula>NOT(ISERROR(SEARCH("NO",AF6)))</formula>
    </cfRule>
  </conditionalFormatting>
  <conditionalFormatting sqref="G6:AD6">
    <cfRule type="containsText" dxfId="310" priority="318" operator="containsText" text="NO">
      <formula>NOT(ISERROR(SEARCH("NO",G6)))</formula>
    </cfRule>
  </conditionalFormatting>
  <conditionalFormatting sqref="DC6:DZ6">
    <cfRule type="cellIs" dxfId="309" priority="310" operator="greaterThan">
      <formula>0</formula>
    </cfRule>
  </conditionalFormatting>
  <conditionalFormatting sqref="BE7:CB7 AF7:BC7">
    <cfRule type="containsText" dxfId="308" priority="309" operator="containsText" text="NO">
      <formula>NOT(ISERROR(SEARCH("NO",AF7)))</formula>
    </cfRule>
  </conditionalFormatting>
  <conditionalFormatting sqref="G7:AD7">
    <cfRule type="containsText" dxfId="307" priority="308" operator="containsText" text="NO">
      <formula>NOT(ISERROR(SEARCH("NO",G7)))</formula>
    </cfRule>
  </conditionalFormatting>
  <conditionalFormatting sqref="G7:AD7">
    <cfRule type="cellIs" dxfId="306" priority="306" operator="greaterThan">
      <formula>500</formula>
    </cfRule>
    <cfRule type="cellIs" dxfId="305" priority="307" operator="greaterThan">
      <formula>400</formula>
    </cfRule>
  </conditionalFormatting>
  <conditionalFormatting sqref="G7:AD7">
    <cfRule type="cellIs" dxfId="304" priority="303" operator="greaterThan">
      <formula>200</formula>
    </cfRule>
    <cfRule type="cellIs" dxfId="303" priority="304" operator="between">
      <formula>100</formula>
      <formula>200</formula>
    </cfRule>
    <cfRule type="cellIs" dxfId="302" priority="305" operator="lessThan">
      <formula>100</formula>
    </cfRule>
  </conditionalFormatting>
  <conditionalFormatting sqref="CD7:DA7">
    <cfRule type="containsText" dxfId="301" priority="302" operator="containsText" text="NO">
      <formula>NOT(ISERROR(SEARCH("NO",CD7)))</formula>
    </cfRule>
  </conditionalFormatting>
  <conditionalFormatting sqref="DC7:DZ7">
    <cfRule type="containsText" dxfId="300" priority="301" operator="containsText" text="NO">
      <formula>NOT(ISERROR(SEARCH("NO",DC7)))</formula>
    </cfRule>
  </conditionalFormatting>
  <conditionalFormatting sqref="DC7:DZ7">
    <cfRule type="cellIs" dxfId="299" priority="300" operator="greaterThan">
      <formula>0</formula>
    </cfRule>
  </conditionalFormatting>
  <conditionalFormatting sqref="BE8:CB8 AF8:BC8">
    <cfRule type="containsText" dxfId="298" priority="299" operator="containsText" text="NO">
      <formula>NOT(ISERROR(SEARCH("NO",AF8)))</formula>
    </cfRule>
  </conditionalFormatting>
  <conditionalFormatting sqref="G8:AD8">
    <cfRule type="containsText" dxfId="297" priority="298" operator="containsText" text="NO">
      <formula>NOT(ISERROR(SEARCH("NO",G8)))</formula>
    </cfRule>
  </conditionalFormatting>
  <conditionalFormatting sqref="G8:AD8">
    <cfRule type="cellIs" dxfId="296" priority="296" operator="greaterThan">
      <formula>500</formula>
    </cfRule>
    <cfRule type="cellIs" dxfId="295" priority="297" operator="greaterThan">
      <formula>400</formula>
    </cfRule>
  </conditionalFormatting>
  <conditionalFormatting sqref="G8:AD8">
    <cfRule type="cellIs" dxfId="294" priority="293" operator="greaterThan">
      <formula>200</formula>
    </cfRule>
    <cfRule type="cellIs" dxfId="293" priority="294" operator="between">
      <formula>100</formula>
      <formula>200</formula>
    </cfRule>
    <cfRule type="cellIs" dxfId="292" priority="295" operator="lessThan">
      <formula>100</formula>
    </cfRule>
  </conditionalFormatting>
  <conditionalFormatting sqref="CD8:DA8">
    <cfRule type="containsText" dxfId="291" priority="292" operator="containsText" text="NO">
      <formula>NOT(ISERROR(SEARCH("NO",CD8)))</formula>
    </cfRule>
  </conditionalFormatting>
  <conditionalFormatting sqref="DC8:DZ8">
    <cfRule type="containsText" dxfId="290" priority="291" operator="containsText" text="NO">
      <formula>NOT(ISERROR(SEARCH("NO",DC8)))</formula>
    </cfRule>
  </conditionalFormatting>
  <conditionalFormatting sqref="DC8:DZ8">
    <cfRule type="cellIs" dxfId="289" priority="290" operator="greaterThan">
      <formula>0</formula>
    </cfRule>
  </conditionalFormatting>
  <conditionalFormatting sqref="G9:AD9">
    <cfRule type="cellIs" dxfId="288" priority="286" operator="greaterThan">
      <formula>500</formula>
    </cfRule>
    <cfRule type="cellIs" dxfId="287" priority="287" operator="greaterThan">
      <formula>400</formula>
    </cfRule>
  </conditionalFormatting>
  <conditionalFormatting sqref="G9:AD9">
    <cfRule type="cellIs" dxfId="286" priority="283" operator="greaterThan">
      <formula>200</formula>
    </cfRule>
    <cfRule type="cellIs" dxfId="285" priority="284" operator="between">
      <formula>100</formula>
      <formula>200</formula>
    </cfRule>
    <cfRule type="cellIs" dxfId="284" priority="285" operator="lessThan">
      <formula>100</formula>
    </cfRule>
  </conditionalFormatting>
  <conditionalFormatting sqref="G9:AD9">
    <cfRule type="containsText" dxfId="283" priority="288" operator="containsText" text="NO">
      <formula>NOT(ISERROR(SEARCH("NO",G9)))</formula>
    </cfRule>
  </conditionalFormatting>
  <conditionalFormatting sqref="BE9:CB9 AF9:BC9">
    <cfRule type="containsText" dxfId="282" priority="289" operator="containsText" text="NO">
      <formula>NOT(ISERROR(SEARCH("NO",AF9)))</formula>
    </cfRule>
  </conditionalFormatting>
  <conditionalFormatting sqref="CD9:DA9">
    <cfRule type="containsText" dxfId="281" priority="282" operator="containsText" text="NO">
      <formula>NOT(ISERROR(SEARCH("NO",CD9)))</formula>
    </cfRule>
  </conditionalFormatting>
  <conditionalFormatting sqref="DC9:DZ9">
    <cfRule type="containsText" dxfId="280" priority="281" operator="containsText" text="NO">
      <formula>NOT(ISERROR(SEARCH("NO",DC9)))</formula>
    </cfRule>
  </conditionalFormatting>
  <conditionalFormatting sqref="DC9:DZ9">
    <cfRule type="cellIs" dxfId="279" priority="280" operator="greaterThan">
      <formula>0</formula>
    </cfRule>
  </conditionalFormatting>
  <conditionalFormatting sqref="BE10:CB10">
    <cfRule type="containsText" dxfId="278" priority="279" operator="containsText" text="NO">
      <formula>NOT(ISERROR(SEARCH("NO",BE10)))</formula>
    </cfRule>
  </conditionalFormatting>
  <conditionalFormatting sqref="AF10:BC10">
    <cfRule type="containsText" dxfId="277" priority="278" operator="containsText" text="NO">
      <formula>NOT(ISERROR(SEARCH("NO",AF10)))</formula>
    </cfRule>
  </conditionalFormatting>
  <conditionalFormatting sqref="G10:AD10">
    <cfRule type="cellIs" dxfId="276" priority="275" operator="greaterThan">
      <formula>500</formula>
    </cfRule>
    <cfRule type="cellIs" dxfId="275" priority="276" operator="greaterThan">
      <formula>400</formula>
    </cfRule>
  </conditionalFormatting>
  <conditionalFormatting sqref="G10:AD10">
    <cfRule type="cellIs" dxfId="274" priority="272" operator="greaterThan">
      <formula>200</formula>
    </cfRule>
    <cfRule type="cellIs" dxfId="273" priority="273" operator="between">
      <formula>100</formula>
      <formula>200</formula>
    </cfRule>
    <cfRule type="cellIs" dxfId="272" priority="274" operator="lessThan">
      <formula>100</formula>
    </cfRule>
  </conditionalFormatting>
  <conditionalFormatting sqref="DC10:DZ10">
    <cfRule type="containsText" dxfId="271" priority="270" operator="containsText" text="NO">
      <formula>NOT(ISERROR(SEARCH("NO",DC10)))</formula>
    </cfRule>
  </conditionalFormatting>
  <conditionalFormatting sqref="G10:AD10">
    <cfRule type="containsText" dxfId="270" priority="277" operator="containsText" text="NO">
      <formula>NOT(ISERROR(SEARCH("NO",G10)))</formula>
    </cfRule>
  </conditionalFormatting>
  <conditionalFormatting sqref="CD10:DA10">
    <cfRule type="containsText" dxfId="269" priority="271" operator="containsText" text="NO">
      <formula>NOT(ISERROR(SEARCH("NO",CD10)))</formula>
    </cfRule>
  </conditionalFormatting>
  <conditionalFormatting sqref="DC10:DZ10">
    <cfRule type="cellIs" dxfId="268" priority="269" operator="greaterThan">
      <formula>0</formula>
    </cfRule>
  </conditionalFormatting>
  <conditionalFormatting sqref="G11:AD11">
    <cfRule type="containsText" dxfId="267" priority="267" operator="containsText" text="NO">
      <formula>NOT(ISERROR(SEARCH("NO",G11)))</formula>
    </cfRule>
  </conditionalFormatting>
  <conditionalFormatting sqref="BE11:CB11 AF11:BC11">
    <cfRule type="containsText" dxfId="266" priority="268" operator="containsText" text="NO">
      <formula>NOT(ISERROR(SEARCH("NO",AF11)))</formula>
    </cfRule>
  </conditionalFormatting>
  <conditionalFormatting sqref="DC11:DZ11">
    <cfRule type="containsText" dxfId="265" priority="260" operator="containsText" text="NO">
      <formula>NOT(ISERROR(SEARCH("NO",DC11)))</formula>
    </cfRule>
  </conditionalFormatting>
  <conditionalFormatting sqref="G11:AD11">
    <cfRule type="cellIs" dxfId="264" priority="265" operator="greaterThan">
      <formula>500</formula>
    </cfRule>
    <cfRule type="cellIs" dxfId="263" priority="266" operator="greaterThan">
      <formula>400</formula>
    </cfRule>
  </conditionalFormatting>
  <conditionalFormatting sqref="G11:AD11">
    <cfRule type="cellIs" dxfId="262" priority="262" operator="greaterThan">
      <formula>200</formula>
    </cfRule>
    <cfRule type="cellIs" dxfId="261" priority="263" operator="between">
      <formula>100</formula>
      <formula>200</formula>
    </cfRule>
    <cfRule type="cellIs" dxfId="260" priority="264" operator="lessThan">
      <formula>100</formula>
    </cfRule>
  </conditionalFormatting>
  <conditionalFormatting sqref="CD11:DA11">
    <cfRule type="containsText" dxfId="259" priority="261" operator="containsText" text="NO">
      <formula>NOT(ISERROR(SEARCH("NO",CD11)))</formula>
    </cfRule>
  </conditionalFormatting>
  <conditionalFormatting sqref="DC11:DZ11">
    <cfRule type="cellIs" dxfId="258" priority="259" operator="greaterThan">
      <formula>0</formula>
    </cfRule>
  </conditionalFormatting>
  <conditionalFormatting sqref="DC12:DZ12">
    <cfRule type="containsText" dxfId="257" priority="250" operator="containsText" text="NO">
      <formula>NOT(ISERROR(SEARCH("NO",DC12)))</formula>
    </cfRule>
  </conditionalFormatting>
  <conditionalFormatting sqref="BE12:CB12 AF12:BC12">
    <cfRule type="containsText" dxfId="256" priority="258" operator="containsText" text="NO">
      <formula>NOT(ISERROR(SEARCH("NO",AF12)))</formula>
    </cfRule>
  </conditionalFormatting>
  <conditionalFormatting sqref="G12:AD12">
    <cfRule type="containsText" dxfId="255" priority="257" operator="containsText" text="NO">
      <formula>NOT(ISERROR(SEARCH("NO",G12)))</formula>
    </cfRule>
  </conditionalFormatting>
  <conditionalFormatting sqref="G12:AD12">
    <cfRule type="cellIs" dxfId="254" priority="255" operator="greaterThan">
      <formula>500</formula>
    </cfRule>
    <cfRule type="cellIs" dxfId="253" priority="256" operator="greaterThan">
      <formula>400</formula>
    </cfRule>
  </conditionalFormatting>
  <conditionalFormatting sqref="G12:AD12">
    <cfRule type="cellIs" dxfId="252" priority="252" operator="greaterThan">
      <formula>200</formula>
    </cfRule>
    <cfRule type="cellIs" dxfId="251" priority="253" operator="between">
      <formula>100</formula>
      <formula>200</formula>
    </cfRule>
    <cfRule type="cellIs" dxfId="250" priority="254" operator="lessThan">
      <formula>100</formula>
    </cfRule>
  </conditionalFormatting>
  <conditionalFormatting sqref="CD12:DA12">
    <cfRule type="containsText" dxfId="249" priority="251" operator="containsText" text="NO">
      <formula>NOT(ISERROR(SEARCH("NO",CD12)))</formula>
    </cfRule>
  </conditionalFormatting>
  <conditionalFormatting sqref="DC12:DZ12">
    <cfRule type="cellIs" dxfId="248" priority="249" operator="greaterThan">
      <formula>0</formula>
    </cfRule>
  </conditionalFormatting>
  <conditionalFormatting sqref="DC13:DZ13">
    <cfRule type="containsText" dxfId="247" priority="240" operator="containsText" text="NO">
      <formula>NOT(ISERROR(SEARCH("NO",DC13)))</formula>
    </cfRule>
  </conditionalFormatting>
  <conditionalFormatting sqref="CD13:DA13">
    <cfRule type="containsText" dxfId="246" priority="241" operator="containsText" text="NO">
      <formula>NOT(ISERROR(SEARCH("NO",CD13)))</formula>
    </cfRule>
  </conditionalFormatting>
  <conditionalFormatting sqref="BE13:CB13 AF13:BC13">
    <cfRule type="containsText" dxfId="245" priority="248" operator="containsText" text="NO">
      <formula>NOT(ISERROR(SEARCH("NO",AF13)))</formula>
    </cfRule>
  </conditionalFormatting>
  <conditionalFormatting sqref="G13:AD13">
    <cfRule type="containsText" dxfId="244" priority="247" operator="containsText" text="NO">
      <formula>NOT(ISERROR(SEARCH("NO",G13)))</formula>
    </cfRule>
  </conditionalFormatting>
  <conditionalFormatting sqref="G13:AD13">
    <cfRule type="cellIs" dxfId="243" priority="245" operator="greaterThan">
      <formula>500</formula>
    </cfRule>
    <cfRule type="cellIs" dxfId="242" priority="246" operator="greaterThan">
      <formula>400</formula>
    </cfRule>
  </conditionalFormatting>
  <conditionalFormatting sqref="G13:AD13">
    <cfRule type="cellIs" dxfId="241" priority="242" operator="greaterThan">
      <formula>200</formula>
    </cfRule>
    <cfRule type="cellIs" dxfId="240" priority="243" operator="between">
      <formula>100</formula>
      <formula>200</formula>
    </cfRule>
    <cfRule type="cellIs" dxfId="239" priority="244" operator="lessThan">
      <formula>100</formula>
    </cfRule>
  </conditionalFormatting>
  <conditionalFormatting sqref="DC13:DZ13">
    <cfRule type="cellIs" dxfId="238" priority="239" operator="greaterThan">
      <formula>0</formula>
    </cfRule>
  </conditionalFormatting>
  <conditionalFormatting sqref="DC14:DZ14">
    <cfRule type="containsText" dxfId="237" priority="230" operator="containsText" text="NO">
      <formula>NOT(ISERROR(SEARCH("NO",DC14)))</formula>
    </cfRule>
  </conditionalFormatting>
  <conditionalFormatting sqref="BE14:CB14 AF14:BC14">
    <cfRule type="containsText" dxfId="236" priority="238" operator="containsText" text="NO">
      <formula>NOT(ISERROR(SEARCH("NO",AF14)))</formula>
    </cfRule>
  </conditionalFormatting>
  <conditionalFormatting sqref="CD14:DA14">
    <cfRule type="containsText" dxfId="235" priority="231" operator="containsText" text="NO">
      <formula>NOT(ISERROR(SEARCH("NO",CD14)))</formula>
    </cfRule>
  </conditionalFormatting>
  <conditionalFormatting sqref="G14:AD14">
    <cfRule type="cellIs" dxfId="234" priority="235" operator="greaterThan">
      <formula>500</formula>
    </cfRule>
    <cfRule type="cellIs" dxfId="233" priority="236" operator="greaterThan">
      <formula>400</formula>
    </cfRule>
  </conditionalFormatting>
  <conditionalFormatting sqref="G14:AD14">
    <cfRule type="cellIs" dxfId="232" priority="232" operator="greaterThan">
      <formula>200</formula>
    </cfRule>
    <cfRule type="cellIs" dxfId="231" priority="233" operator="between">
      <formula>100</formula>
      <formula>200</formula>
    </cfRule>
    <cfRule type="cellIs" dxfId="230" priority="234" operator="lessThan">
      <formula>100</formula>
    </cfRule>
  </conditionalFormatting>
  <conditionalFormatting sqref="G14:AD14">
    <cfRule type="containsText" dxfId="229" priority="237" operator="containsText" text="NO">
      <formula>NOT(ISERROR(SEARCH("NO",G14)))</formula>
    </cfRule>
  </conditionalFormatting>
  <conditionalFormatting sqref="DC14:DZ14">
    <cfRule type="cellIs" dxfId="228" priority="229" operator="greaterThan">
      <formula>0</formula>
    </cfRule>
  </conditionalFormatting>
  <conditionalFormatting sqref="DC15:DZ15">
    <cfRule type="containsText" dxfId="227" priority="220" operator="containsText" text="NO">
      <formula>NOT(ISERROR(SEARCH("NO",DC15)))</formula>
    </cfRule>
  </conditionalFormatting>
  <conditionalFormatting sqref="BE15:CB15 AF15:BC15">
    <cfRule type="containsText" dxfId="226" priority="228" operator="containsText" text="NO">
      <formula>NOT(ISERROR(SEARCH("NO",AF15)))</formula>
    </cfRule>
  </conditionalFormatting>
  <conditionalFormatting sqref="CD15:DA15">
    <cfRule type="containsText" dxfId="225" priority="221" operator="containsText" text="NO">
      <formula>NOT(ISERROR(SEARCH("NO",CD15)))</formula>
    </cfRule>
  </conditionalFormatting>
  <conditionalFormatting sqref="G15:AD15">
    <cfRule type="cellIs" dxfId="224" priority="225" operator="greaterThan">
      <formula>500</formula>
    </cfRule>
    <cfRule type="cellIs" dxfId="223" priority="226" operator="greaterThan">
      <formula>400</formula>
    </cfRule>
  </conditionalFormatting>
  <conditionalFormatting sqref="G15:AD15">
    <cfRule type="cellIs" dxfId="222" priority="222" operator="greaterThan">
      <formula>200</formula>
    </cfRule>
    <cfRule type="cellIs" dxfId="221" priority="223" operator="between">
      <formula>100</formula>
      <formula>200</formula>
    </cfRule>
    <cfRule type="cellIs" dxfId="220" priority="224" operator="lessThan">
      <formula>100</formula>
    </cfRule>
  </conditionalFormatting>
  <conditionalFormatting sqref="G15:AD15">
    <cfRule type="containsText" dxfId="219" priority="227" operator="containsText" text="NO">
      <formula>NOT(ISERROR(SEARCH("NO",G15)))</formula>
    </cfRule>
  </conditionalFormatting>
  <conditionalFormatting sqref="DC15:DZ15">
    <cfRule type="cellIs" dxfId="218" priority="219" operator="greaterThan">
      <formula>0</formula>
    </cfRule>
  </conditionalFormatting>
  <conditionalFormatting sqref="DC16:DZ16">
    <cfRule type="containsText" dxfId="217" priority="210" operator="containsText" text="NO">
      <formula>NOT(ISERROR(SEARCH("NO",DC16)))</formula>
    </cfRule>
  </conditionalFormatting>
  <conditionalFormatting sqref="BE16:CB16 AF16:BC16">
    <cfRule type="containsText" dxfId="216" priority="218" operator="containsText" text="NO">
      <formula>NOT(ISERROR(SEARCH("NO",AF16)))</formula>
    </cfRule>
  </conditionalFormatting>
  <conditionalFormatting sqref="CD16:DA16">
    <cfRule type="containsText" dxfId="215" priority="211" operator="containsText" text="NO">
      <formula>NOT(ISERROR(SEARCH("NO",CD16)))</formula>
    </cfRule>
  </conditionalFormatting>
  <conditionalFormatting sqref="DC16:DZ16">
    <cfRule type="cellIs" dxfId="214" priority="209" operator="greaterThan">
      <formula>0</formula>
    </cfRule>
  </conditionalFormatting>
  <conditionalFormatting sqref="G16:AD16">
    <cfRule type="containsText" dxfId="213" priority="217" operator="containsText" text="NO">
      <formula>NOT(ISERROR(SEARCH("NO",G16)))</formula>
    </cfRule>
  </conditionalFormatting>
  <conditionalFormatting sqref="G16:AD16">
    <cfRule type="cellIs" dxfId="212" priority="215" operator="greaterThan">
      <formula>500</formula>
    </cfRule>
    <cfRule type="cellIs" dxfId="211" priority="216" operator="greaterThan">
      <formula>400</formula>
    </cfRule>
  </conditionalFormatting>
  <conditionalFormatting sqref="G16:AD16">
    <cfRule type="cellIs" dxfId="210" priority="212" operator="greaterThan">
      <formula>200</formula>
    </cfRule>
    <cfRule type="cellIs" dxfId="209" priority="213" operator="between">
      <formula>100</formula>
      <formula>200</formula>
    </cfRule>
    <cfRule type="cellIs" dxfId="208" priority="214" operator="lessThan">
      <formula>100</formula>
    </cfRule>
  </conditionalFormatting>
  <conditionalFormatting sqref="DC17:DZ17">
    <cfRule type="containsText" dxfId="207" priority="200" operator="containsText" text="NO">
      <formula>NOT(ISERROR(SEARCH("NO",DC17)))</formula>
    </cfRule>
  </conditionalFormatting>
  <conditionalFormatting sqref="BE17:CB17 AF17:BC17">
    <cfRule type="containsText" dxfId="206" priority="208" operator="containsText" text="NO">
      <formula>NOT(ISERROR(SEARCH("NO",AF17)))</formula>
    </cfRule>
  </conditionalFormatting>
  <conditionalFormatting sqref="CD17:DA17">
    <cfRule type="containsText" dxfId="205" priority="201" operator="containsText" text="NO">
      <formula>NOT(ISERROR(SEARCH("NO",CD17)))</formula>
    </cfRule>
  </conditionalFormatting>
  <conditionalFormatting sqref="DC17:DZ17">
    <cfRule type="cellIs" dxfId="204" priority="199" operator="greaterThan">
      <formula>0</formula>
    </cfRule>
  </conditionalFormatting>
  <conditionalFormatting sqref="G17:AD17">
    <cfRule type="containsText" dxfId="203" priority="207" operator="containsText" text="NO">
      <formula>NOT(ISERROR(SEARCH("NO",G17)))</formula>
    </cfRule>
  </conditionalFormatting>
  <conditionalFormatting sqref="G17:AD17">
    <cfRule type="cellIs" dxfId="202" priority="205" operator="greaterThan">
      <formula>500</formula>
    </cfRule>
    <cfRule type="cellIs" dxfId="201" priority="206" operator="greaterThan">
      <formula>400</formula>
    </cfRule>
  </conditionalFormatting>
  <conditionalFormatting sqref="G17:AD17">
    <cfRule type="cellIs" dxfId="200" priority="202" operator="greaterThan">
      <formula>200</formula>
    </cfRule>
    <cfRule type="cellIs" dxfId="199" priority="203" operator="between">
      <formula>100</formula>
      <formula>200</formula>
    </cfRule>
    <cfRule type="cellIs" dxfId="198" priority="204" operator="lessThan">
      <formula>100</formula>
    </cfRule>
  </conditionalFormatting>
  <conditionalFormatting sqref="BE18:CB18 AF18:BC18">
    <cfRule type="containsText" dxfId="197" priority="198" operator="containsText" text="NO">
      <formula>NOT(ISERROR(SEARCH("NO",AF18)))</formula>
    </cfRule>
  </conditionalFormatting>
  <conditionalFormatting sqref="DC18:DZ18">
    <cfRule type="cellIs" dxfId="196" priority="189" operator="greaterThan">
      <formula>0</formula>
    </cfRule>
  </conditionalFormatting>
  <conditionalFormatting sqref="G18:AD18">
    <cfRule type="containsText" dxfId="195" priority="197" operator="containsText" text="NO">
      <formula>NOT(ISERROR(SEARCH("NO",G18)))</formula>
    </cfRule>
  </conditionalFormatting>
  <conditionalFormatting sqref="G18:AD18">
    <cfRule type="cellIs" dxfId="194" priority="195" operator="greaterThan">
      <formula>500</formula>
    </cfRule>
    <cfRule type="cellIs" dxfId="193" priority="196" operator="greaterThan">
      <formula>400</formula>
    </cfRule>
  </conditionalFormatting>
  <conditionalFormatting sqref="G18:AD18">
    <cfRule type="cellIs" dxfId="192" priority="192" operator="greaterThan">
      <formula>200</formula>
    </cfRule>
    <cfRule type="cellIs" dxfId="191" priority="193" operator="between">
      <formula>100</formula>
      <formula>200</formula>
    </cfRule>
    <cfRule type="cellIs" dxfId="190" priority="194" operator="lessThan">
      <formula>100</formula>
    </cfRule>
  </conditionalFormatting>
  <conditionalFormatting sqref="CD18:DA18">
    <cfRule type="containsText" dxfId="189" priority="191" operator="containsText" text="NO">
      <formula>NOT(ISERROR(SEARCH("NO",CD18)))</formula>
    </cfRule>
  </conditionalFormatting>
  <conditionalFormatting sqref="DC18:DZ18">
    <cfRule type="containsText" dxfId="188" priority="190" operator="containsText" text="NO">
      <formula>NOT(ISERROR(SEARCH("NO",DC18)))</formula>
    </cfRule>
  </conditionalFormatting>
  <conditionalFormatting sqref="DC19:DZ19">
    <cfRule type="cellIs" dxfId="187" priority="180" operator="greaterThan">
      <formula>0</formula>
    </cfRule>
  </conditionalFormatting>
  <conditionalFormatting sqref="BE19:CB19 AF19:BC19 G19:AD19">
    <cfRule type="containsText" dxfId="186" priority="188" operator="containsText" text="NO">
      <formula>NOT(ISERROR(SEARCH("NO",G19)))</formula>
    </cfRule>
  </conditionalFormatting>
  <conditionalFormatting sqref="G19:AD19">
    <cfRule type="cellIs" dxfId="185" priority="186" operator="greaterThan">
      <formula>500</formula>
    </cfRule>
    <cfRule type="cellIs" dxfId="184" priority="187" operator="greaterThan">
      <formula>400</formula>
    </cfRule>
  </conditionalFormatting>
  <conditionalFormatting sqref="G19:AD19">
    <cfRule type="cellIs" dxfId="183" priority="183" operator="greaterThan">
      <formula>200</formula>
    </cfRule>
    <cfRule type="cellIs" dxfId="182" priority="184" operator="between">
      <formula>100</formula>
      <formula>200</formula>
    </cfRule>
    <cfRule type="cellIs" dxfId="181" priority="185" operator="lessThan">
      <formula>100</formula>
    </cfRule>
  </conditionalFormatting>
  <conditionalFormatting sqref="CD19:DA19">
    <cfRule type="containsText" dxfId="180" priority="182" operator="containsText" text="NO">
      <formula>NOT(ISERROR(SEARCH("NO",CD19)))</formula>
    </cfRule>
  </conditionalFormatting>
  <conditionalFormatting sqref="DC19:DZ19">
    <cfRule type="containsText" dxfId="179" priority="181" operator="containsText" text="NO">
      <formula>NOT(ISERROR(SEARCH("NO",DC19)))</formula>
    </cfRule>
  </conditionalFormatting>
  <conditionalFormatting sqref="DC20:DZ20">
    <cfRule type="cellIs" dxfId="178" priority="162" operator="greaterThan">
      <formula>0</formula>
    </cfRule>
  </conditionalFormatting>
  <conditionalFormatting sqref="BE20:CB20 AF20:BC20 G20:AD20">
    <cfRule type="containsText" dxfId="177" priority="179" operator="containsText" text="NO">
      <formula>NOT(ISERROR(SEARCH("NO",G20)))</formula>
    </cfRule>
  </conditionalFormatting>
  <conditionalFormatting sqref="G20:AD20">
    <cfRule type="cellIs" dxfId="176" priority="177" operator="greaterThan">
      <formula>500</formula>
    </cfRule>
    <cfRule type="cellIs" dxfId="175" priority="178" operator="greaterThan">
      <formula>400</formula>
    </cfRule>
  </conditionalFormatting>
  <conditionalFormatting sqref="G20:AD20">
    <cfRule type="cellIs" dxfId="174" priority="174" operator="greaterThan">
      <formula>200</formula>
    </cfRule>
    <cfRule type="cellIs" dxfId="173" priority="175" operator="between">
      <formula>100</formula>
      <formula>200</formula>
    </cfRule>
    <cfRule type="cellIs" dxfId="172" priority="176" operator="lessThan">
      <formula>100</formula>
    </cfRule>
  </conditionalFormatting>
  <conditionalFormatting sqref="BE20:CB20 AF20:BC20">
    <cfRule type="containsText" dxfId="171" priority="173" operator="containsText" text="NO">
      <formula>NOT(ISERROR(SEARCH("NO",AF20)))</formula>
    </cfRule>
  </conditionalFormatting>
  <conditionalFormatting sqref="G20:AD20">
    <cfRule type="containsText" dxfId="170" priority="172" operator="containsText" text="NO">
      <formula>NOT(ISERROR(SEARCH("NO",G20)))</formula>
    </cfRule>
  </conditionalFormatting>
  <conditionalFormatting sqref="G20:AD20">
    <cfRule type="cellIs" dxfId="169" priority="170" operator="greaterThan">
      <formula>500</formula>
    </cfRule>
    <cfRule type="cellIs" dxfId="168" priority="171" operator="greaterThan">
      <formula>400</formula>
    </cfRule>
  </conditionalFormatting>
  <conditionalFormatting sqref="G20:AD20">
    <cfRule type="cellIs" dxfId="167" priority="167" operator="greaterThan">
      <formula>200</formula>
    </cfRule>
    <cfRule type="cellIs" dxfId="166" priority="168" operator="between">
      <formula>100</formula>
      <formula>200</formula>
    </cfRule>
    <cfRule type="cellIs" dxfId="165" priority="169" operator="lessThan">
      <formula>100</formula>
    </cfRule>
  </conditionalFormatting>
  <conditionalFormatting sqref="CD20:DA20">
    <cfRule type="containsText" dxfId="164" priority="165" operator="containsText" text="NO">
      <formula>NOT(ISERROR(SEARCH("NO",CD20)))</formula>
    </cfRule>
  </conditionalFormatting>
  <conditionalFormatting sqref="CD20:DA20">
    <cfRule type="containsText" dxfId="163" priority="166" operator="containsText" text="NO">
      <formula>NOT(ISERROR(SEARCH("NO",CD20)))</formula>
    </cfRule>
  </conditionalFormatting>
  <conditionalFormatting sqref="DC20:DZ20">
    <cfRule type="containsText" dxfId="162" priority="163" operator="containsText" text="NO">
      <formula>NOT(ISERROR(SEARCH("NO",DC20)))</formula>
    </cfRule>
  </conditionalFormatting>
  <conditionalFormatting sqref="DC20:DZ20">
    <cfRule type="containsText" dxfId="161" priority="164" operator="containsText" text="NO">
      <formula>NOT(ISERROR(SEARCH("NO",DC20)))</formula>
    </cfRule>
  </conditionalFormatting>
  <conditionalFormatting sqref="DC21:DZ21">
    <cfRule type="cellIs" dxfId="160" priority="144" operator="greaterThan">
      <formula>0</formula>
    </cfRule>
  </conditionalFormatting>
  <conditionalFormatting sqref="BE21:CB21 AF21:BC21 G21:AD21">
    <cfRule type="containsText" dxfId="159" priority="161" operator="containsText" text="NO">
      <formula>NOT(ISERROR(SEARCH("NO",G21)))</formula>
    </cfRule>
  </conditionalFormatting>
  <conditionalFormatting sqref="G21:AD21">
    <cfRule type="cellIs" dxfId="158" priority="159" operator="greaterThan">
      <formula>500</formula>
    </cfRule>
    <cfRule type="cellIs" dxfId="157" priority="160" operator="greaterThan">
      <formula>400</formula>
    </cfRule>
  </conditionalFormatting>
  <conditionalFormatting sqref="G21:AD21">
    <cfRule type="cellIs" dxfId="156" priority="156" operator="greaterThan">
      <formula>200</formula>
    </cfRule>
    <cfRule type="cellIs" dxfId="155" priority="157" operator="between">
      <formula>100</formula>
      <formula>200</formula>
    </cfRule>
    <cfRule type="cellIs" dxfId="154" priority="158" operator="lessThan">
      <formula>100</formula>
    </cfRule>
  </conditionalFormatting>
  <conditionalFormatting sqref="BE21:CB21 AF21:BC21">
    <cfRule type="containsText" dxfId="153" priority="155" operator="containsText" text="NO">
      <formula>NOT(ISERROR(SEARCH("NO",AF21)))</formula>
    </cfRule>
  </conditionalFormatting>
  <conditionalFormatting sqref="G21:AD21">
    <cfRule type="containsText" dxfId="152" priority="154" operator="containsText" text="NO">
      <formula>NOT(ISERROR(SEARCH("NO",G21)))</formula>
    </cfRule>
  </conditionalFormatting>
  <conditionalFormatting sqref="G21:AD21">
    <cfRule type="cellIs" dxfId="151" priority="152" operator="greaterThan">
      <formula>500</formula>
    </cfRule>
    <cfRule type="cellIs" dxfId="150" priority="153" operator="greaterThan">
      <formula>400</formula>
    </cfRule>
  </conditionalFormatting>
  <conditionalFormatting sqref="G21:AD21">
    <cfRule type="cellIs" dxfId="149" priority="149" operator="greaterThan">
      <formula>200</formula>
    </cfRule>
    <cfRule type="cellIs" dxfId="148" priority="150" operator="between">
      <formula>100</formula>
      <formula>200</formula>
    </cfRule>
    <cfRule type="cellIs" dxfId="147" priority="151" operator="lessThan">
      <formula>100</formula>
    </cfRule>
  </conditionalFormatting>
  <conditionalFormatting sqref="CD21:DA21">
    <cfRule type="containsText" dxfId="146" priority="147" operator="containsText" text="NO">
      <formula>NOT(ISERROR(SEARCH("NO",CD21)))</formula>
    </cfRule>
  </conditionalFormatting>
  <conditionalFormatting sqref="CD21:DA21">
    <cfRule type="containsText" dxfId="145" priority="148" operator="containsText" text="NO">
      <formula>NOT(ISERROR(SEARCH("NO",CD21)))</formula>
    </cfRule>
  </conditionalFormatting>
  <conditionalFormatting sqref="DC21:DZ21">
    <cfRule type="containsText" dxfId="144" priority="145" operator="containsText" text="NO">
      <formula>NOT(ISERROR(SEARCH("NO",DC21)))</formula>
    </cfRule>
  </conditionalFormatting>
  <conditionalFormatting sqref="DC21:DZ21">
    <cfRule type="containsText" dxfId="143" priority="146" operator="containsText" text="NO">
      <formula>NOT(ISERROR(SEARCH("NO",DC21)))</formula>
    </cfRule>
  </conditionalFormatting>
  <conditionalFormatting sqref="DC22:DZ22">
    <cfRule type="cellIs" dxfId="142" priority="109" operator="greaterThan">
      <formula>0</formula>
    </cfRule>
  </conditionalFormatting>
  <conditionalFormatting sqref="BE22:CB22 AF22:BC22 G22:I22">
    <cfRule type="containsText" dxfId="141" priority="143" operator="containsText" text="NO">
      <formula>NOT(ISERROR(SEARCH("NO",G22)))</formula>
    </cfRule>
  </conditionalFormatting>
  <conditionalFormatting sqref="G22:I22">
    <cfRule type="cellIs" dxfId="140" priority="141" operator="greaterThan">
      <formula>500</formula>
    </cfRule>
    <cfRule type="cellIs" dxfId="139" priority="142" operator="greaterThan">
      <formula>400</formula>
    </cfRule>
  </conditionalFormatting>
  <conditionalFormatting sqref="G22:I22">
    <cfRule type="cellIs" dxfId="138" priority="138" operator="greaterThan">
      <formula>200</formula>
    </cfRule>
    <cfRule type="cellIs" dxfId="137" priority="139" operator="between">
      <formula>100</formula>
      <formula>200</formula>
    </cfRule>
    <cfRule type="cellIs" dxfId="136" priority="140" operator="lessThan">
      <formula>100</formula>
    </cfRule>
  </conditionalFormatting>
  <conditionalFormatting sqref="G22:I22">
    <cfRule type="cellIs" dxfId="135" priority="136" operator="greaterThan">
      <formula>500</formula>
    </cfRule>
    <cfRule type="cellIs" dxfId="134" priority="137" operator="greaterThan">
      <formula>400</formula>
    </cfRule>
  </conditionalFormatting>
  <conditionalFormatting sqref="G22:I22">
    <cfRule type="cellIs" dxfId="133" priority="133" operator="greaterThan">
      <formula>200</formula>
    </cfRule>
    <cfRule type="cellIs" dxfId="132" priority="134" operator="between">
      <formula>100</formula>
      <formula>200</formula>
    </cfRule>
    <cfRule type="cellIs" dxfId="131" priority="135" operator="lessThan">
      <formula>100</formula>
    </cfRule>
  </conditionalFormatting>
  <conditionalFormatting sqref="BE22:CB22 AF22:BC22">
    <cfRule type="containsText" dxfId="130" priority="132" operator="containsText" text="NO">
      <formula>NOT(ISERROR(SEARCH("NO",AF22)))</formula>
    </cfRule>
  </conditionalFormatting>
  <conditionalFormatting sqref="G22:I22">
    <cfRule type="containsText" dxfId="129" priority="131" operator="containsText" text="NO">
      <formula>NOT(ISERROR(SEARCH("NO",G22)))</formula>
    </cfRule>
  </conditionalFormatting>
  <conditionalFormatting sqref="G22:I22">
    <cfRule type="cellIs" dxfId="128" priority="129" operator="greaterThan">
      <formula>500</formula>
    </cfRule>
    <cfRule type="cellIs" dxfId="127" priority="130" operator="greaterThan">
      <formula>400</formula>
    </cfRule>
  </conditionalFormatting>
  <conditionalFormatting sqref="G22:I22">
    <cfRule type="cellIs" dxfId="126" priority="126" operator="greaterThan">
      <formula>200</formula>
    </cfRule>
    <cfRule type="cellIs" dxfId="125" priority="127" operator="between">
      <formula>100</formula>
      <formula>200</formula>
    </cfRule>
    <cfRule type="cellIs" dxfId="124" priority="128" operator="lessThan">
      <formula>100</formula>
    </cfRule>
  </conditionalFormatting>
  <conditionalFormatting sqref="J22:AD22">
    <cfRule type="containsText" dxfId="123" priority="119" operator="containsText" text="NO">
      <formula>NOT(ISERROR(SEARCH("NO",J22)))</formula>
    </cfRule>
  </conditionalFormatting>
  <conditionalFormatting sqref="J22:AD22">
    <cfRule type="cellIs" dxfId="122" priority="117" operator="greaterThan">
      <formula>500</formula>
    </cfRule>
    <cfRule type="cellIs" dxfId="121" priority="118" operator="greaterThan">
      <formula>400</formula>
    </cfRule>
  </conditionalFormatting>
  <conditionalFormatting sqref="J22:AD22">
    <cfRule type="cellIs" dxfId="120" priority="114" operator="greaterThan">
      <formula>200</formula>
    </cfRule>
    <cfRule type="cellIs" dxfId="119" priority="115" operator="between">
      <formula>100</formula>
      <formula>200</formula>
    </cfRule>
    <cfRule type="cellIs" dxfId="118" priority="116" operator="lessThan">
      <formula>100</formula>
    </cfRule>
  </conditionalFormatting>
  <conditionalFormatting sqref="J22:AD22">
    <cfRule type="containsText" dxfId="117" priority="125" operator="containsText" text="NO">
      <formula>NOT(ISERROR(SEARCH("NO",J22)))</formula>
    </cfRule>
  </conditionalFormatting>
  <conditionalFormatting sqref="J22:AD22">
    <cfRule type="cellIs" dxfId="116" priority="123" operator="greaterThan">
      <formula>500</formula>
    </cfRule>
    <cfRule type="cellIs" dxfId="115" priority="124" operator="greaterThan">
      <formula>400</formula>
    </cfRule>
  </conditionalFormatting>
  <conditionalFormatting sqref="J22:AD22">
    <cfRule type="cellIs" dxfId="114" priority="120" operator="greaterThan">
      <formula>200</formula>
    </cfRule>
    <cfRule type="cellIs" dxfId="113" priority="121" operator="between">
      <formula>100</formula>
      <formula>200</formula>
    </cfRule>
    <cfRule type="cellIs" dxfId="112" priority="122" operator="lessThan">
      <formula>100</formula>
    </cfRule>
  </conditionalFormatting>
  <conditionalFormatting sqref="CD22:DA22">
    <cfRule type="containsText" dxfId="111" priority="113" operator="containsText" text="NO">
      <formula>NOT(ISERROR(SEARCH("NO",CD22)))</formula>
    </cfRule>
  </conditionalFormatting>
  <conditionalFormatting sqref="CD22:DA22">
    <cfRule type="containsText" dxfId="110" priority="112" operator="containsText" text="NO">
      <formula>NOT(ISERROR(SEARCH("NO",CD22)))</formula>
    </cfRule>
  </conditionalFormatting>
  <conditionalFormatting sqref="DC22:DZ22">
    <cfRule type="containsText" dxfId="109" priority="110" operator="containsText" text="NO">
      <formula>NOT(ISERROR(SEARCH("NO",DC22)))</formula>
    </cfRule>
  </conditionalFormatting>
  <conditionalFormatting sqref="DC22:DZ22">
    <cfRule type="containsText" dxfId="108" priority="111" operator="containsText" text="NO">
      <formula>NOT(ISERROR(SEARCH("NO",DC22)))</formula>
    </cfRule>
  </conditionalFormatting>
  <conditionalFormatting sqref="DC23:DZ23">
    <cfRule type="cellIs" dxfId="107" priority="99" operator="greaterThan">
      <formula>0</formula>
    </cfRule>
  </conditionalFormatting>
  <conditionalFormatting sqref="BE23:CB23 AF23:BC23">
    <cfRule type="containsText" dxfId="106" priority="108" operator="containsText" text="NO">
      <formula>NOT(ISERROR(SEARCH("NO",AF23)))</formula>
    </cfRule>
  </conditionalFormatting>
  <conditionalFormatting sqref="G23:AD23">
    <cfRule type="containsText" dxfId="105" priority="107" operator="containsText" text="NO">
      <formula>NOT(ISERROR(SEARCH("NO",G23)))</formula>
    </cfRule>
  </conditionalFormatting>
  <conditionalFormatting sqref="G23:AD23">
    <cfRule type="cellIs" dxfId="104" priority="105" operator="greaterThan">
      <formula>500</formula>
    </cfRule>
    <cfRule type="cellIs" dxfId="103" priority="106" operator="greaterThan">
      <formula>400</formula>
    </cfRule>
  </conditionalFormatting>
  <conditionalFormatting sqref="G23:AD23">
    <cfRule type="cellIs" dxfId="102" priority="102" operator="greaterThan">
      <formula>200</formula>
    </cfRule>
    <cfRule type="cellIs" dxfId="101" priority="103" operator="between">
      <formula>100</formula>
      <formula>200</formula>
    </cfRule>
    <cfRule type="cellIs" dxfId="100" priority="104" operator="lessThan">
      <formula>100</formula>
    </cfRule>
  </conditionalFormatting>
  <conditionalFormatting sqref="CD23:DA23">
    <cfRule type="containsText" dxfId="99" priority="101" operator="containsText" text="NO">
      <formula>NOT(ISERROR(SEARCH("NO",CD23)))</formula>
    </cfRule>
  </conditionalFormatting>
  <conditionalFormatting sqref="DC23:DZ23">
    <cfRule type="containsText" dxfId="98" priority="100" operator="containsText" text="NO">
      <formula>NOT(ISERROR(SEARCH("NO",DC23)))</formula>
    </cfRule>
  </conditionalFormatting>
  <conditionalFormatting sqref="DC24:DZ24">
    <cfRule type="cellIs" dxfId="97" priority="89" operator="greaterThan">
      <formula>0</formula>
    </cfRule>
  </conditionalFormatting>
  <conditionalFormatting sqref="BE24:CB24 AF24:BC24">
    <cfRule type="containsText" dxfId="96" priority="98" operator="containsText" text="NO">
      <formula>NOT(ISERROR(SEARCH("NO",AF24)))</formula>
    </cfRule>
  </conditionalFormatting>
  <conditionalFormatting sqref="G24:AD24">
    <cfRule type="containsText" dxfId="95" priority="97" operator="containsText" text="NO">
      <formula>NOT(ISERROR(SEARCH("NO",G24)))</formula>
    </cfRule>
  </conditionalFormatting>
  <conditionalFormatting sqref="G24:AD24">
    <cfRule type="cellIs" dxfId="94" priority="95" operator="greaterThan">
      <formula>500</formula>
    </cfRule>
    <cfRule type="cellIs" dxfId="93" priority="96" operator="greaterThan">
      <formula>400</formula>
    </cfRule>
  </conditionalFormatting>
  <conditionalFormatting sqref="G24:AD24">
    <cfRule type="cellIs" dxfId="92" priority="92" operator="greaterThan">
      <formula>200</formula>
    </cfRule>
    <cfRule type="cellIs" dxfId="91" priority="93" operator="between">
      <formula>100</formula>
      <formula>200</formula>
    </cfRule>
    <cfRule type="cellIs" dxfId="90" priority="94" operator="lessThan">
      <formula>100</formula>
    </cfRule>
  </conditionalFormatting>
  <conditionalFormatting sqref="CD24:DA24">
    <cfRule type="containsText" dxfId="89" priority="91" operator="containsText" text="NO">
      <formula>NOT(ISERROR(SEARCH("NO",CD24)))</formula>
    </cfRule>
  </conditionalFormatting>
  <conditionalFormatting sqref="DC24:DZ24">
    <cfRule type="containsText" dxfId="88" priority="90" operator="containsText" text="NO">
      <formula>NOT(ISERROR(SEARCH("NO",DC24)))</formula>
    </cfRule>
  </conditionalFormatting>
  <conditionalFormatting sqref="DC25:DZ25">
    <cfRule type="cellIs" dxfId="87" priority="79" operator="greaterThan">
      <formula>0</formula>
    </cfRule>
  </conditionalFormatting>
  <conditionalFormatting sqref="BE25:CB25 AF25:BC25">
    <cfRule type="containsText" dxfId="86" priority="88" operator="containsText" text="NO">
      <formula>NOT(ISERROR(SEARCH("NO",AF25)))</formula>
    </cfRule>
  </conditionalFormatting>
  <conditionalFormatting sqref="G25:AD25">
    <cfRule type="containsText" dxfId="85" priority="87" operator="containsText" text="NO">
      <formula>NOT(ISERROR(SEARCH("NO",G25)))</formula>
    </cfRule>
  </conditionalFormatting>
  <conditionalFormatting sqref="G25:AD25">
    <cfRule type="cellIs" dxfId="84" priority="85" operator="greaterThan">
      <formula>500</formula>
    </cfRule>
    <cfRule type="cellIs" dxfId="83" priority="86" operator="greaterThan">
      <formula>400</formula>
    </cfRule>
  </conditionalFormatting>
  <conditionalFormatting sqref="G25:AD25">
    <cfRule type="cellIs" dxfId="82" priority="82" operator="greaterThan">
      <formula>200</formula>
    </cfRule>
    <cfRule type="cellIs" dxfId="81" priority="83" operator="between">
      <formula>100</formula>
      <formula>200</formula>
    </cfRule>
    <cfRule type="cellIs" dxfId="80" priority="84" operator="lessThan">
      <formula>100</formula>
    </cfRule>
  </conditionalFormatting>
  <conditionalFormatting sqref="CD25:DA25">
    <cfRule type="containsText" dxfId="79" priority="81" operator="containsText" text="NO">
      <formula>NOT(ISERROR(SEARCH("NO",CD25)))</formula>
    </cfRule>
  </conditionalFormatting>
  <conditionalFormatting sqref="DC25:DZ25">
    <cfRule type="containsText" dxfId="78" priority="80" operator="containsText" text="NO">
      <formula>NOT(ISERROR(SEARCH("NO",DC25)))</formula>
    </cfRule>
  </conditionalFormatting>
  <conditionalFormatting sqref="DC26:DZ26">
    <cfRule type="cellIs" dxfId="77" priority="69" operator="greaterThan">
      <formula>0</formula>
    </cfRule>
  </conditionalFormatting>
  <conditionalFormatting sqref="BE26:CB26 AF26:BC26">
    <cfRule type="containsText" dxfId="76" priority="78" operator="containsText" text="NO">
      <formula>NOT(ISERROR(SEARCH("NO",AF26)))</formula>
    </cfRule>
  </conditionalFormatting>
  <conditionalFormatting sqref="G26:AD26">
    <cfRule type="containsText" dxfId="75" priority="77" operator="containsText" text="NO">
      <formula>NOT(ISERROR(SEARCH("NO",G26)))</formula>
    </cfRule>
  </conditionalFormatting>
  <conditionalFormatting sqref="G26:AD26">
    <cfRule type="cellIs" dxfId="74" priority="75" operator="greaterThan">
      <formula>500</formula>
    </cfRule>
    <cfRule type="cellIs" dxfId="73" priority="76" operator="greaterThan">
      <formula>400</formula>
    </cfRule>
  </conditionalFormatting>
  <conditionalFormatting sqref="G26:AD26">
    <cfRule type="cellIs" dxfId="72" priority="72" operator="greaterThan">
      <formula>200</formula>
    </cfRule>
    <cfRule type="cellIs" dxfId="71" priority="73" operator="between">
      <formula>100</formula>
      <formula>200</formula>
    </cfRule>
    <cfRule type="cellIs" dxfId="70" priority="74" operator="lessThan">
      <formula>100</formula>
    </cfRule>
  </conditionalFormatting>
  <conditionalFormatting sqref="CD26:DA26">
    <cfRule type="containsText" dxfId="69" priority="71" operator="containsText" text="NO">
      <formula>NOT(ISERROR(SEARCH("NO",CD26)))</formula>
    </cfRule>
  </conditionalFormatting>
  <conditionalFormatting sqref="DC26:DZ26">
    <cfRule type="containsText" dxfId="68" priority="70" operator="containsText" text="NO">
      <formula>NOT(ISERROR(SEARCH("NO",DC26)))</formula>
    </cfRule>
  </conditionalFormatting>
  <conditionalFormatting sqref="DC27:DZ27">
    <cfRule type="cellIs" dxfId="67" priority="58" operator="greaterThan">
      <formula>0</formula>
    </cfRule>
  </conditionalFormatting>
  <conditionalFormatting sqref="BE27:CB27">
    <cfRule type="containsText" dxfId="66" priority="68" operator="containsText" text="NO">
      <formula>NOT(ISERROR(SEARCH("NO",BE27)))</formula>
    </cfRule>
  </conditionalFormatting>
  <conditionalFormatting sqref="AF27:BC27">
    <cfRule type="containsText" dxfId="65" priority="67" operator="containsText" text="NO">
      <formula>NOT(ISERROR(SEARCH("NO",AF27)))</formula>
    </cfRule>
  </conditionalFormatting>
  <conditionalFormatting sqref="G27:AD27">
    <cfRule type="containsText" dxfId="64" priority="66" operator="containsText" text="NO">
      <formula>NOT(ISERROR(SEARCH("NO",G27)))</formula>
    </cfRule>
  </conditionalFormatting>
  <conditionalFormatting sqref="G27:AD27">
    <cfRule type="cellIs" dxfId="63" priority="64" operator="greaterThan">
      <formula>500</formula>
    </cfRule>
    <cfRule type="cellIs" dxfId="62" priority="65" operator="greaterThan">
      <formula>400</formula>
    </cfRule>
  </conditionalFormatting>
  <conditionalFormatting sqref="G27:AD27">
    <cfRule type="cellIs" dxfId="61" priority="61" operator="greaterThan">
      <formula>200</formula>
    </cfRule>
    <cfRule type="cellIs" dxfId="60" priority="62" operator="between">
      <formula>100</formula>
      <formula>200</formula>
    </cfRule>
    <cfRule type="cellIs" dxfId="59" priority="63" operator="lessThan">
      <formula>100</formula>
    </cfRule>
  </conditionalFormatting>
  <conditionalFormatting sqref="CD27:DA27">
    <cfRule type="containsText" dxfId="58" priority="60" operator="containsText" text="NO">
      <formula>NOT(ISERROR(SEARCH("NO",CD27)))</formula>
    </cfRule>
  </conditionalFormatting>
  <conditionalFormatting sqref="DC27:DZ27">
    <cfRule type="containsText" dxfId="57" priority="59" operator="containsText" text="NO">
      <formula>NOT(ISERROR(SEARCH("NO",DC27)))</formula>
    </cfRule>
  </conditionalFormatting>
  <conditionalFormatting sqref="DC28:DZ28">
    <cfRule type="cellIs" dxfId="56" priority="48" operator="greaterThan">
      <formula>0</formula>
    </cfRule>
  </conditionalFormatting>
  <conditionalFormatting sqref="DC28:DZ28">
    <cfRule type="containsText" dxfId="55" priority="57" operator="containsText" text="NO">
      <formula>NOT(ISERROR(SEARCH("NO",DC28)))</formula>
    </cfRule>
  </conditionalFormatting>
  <conditionalFormatting sqref="BE28:CB28 AF28:BC28">
    <cfRule type="containsText" dxfId="54" priority="56" operator="containsText" text="NO">
      <formula>NOT(ISERROR(SEARCH("NO",AF28)))</formula>
    </cfRule>
  </conditionalFormatting>
  <conditionalFormatting sqref="G28:AD28">
    <cfRule type="containsText" dxfId="53" priority="55" operator="containsText" text="NO">
      <formula>NOT(ISERROR(SEARCH("NO",G28)))</formula>
    </cfRule>
  </conditionalFormatting>
  <conditionalFormatting sqref="G28:AD28">
    <cfRule type="cellIs" dxfId="52" priority="53" operator="greaterThan">
      <formula>500</formula>
    </cfRule>
    <cfRule type="cellIs" dxfId="51" priority="54" operator="greaterThan">
      <formula>400</formula>
    </cfRule>
  </conditionalFormatting>
  <conditionalFormatting sqref="G28:AD28">
    <cfRule type="cellIs" dxfId="50" priority="50" operator="greaterThan">
      <formula>200</formula>
    </cfRule>
    <cfRule type="cellIs" dxfId="49" priority="51" operator="between">
      <formula>100</formula>
      <formula>200</formula>
    </cfRule>
    <cfRule type="cellIs" dxfId="48" priority="52" operator="lessThan">
      <formula>100</formula>
    </cfRule>
  </conditionalFormatting>
  <conditionalFormatting sqref="CD28:DA28">
    <cfRule type="containsText" dxfId="47" priority="49" operator="containsText" text="NO">
      <formula>NOT(ISERROR(SEARCH("NO",CD28)))</formula>
    </cfRule>
  </conditionalFormatting>
  <conditionalFormatting sqref="DC29:DZ29">
    <cfRule type="cellIs" dxfId="46" priority="38" operator="greaterThan">
      <formula>0</formula>
    </cfRule>
  </conditionalFormatting>
  <conditionalFormatting sqref="DC29:DZ29">
    <cfRule type="containsText" dxfId="45" priority="47" operator="containsText" text="NO">
      <formula>NOT(ISERROR(SEARCH("NO",DC29)))</formula>
    </cfRule>
  </conditionalFormatting>
  <conditionalFormatting sqref="BE29:CB29 AF29:BC29">
    <cfRule type="containsText" dxfId="44" priority="46" operator="containsText" text="NO">
      <formula>NOT(ISERROR(SEARCH("NO",AF29)))</formula>
    </cfRule>
  </conditionalFormatting>
  <conditionalFormatting sqref="G29:AD29">
    <cfRule type="containsText" dxfId="43" priority="45" operator="containsText" text="NO">
      <formula>NOT(ISERROR(SEARCH("NO",G29)))</formula>
    </cfRule>
  </conditionalFormatting>
  <conditionalFormatting sqref="G29:AD29">
    <cfRule type="cellIs" dxfId="42" priority="43" operator="greaterThan">
      <formula>500</formula>
    </cfRule>
    <cfRule type="cellIs" dxfId="41" priority="44" operator="greaterThan">
      <formula>400</formula>
    </cfRule>
  </conditionalFormatting>
  <conditionalFormatting sqref="G29:AD29">
    <cfRule type="cellIs" dxfId="40" priority="40" operator="greaterThan">
      <formula>200</formula>
    </cfRule>
    <cfRule type="cellIs" dxfId="39" priority="41" operator="between">
      <formula>100</formula>
      <formula>200</formula>
    </cfRule>
    <cfRule type="cellIs" dxfId="38" priority="42" operator="lessThan">
      <formula>100</formula>
    </cfRule>
  </conditionalFormatting>
  <conditionalFormatting sqref="CD29:DA29">
    <cfRule type="containsText" dxfId="37" priority="39" operator="containsText" text="NO">
      <formula>NOT(ISERROR(SEARCH("NO",CD29)))</formula>
    </cfRule>
  </conditionalFormatting>
  <conditionalFormatting sqref="DC30:DZ30">
    <cfRule type="cellIs" dxfId="36" priority="29" operator="greaterThan">
      <formula>0</formula>
    </cfRule>
  </conditionalFormatting>
  <conditionalFormatting sqref="CD30:DA30 DC30:DZ30">
    <cfRule type="containsText" dxfId="35" priority="37" operator="containsText" text="NO">
      <formula>NOT(ISERROR(SEARCH("NO",CD30)))</formula>
    </cfRule>
  </conditionalFormatting>
  <conditionalFormatting sqref="BE30:CB30 AF30:BC30">
    <cfRule type="containsText" dxfId="34" priority="36" operator="containsText" text="NO">
      <formula>NOT(ISERROR(SEARCH("NO",AF30)))</formula>
    </cfRule>
  </conditionalFormatting>
  <conditionalFormatting sqref="G30:AD30">
    <cfRule type="containsText" dxfId="33" priority="35" operator="containsText" text="NO">
      <formula>NOT(ISERROR(SEARCH("NO",G30)))</formula>
    </cfRule>
  </conditionalFormatting>
  <conditionalFormatting sqref="G30:AD30">
    <cfRule type="cellIs" dxfId="32" priority="33" operator="greaterThan">
      <formula>500</formula>
    </cfRule>
    <cfRule type="cellIs" dxfId="31" priority="34" operator="greaterThan">
      <formula>400</formula>
    </cfRule>
  </conditionalFormatting>
  <conditionalFormatting sqref="G30:AD30">
    <cfRule type="cellIs" dxfId="30" priority="30" operator="greaterThan">
      <formula>200</formula>
    </cfRule>
    <cfRule type="cellIs" dxfId="29" priority="31" operator="between">
      <formula>100</formula>
      <formula>200</formula>
    </cfRule>
    <cfRule type="cellIs" dxfId="28" priority="32" operator="lessThan">
      <formula>100</formula>
    </cfRule>
  </conditionalFormatting>
  <conditionalFormatting sqref="DC31:DZ31">
    <cfRule type="cellIs" dxfId="27" priority="20" operator="greaterThan">
      <formula>0</formula>
    </cfRule>
  </conditionalFormatting>
  <conditionalFormatting sqref="CD31:DA31 DC31:DZ31">
    <cfRule type="containsText" dxfId="26" priority="28" operator="containsText" text="NO">
      <formula>NOT(ISERROR(SEARCH("NO",CD31)))</formula>
    </cfRule>
  </conditionalFormatting>
  <conditionalFormatting sqref="BE31:CB31 AF31:BC31">
    <cfRule type="containsText" dxfId="25" priority="27" operator="containsText" text="NO">
      <formula>NOT(ISERROR(SEARCH("NO",AF31)))</formula>
    </cfRule>
  </conditionalFormatting>
  <conditionalFormatting sqref="G31:AD31">
    <cfRule type="containsText" dxfId="24" priority="26" operator="containsText" text="NO">
      <formula>NOT(ISERROR(SEARCH("NO",G31)))</formula>
    </cfRule>
  </conditionalFormatting>
  <conditionalFormatting sqref="G31:AD31">
    <cfRule type="cellIs" dxfId="23" priority="24" operator="greaterThan">
      <formula>500</formula>
    </cfRule>
    <cfRule type="cellIs" dxfId="22" priority="25" operator="greaterThan">
      <formula>400</formula>
    </cfRule>
  </conditionalFormatting>
  <conditionalFormatting sqref="G31:AD31">
    <cfRule type="cellIs" dxfId="21" priority="21" operator="greaterThan">
      <formula>200</formula>
    </cfRule>
    <cfRule type="cellIs" dxfId="20" priority="22" operator="between">
      <formula>100</formula>
      <formula>200</formula>
    </cfRule>
    <cfRule type="cellIs" dxfId="19" priority="23" operator="lessThan">
      <formula>100</formula>
    </cfRule>
  </conditionalFormatting>
  <conditionalFormatting sqref="G32:AD32">
    <cfRule type="containsText" dxfId="18" priority="17" operator="containsText" text="NO">
      <formula>NOT(ISERROR(SEARCH("NO",G32)))</formula>
    </cfRule>
  </conditionalFormatting>
  <conditionalFormatting sqref="BE32:CB32 AF32:BC32">
    <cfRule type="containsText" dxfId="17" priority="18" operator="containsText" text="NO">
      <formula>NOT(ISERROR(SEARCH("NO",AF32)))</formula>
    </cfRule>
  </conditionalFormatting>
  <conditionalFormatting sqref="CD32:DA32 DC32:DZ32">
    <cfRule type="containsText" dxfId="16" priority="19" operator="containsText" text="NO">
      <formula>NOT(ISERROR(SEARCH("NO",CD32)))</formula>
    </cfRule>
  </conditionalFormatting>
  <conditionalFormatting sqref="DC32:DZ32">
    <cfRule type="cellIs" dxfId="15" priority="11" operator="greaterThan">
      <formula>0</formula>
    </cfRule>
  </conditionalFormatting>
  <conditionalFormatting sqref="G32:AD32">
    <cfRule type="cellIs" dxfId="14" priority="15" operator="greaterThan">
      <formula>500</formula>
    </cfRule>
    <cfRule type="cellIs" dxfId="13" priority="16" operator="greaterThan">
      <formula>400</formula>
    </cfRule>
  </conditionalFormatting>
  <conditionalFormatting sqref="G32:AD32">
    <cfRule type="cellIs" dxfId="12" priority="12" operator="greaterThan">
      <formula>200</formula>
    </cfRule>
    <cfRule type="cellIs" dxfId="11" priority="13" operator="between">
      <formula>100</formula>
      <formula>200</formula>
    </cfRule>
    <cfRule type="cellIs" dxfId="10" priority="14" operator="lessThan">
      <formula>100</formula>
    </cfRule>
  </conditionalFormatting>
  <conditionalFormatting sqref="CD33:DA33 DC33:DZ33">
    <cfRule type="containsText" dxfId="9" priority="10" operator="containsText" text="NO">
      <formula>NOT(ISERROR(SEARCH("NO",CD33)))</formula>
    </cfRule>
  </conditionalFormatting>
  <conditionalFormatting sqref="BE33:CB33">
    <cfRule type="containsText" dxfId="8" priority="9" operator="containsText" text="NO">
      <formula>NOT(ISERROR(SEARCH("NO",BE33)))</formula>
    </cfRule>
  </conditionalFormatting>
  <conditionalFormatting sqref="G33:AD33">
    <cfRule type="containsText" dxfId="7" priority="8" operator="containsText" text="NO">
      <formula>NOT(ISERROR(SEARCH("NO",G33)))</formula>
    </cfRule>
  </conditionalFormatting>
  <conditionalFormatting sqref="AF33:BC33">
    <cfRule type="containsText" dxfId="6" priority="2" operator="containsText" text="NO">
      <formula>NOT(ISERROR(SEARCH("NO",AF33)))</formula>
    </cfRule>
  </conditionalFormatting>
  <conditionalFormatting sqref="G33:AD33">
    <cfRule type="cellIs" dxfId="5" priority="6" operator="greaterThan">
      <formula>500</formula>
    </cfRule>
    <cfRule type="cellIs" dxfId="4" priority="7" operator="greaterThan">
      <formula>400</formula>
    </cfRule>
  </conditionalFormatting>
  <conditionalFormatting sqref="G33:AD33">
    <cfRule type="cellIs" dxfId="3" priority="3" operator="greaterThan">
      <formula>200</formula>
    </cfRule>
    <cfRule type="cellIs" dxfId="2" priority="4" operator="between">
      <formula>100</formula>
      <formula>200</formula>
    </cfRule>
    <cfRule type="cellIs" dxfId="1" priority="5" operator="lessThan">
      <formula>100</formula>
    </cfRule>
  </conditionalFormatting>
  <conditionalFormatting sqref="DC33:DZ3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CSM_Frt51086_CGM_TRIPLEAPIOJO1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VATIA NotificacionesCGM</dc:creator>
  <cp:lastModifiedBy>VATIA NotificacionesCGM</cp:lastModifiedBy>
  <dcterms:created xsi:type="dcterms:W3CDTF">2025-06-01T09:41:49Z</dcterms:created>
  <dcterms:modified xsi:type="dcterms:W3CDTF">2025-06-01T09:41:49Z</dcterms:modified>
</cp:coreProperties>
</file>