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apsu-my.sharepoint.com/personal/smotes2_my_apsu_edu/Documents/Desktop/2023 Project Portfolio/"/>
    </mc:Choice>
  </mc:AlternateContent>
  <xr:revisionPtr revIDLastSave="0" documentId="8_{28190933-A4E7-43E0-8A90-241187F04263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definedNames>
    <definedName name="_xlnm.Print_Area" localSheetId="0">Sheet1!$A$1:$M$31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C37" i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C5" i="1"/>
  <c r="C4" i="1"/>
  <c r="B5" i="1"/>
  <c r="C51" i="1" l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C57" i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C58" i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B6" i="1"/>
  <c r="C18" i="1" s="1"/>
  <c r="D18" i="1" s="1"/>
  <c r="E18" i="1" s="1"/>
  <c r="F18" i="1" s="1"/>
  <c r="G18" i="1" s="1"/>
  <c r="H18" i="1" s="1"/>
  <c r="I18" i="1" s="1"/>
  <c r="J18" i="1" s="1"/>
  <c r="C6" i="1"/>
  <c r="K18" i="1" l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C29" i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C16" i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D29" i="1" l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Z28" i="1" l="1"/>
  <c r="Z30" i="1"/>
  <c r="Z31" i="1"/>
  <c r="Z29" i="1"/>
</calcChain>
</file>

<file path=xl/sharedStrings.xml><?xml version="1.0" encoding="utf-8"?>
<sst xmlns="http://schemas.openxmlformats.org/spreadsheetml/2006/main" count="39" uniqueCount="39">
  <si>
    <t>If no cat.</t>
  </si>
  <si>
    <t>If cat.</t>
  </si>
  <si>
    <t>Birth Rate --&gt;</t>
  </si>
  <si>
    <t>Death Rate --&gt;</t>
  </si>
  <si>
    <t>Growth Rate --&gt;</t>
  </si>
  <si>
    <t>(Birth rate minus death rate)</t>
  </si>
  <si>
    <t>Prob of Catastrophe --&gt;</t>
  </si>
  <si>
    <t>Run</t>
  </si>
  <si>
    <t>Initial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</si>
  <si>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</si>
  <si>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</si>
  <si>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</si>
  <si>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</si>
  <si>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</si>
  <si>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</si>
  <si>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</si>
  <si>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</si>
  <si>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</si>
  <si>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</si>
  <si>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Bobcat -- Environmental Stochastic Model</t>
  </si>
  <si>
    <t>Catastrophe lowers birth rate by 30%. 30% of 0.4 is 0.12</t>
  </si>
  <si>
    <t>Catastrophe increases death rate by 30%. 30% of 0.32 is 0.696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</si>
  <si>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</si>
  <si>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</si>
  <si>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</si>
  <si>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</si>
  <si>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</si>
  <si>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</si>
  <si>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</si>
  <si>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</si>
  <si>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</si>
  <si>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</si>
  <si>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 xml:space="preserve">3) </t>
  </si>
  <si>
    <t>Year 20 Description Statistics:</t>
  </si>
  <si>
    <t>Average:</t>
  </si>
  <si>
    <t>Standard Deviation:</t>
  </si>
  <si>
    <t>Median:</t>
  </si>
  <si>
    <t>Mode:</t>
  </si>
  <si>
    <t>(no common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</si>
</sst>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Sheet1!$A$10:$V$10</c:f>
              <c:numCache>
                <c:formatCode>General</c:formatCode>
                <c:ptCount val="22"/>
                <c:pt idx="0">
                  <c:v>1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E-4F89-9B03-F88246D134E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Sheet1!$A$11:$V$11</c:f>
              <c:numCache>
                <c:formatCode>General</c:formatCode>
                <c:ptCount val="22"/>
                <c:pt idx="0">
                  <c:v>2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148.0744168225506</c:v>
                </c:pt>
                <c:pt idx="10">
                  <c:v>159.92037016835465</c:v>
                </c:pt>
                <c:pt idx="11">
                  <c:v>172.71399978182305</c:v>
                </c:pt>
                <c:pt idx="12">
                  <c:v>186.5311197643689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1E-4F89-9B03-F88246D134E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Sheet1!$A$12:$V$12</c:f>
              <c:numCache>
                <c:formatCode>General</c:formatCode>
                <c:ptCount val="22"/>
                <c:pt idx="0">
                  <c:v>3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1E-4F89-9B03-F88246D134E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Sheet1!$A$13:$V$13</c:f>
              <c:numCache>
                <c:formatCode>General</c:formatCode>
                <c:ptCount val="22"/>
                <c:pt idx="0">
                  <c:v>4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217.56989809315994</c:v>
                </c:pt>
                <c:pt idx="15">
                  <c:v>234.97548994061273</c:v>
                </c:pt>
                <c:pt idx="16">
                  <c:v>253.77352913586176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1E-4F89-9B03-F88246D134E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Sheet1!$A$14:$V$14</c:f>
              <c:numCache>
                <c:formatCode>General</c:formatCode>
                <c:ptCount val="22"/>
                <c:pt idx="0">
                  <c:v>5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1E-4F89-9B03-F88246D134E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Sheet1!$A$15:$V$15</c:f>
              <c:numCache>
                <c:formatCode>General</c:formatCode>
                <c:ptCount val="22"/>
                <c:pt idx="0">
                  <c:v>6</c:v>
                </c:pt>
                <c:pt idx="1">
                  <c:v>100</c:v>
                </c:pt>
                <c:pt idx="2">
                  <c:v>86.4</c:v>
                </c:pt>
                <c:pt idx="3">
                  <c:v>93.312000000000012</c:v>
                </c:pt>
                <c:pt idx="4">
                  <c:v>100.77696000000002</c:v>
                </c:pt>
                <c:pt idx="5">
                  <c:v>108.83911680000003</c:v>
                </c:pt>
                <c:pt idx="6">
                  <c:v>117.54624614400004</c:v>
                </c:pt>
                <c:pt idx="7">
                  <c:v>126.94994583552005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296.00144438406926</c:v>
                </c:pt>
                <c:pt idx="19">
                  <c:v>319.68155993479485</c:v>
                </c:pt>
                <c:pt idx="20">
                  <c:v>345.25608472957845</c:v>
                </c:pt>
                <c:pt idx="21">
                  <c:v>372.87657150794473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1E-4F89-9B03-F88246D134E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Sheet1!$A$16:$V$16</c:f>
              <c:numCache>
                <c:formatCode>General</c:formatCode>
                <c:ptCount val="22"/>
                <c:pt idx="0">
                  <c:v>7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345.25608472957839</c:v>
                </c:pt>
                <c:pt idx="21">
                  <c:v>372.87657150794467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1E-4F89-9B03-F88246D134E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Sheet1!$A$17:$V$17</c:f>
              <c:numCache>
                <c:formatCode>General</c:formatCode>
                <c:ptCount val="22"/>
                <c:pt idx="0">
                  <c:v>8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1E-4F89-9B03-F88246D134E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Sheet1!$A$18:$V$18</c:f>
              <c:numCache>
                <c:formatCode>General</c:formatCode>
                <c:ptCount val="22"/>
                <c:pt idx="0">
                  <c:v>9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172.71399978182305</c:v>
                </c:pt>
                <c:pt idx="12">
                  <c:v>186.5311197643689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1E-4F89-9B03-F88246D134E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Sheet1!$A$19:$V$19</c:f>
              <c:numCache>
                <c:formatCode>General</c:formatCode>
                <c:ptCount val="22"/>
                <c:pt idx="0">
                  <c:v>10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172.71399978182305</c:v>
                </c:pt>
                <c:pt idx="12">
                  <c:v>186.5311197643689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1E-4F89-9B03-F88246D134E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Sheet1!$A$20:$V$20</c:f>
              <c:numCache>
                <c:formatCode>General</c:formatCode>
                <c:ptCount val="22"/>
                <c:pt idx="0">
                  <c:v>11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217.56989809315994</c:v>
                </c:pt>
                <c:pt idx="15">
                  <c:v>234.97548994061273</c:v>
                </c:pt>
                <c:pt idx="16">
                  <c:v>253.77352913586176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255.74524794783582</c:v>
                </c:pt>
                <c:pt idx="20">
                  <c:v>276.20486778366268</c:v>
                </c:pt>
                <c:pt idx="21">
                  <c:v>298.30125720635573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1E-4F89-9B03-F88246D134E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Sheet1!$A$21:$V$21</c:f>
              <c:numCache>
                <c:formatCode>General</c:formatCode>
                <c:ptCount val="22"/>
                <c:pt idx="0">
                  <c:v>12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1E-4F89-9B03-F88246D134E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Sheet1!$A$22:$V$22</c:f>
              <c:numCache>
                <c:formatCode>General</c:formatCode>
                <c:ptCount val="22"/>
                <c:pt idx="0">
                  <c:v>13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1E-4F89-9B03-F88246D134E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Sheet1!$A$23:$V$23</c:f>
              <c:numCache>
                <c:formatCode>General</c:formatCode>
                <c:ptCount val="22"/>
                <c:pt idx="0">
                  <c:v>14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117.54624614400005</c:v>
                </c:pt>
                <c:pt idx="7">
                  <c:v>101.55995666841605</c:v>
                </c:pt>
                <c:pt idx="8">
                  <c:v>109.68475320188934</c:v>
                </c:pt>
                <c:pt idx="9">
                  <c:v>118.4595334580405</c:v>
                </c:pt>
                <c:pt idx="10">
                  <c:v>127.93629613468374</c:v>
                </c:pt>
                <c:pt idx="11">
                  <c:v>138.17119982545844</c:v>
                </c:pt>
                <c:pt idx="12">
                  <c:v>149.22489581149512</c:v>
                </c:pt>
                <c:pt idx="13">
                  <c:v>161.16288747641474</c:v>
                </c:pt>
                <c:pt idx="14">
                  <c:v>174.05591847452794</c:v>
                </c:pt>
                <c:pt idx="15">
                  <c:v>187.98039195249018</c:v>
                </c:pt>
                <c:pt idx="16">
                  <c:v>203.01882330868941</c:v>
                </c:pt>
                <c:pt idx="17">
                  <c:v>219.26032917338458</c:v>
                </c:pt>
                <c:pt idx="18">
                  <c:v>236.80115550725534</c:v>
                </c:pt>
                <c:pt idx="19">
                  <c:v>255.74524794783579</c:v>
                </c:pt>
                <c:pt idx="20">
                  <c:v>276.20486778366268</c:v>
                </c:pt>
                <c:pt idx="21">
                  <c:v>298.30125720635573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C1E-4F89-9B03-F88246D134E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Sheet1!$A$24:$V$24</c:f>
              <c:numCache>
                <c:formatCode>General</c:formatCode>
                <c:ptCount val="22"/>
                <c:pt idx="0">
                  <c:v>15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159.92037016835465</c:v>
                </c:pt>
                <c:pt idx="11">
                  <c:v>172.71399978182305</c:v>
                </c:pt>
                <c:pt idx="12">
                  <c:v>186.5311197643689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C1E-4F89-9B03-F88246D134E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Sheet1!$A$25:$V$25</c:f>
              <c:numCache>
                <c:formatCode>General</c:formatCode>
                <c:ptCount val="22"/>
                <c:pt idx="0">
                  <c:v>16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345.25608472957839</c:v>
                </c:pt>
                <c:pt idx="21">
                  <c:v>372.87657150794467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C1E-4F89-9B03-F88246D134E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Sheet1!$A$26:$V$26</c:f>
              <c:numCache>
                <c:formatCode>General</c:formatCode>
                <c:ptCount val="22"/>
                <c:pt idx="0">
                  <c:v>17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100.77696000000003</c:v>
                </c:pt>
                <c:pt idx="5">
                  <c:v>108.83911680000004</c:v>
                </c:pt>
                <c:pt idx="6">
                  <c:v>117.54624614400005</c:v>
                </c:pt>
                <c:pt idx="7">
                  <c:v>126.94994583552007</c:v>
                </c:pt>
                <c:pt idx="8">
                  <c:v>137.10594150236167</c:v>
                </c:pt>
                <c:pt idx="9">
                  <c:v>118.4595334580405</c:v>
                </c:pt>
                <c:pt idx="10">
                  <c:v>127.93629613468374</c:v>
                </c:pt>
                <c:pt idx="11">
                  <c:v>138.17119982545844</c:v>
                </c:pt>
                <c:pt idx="12">
                  <c:v>149.22489581149512</c:v>
                </c:pt>
                <c:pt idx="13">
                  <c:v>161.16288747641474</c:v>
                </c:pt>
                <c:pt idx="14">
                  <c:v>174.05591847452794</c:v>
                </c:pt>
                <c:pt idx="15">
                  <c:v>187.98039195249018</c:v>
                </c:pt>
                <c:pt idx="16">
                  <c:v>162.41505864695154</c:v>
                </c:pt>
                <c:pt idx="17">
                  <c:v>175.40826333870768</c:v>
                </c:pt>
                <c:pt idx="18">
                  <c:v>189.44092440580431</c:v>
                </c:pt>
                <c:pt idx="19">
                  <c:v>204.59619835826868</c:v>
                </c:pt>
                <c:pt idx="20">
                  <c:v>220.96389422693019</c:v>
                </c:pt>
                <c:pt idx="21">
                  <c:v>238.64100576508463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C1E-4F89-9B03-F88246D134E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Sheet1!$A$27:$V$27</c:f>
              <c:numCache>
                <c:formatCode>General</c:formatCode>
                <c:ptCount val="22"/>
                <c:pt idx="0">
                  <c:v>18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C1E-4F89-9B03-F88246D134E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Sheet1!$A$28:$V$28</c:f>
              <c:numCache>
                <c:formatCode>General</c:formatCode>
                <c:ptCount val="22"/>
                <c:pt idx="0">
                  <c:v>19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C1E-4F89-9B03-F88246D134E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Sheet1!$A$29:$V$29</c:f>
              <c:numCache>
                <c:formatCode>General</c:formatCode>
                <c:ptCount val="22"/>
                <c:pt idx="0">
                  <c:v>20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C1E-4F89-9B03-F88246D134E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Sheet1!$A$30:$V$30</c:f>
              <c:numCache>
                <c:formatCode>General</c:formatCode>
                <c:ptCount val="22"/>
                <c:pt idx="0">
                  <c:v>21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C1E-4F89-9B03-F88246D134E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Sheet1!$A$31:$V$31</c:f>
              <c:numCache>
                <c:formatCode>General</c:formatCode>
                <c:ptCount val="22"/>
                <c:pt idx="0">
                  <c:v>22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C1E-4F89-9B03-F88246D134E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Sheet1!$A$32:$V$32</c:f>
              <c:numCache>
                <c:formatCode>General</c:formatCode>
                <c:ptCount val="22"/>
                <c:pt idx="0">
                  <c:v>23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C1E-4F89-9B03-F88246D134E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Sheet1!$A$33:$V$33</c:f>
              <c:numCache>
                <c:formatCode>General</c:formatCode>
                <c:ptCount val="22"/>
                <c:pt idx="0">
                  <c:v>24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C1E-4F89-9B03-F88246D134E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Sheet1!$A$34:$V$34</c:f>
              <c:numCache>
                <c:formatCode>General</c:formatCode>
                <c:ptCount val="22"/>
                <c:pt idx="0">
                  <c:v>25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100.77696000000003</c:v>
                </c:pt>
                <c:pt idx="5">
                  <c:v>108.83911680000004</c:v>
                </c:pt>
                <c:pt idx="6">
                  <c:v>117.54624614400005</c:v>
                </c:pt>
                <c:pt idx="7">
                  <c:v>126.94994583552007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296.00144438406926</c:v>
                </c:pt>
                <c:pt idx="19">
                  <c:v>319.68155993479485</c:v>
                </c:pt>
                <c:pt idx="20">
                  <c:v>345.25608472957845</c:v>
                </c:pt>
                <c:pt idx="21">
                  <c:v>372.87657150794473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C1E-4F89-9B03-F88246D134E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Sheet1!$A$35:$V$35</c:f>
              <c:numCache>
                <c:formatCode>General</c:formatCode>
                <c:ptCount val="22"/>
                <c:pt idx="0">
                  <c:v>26</c:v>
                </c:pt>
                <c:pt idx="1">
                  <c:v>100</c:v>
                </c:pt>
                <c:pt idx="2">
                  <c:v>108</c:v>
                </c:pt>
                <c:pt idx="3">
                  <c:v>93.312000000000012</c:v>
                </c:pt>
                <c:pt idx="4">
                  <c:v>100.77696000000002</c:v>
                </c:pt>
                <c:pt idx="5">
                  <c:v>108.83911680000003</c:v>
                </c:pt>
                <c:pt idx="6">
                  <c:v>117.54624614400004</c:v>
                </c:pt>
                <c:pt idx="7">
                  <c:v>126.94994583552005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236.8011555072554</c:v>
                </c:pt>
                <c:pt idx="19">
                  <c:v>255.74524794783585</c:v>
                </c:pt>
                <c:pt idx="20">
                  <c:v>276.20486778366273</c:v>
                </c:pt>
                <c:pt idx="21">
                  <c:v>298.30125720635579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1E-4F89-9B03-F88246D134E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Sheet1!$A$36:$V$36</c:f>
              <c:numCache>
                <c:formatCode>General</c:formatCode>
                <c:ptCount val="22"/>
                <c:pt idx="0">
                  <c:v>27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C1E-4F89-9B03-F88246D134E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Sheet1!$A$37:$V$37</c:f>
              <c:numCache>
                <c:formatCode>General</c:formatCode>
                <c:ptCount val="22"/>
                <c:pt idx="0">
                  <c:v>28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C1E-4F89-9B03-F88246D134E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Sheet1!$A$38:$V$38</c:f>
              <c:numCache>
                <c:formatCode>General</c:formatCode>
                <c:ptCount val="22"/>
                <c:pt idx="0">
                  <c:v>29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172.71399978182305</c:v>
                </c:pt>
                <c:pt idx="12">
                  <c:v>186.5311197643689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C1E-4F89-9B03-F88246D134E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Sheet1!$A$39:$V$39</c:f>
              <c:numCache>
                <c:formatCode>General</c:formatCode>
                <c:ptCount val="22"/>
                <c:pt idx="0">
                  <c:v>30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C1E-4F89-9B03-F88246D134E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Sheet1!$A$40:$V$40</c:f>
              <c:numCache>
                <c:formatCode>General</c:formatCode>
                <c:ptCount val="22"/>
                <c:pt idx="0">
                  <c:v>31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255.74524794783582</c:v>
                </c:pt>
                <c:pt idx="20">
                  <c:v>276.20486778366268</c:v>
                </c:pt>
                <c:pt idx="21">
                  <c:v>238.64100576508457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C1E-4F89-9B03-F88246D134EA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Sheet1!$A$41:$V$41</c:f>
              <c:numCache>
                <c:formatCode>General</c:formatCode>
                <c:ptCount val="22"/>
                <c:pt idx="0">
                  <c:v>32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296.00144438406926</c:v>
                </c:pt>
                <c:pt idx="19">
                  <c:v>319.68155993479485</c:v>
                </c:pt>
                <c:pt idx="20">
                  <c:v>345.25608472957845</c:v>
                </c:pt>
                <c:pt idx="21">
                  <c:v>372.87657150794473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C1E-4F89-9B03-F88246D134EA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Sheet1!$A$42:$V$42</c:f>
              <c:numCache>
                <c:formatCode>General</c:formatCode>
                <c:ptCount val="22"/>
                <c:pt idx="0">
                  <c:v>33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234.97548994061273</c:v>
                </c:pt>
                <c:pt idx="16">
                  <c:v>203.01882330868943</c:v>
                </c:pt>
                <c:pt idx="17">
                  <c:v>219.2603291733846</c:v>
                </c:pt>
                <c:pt idx="18">
                  <c:v>236.8011555072554</c:v>
                </c:pt>
                <c:pt idx="19">
                  <c:v>255.74524794783585</c:v>
                </c:pt>
                <c:pt idx="20">
                  <c:v>276.20486778366273</c:v>
                </c:pt>
                <c:pt idx="21">
                  <c:v>298.30125720635579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C1E-4F89-9B03-F88246D134EA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Sheet1!$A$43:$V$43</c:f>
              <c:numCache>
                <c:formatCode>General</c:formatCode>
                <c:ptCount val="22"/>
                <c:pt idx="0">
                  <c:v>34</c:v>
                </c:pt>
                <c:pt idx="1">
                  <c:v>100</c:v>
                </c:pt>
                <c:pt idx="2">
                  <c:v>86.4</c:v>
                </c:pt>
                <c:pt idx="3">
                  <c:v>93.312000000000012</c:v>
                </c:pt>
                <c:pt idx="4">
                  <c:v>100.77696000000002</c:v>
                </c:pt>
                <c:pt idx="5">
                  <c:v>108.83911680000003</c:v>
                </c:pt>
                <c:pt idx="6">
                  <c:v>117.54624614400004</c:v>
                </c:pt>
                <c:pt idx="7">
                  <c:v>126.94994583552005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149.22489581149514</c:v>
                </c:pt>
                <c:pt idx="13">
                  <c:v>161.16288747641477</c:v>
                </c:pt>
                <c:pt idx="14">
                  <c:v>174.05591847452797</c:v>
                </c:pt>
                <c:pt idx="15">
                  <c:v>187.98039195249021</c:v>
                </c:pt>
                <c:pt idx="16">
                  <c:v>203.01882330868943</c:v>
                </c:pt>
                <c:pt idx="17">
                  <c:v>219.2603291733846</c:v>
                </c:pt>
                <c:pt idx="18">
                  <c:v>236.8011555072554</c:v>
                </c:pt>
                <c:pt idx="19">
                  <c:v>255.74524794783585</c:v>
                </c:pt>
                <c:pt idx="20">
                  <c:v>220.96389422693019</c:v>
                </c:pt>
                <c:pt idx="21">
                  <c:v>238.64100576508463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C1E-4F89-9B03-F88246D134EA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Sheet1!$A$44:$V$44</c:f>
              <c:numCache>
                <c:formatCode>General</c:formatCode>
                <c:ptCount val="22"/>
                <c:pt idx="0">
                  <c:v>35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C1E-4F89-9B03-F88246D134EA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Sheet1!$A$45:$V$45</c:f>
              <c:numCache>
                <c:formatCode>General</c:formatCode>
                <c:ptCount val="22"/>
                <c:pt idx="0">
                  <c:v>36</c:v>
                </c:pt>
                <c:pt idx="1">
                  <c:v>100</c:v>
                </c:pt>
                <c:pt idx="2">
                  <c:v>86.4</c:v>
                </c:pt>
                <c:pt idx="3">
                  <c:v>74.649600000000007</c:v>
                </c:pt>
                <c:pt idx="4">
                  <c:v>80.621568000000011</c:v>
                </c:pt>
                <c:pt idx="5">
                  <c:v>87.071293440000019</c:v>
                </c:pt>
                <c:pt idx="6">
                  <c:v>94.036996915200021</c:v>
                </c:pt>
                <c:pt idx="7">
                  <c:v>101.55995666841604</c:v>
                </c:pt>
                <c:pt idx="8">
                  <c:v>109.68475320188932</c:v>
                </c:pt>
                <c:pt idx="9">
                  <c:v>118.45953345804048</c:v>
                </c:pt>
                <c:pt idx="10">
                  <c:v>127.93629613468373</c:v>
                </c:pt>
                <c:pt idx="11">
                  <c:v>138.17119982545844</c:v>
                </c:pt>
                <c:pt idx="12">
                  <c:v>149.22489581149512</c:v>
                </c:pt>
                <c:pt idx="13">
                  <c:v>161.16288747641474</c:v>
                </c:pt>
                <c:pt idx="14">
                  <c:v>174.05591847452794</c:v>
                </c:pt>
                <c:pt idx="15">
                  <c:v>187.98039195249018</c:v>
                </c:pt>
                <c:pt idx="16">
                  <c:v>203.01882330868941</c:v>
                </c:pt>
                <c:pt idx="17">
                  <c:v>219.26032917338458</c:v>
                </c:pt>
                <c:pt idx="18">
                  <c:v>236.80115550725534</c:v>
                </c:pt>
                <c:pt idx="19">
                  <c:v>255.74524794783579</c:v>
                </c:pt>
                <c:pt idx="20">
                  <c:v>276.20486778366268</c:v>
                </c:pt>
                <c:pt idx="21">
                  <c:v>298.30125720635573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C1E-4F89-9B03-F88246D134EA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Sheet1!$A$46:$V$46</c:f>
              <c:numCache>
                <c:formatCode>General</c:formatCode>
                <c:ptCount val="22"/>
                <c:pt idx="0">
                  <c:v>37</c:v>
                </c:pt>
                <c:pt idx="1">
                  <c:v>100</c:v>
                </c:pt>
                <c:pt idx="2">
                  <c:v>86.4</c:v>
                </c:pt>
                <c:pt idx="3">
                  <c:v>93.312000000000012</c:v>
                </c:pt>
                <c:pt idx="4">
                  <c:v>100.77696000000002</c:v>
                </c:pt>
                <c:pt idx="5">
                  <c:v>108.83911680000003</c:v>
                </c:pt>
                <c:pt idx="6">
                  <c:v>117.54624614400004</c:v>
                </c:pt>
                <c:pt idx="7">
                  <c:v>126.94994583552005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296.00144438406926</c:v>
                </c:pt>
                <c:pt idx="19">
                  <c:v>319.68155993479485</c:v>
                </c:pt>
                <c:pt idx="20">
                  <c:v>345.25608472957845</c:v>
                </c:pt>
                <c:pt idx="21">
                  <c:v>372.87657150794473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C1E-4F89-9B03-F88246D134EA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Sheet1!$A$47:$V$47</c:f>
              <c:numCache>
                <c:formatCode>General</c:formatCode>
                <c:ptCount val="22"/>
                <c:pt idx="0">
                  <c:v>38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C1E-4F89-9B03-F88246D134EA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Sheet1!$A$48:$V$48</c:f>
              <c:numCache>
                <c:formatCode>General</c:formatCode>
                <c:ptCount val="22"/>
                <c:pt idx="0">
                  <c:v>39</c:v>
                </c:pt>
                <c:pt idx="1">
                  <c:v>100</c:v>
                </c:pt>
                <c:pt idx="2">
                  <c:v>86.4</c:v>
                </c:pt>
                <c:pt idx="3">
                  <c:v>93.312000000000012</c:v>
                </c:pt>
                <c:pt idx="4">
                  <c:v>100.77696000000002</c:v>
                </c:pt>
                <c:pt idx="5">
                  <c:v>108.83911680000003</c:v>
                </c:pt>
                <c:pt idx="6">
                  <c:v>117.54624614400004</c:v>
                </c:pt>
                <c:pt idx="7">
                  <c:v>126.94994583552005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296.00144438406926</c:v>
                </c:pt>
                <c:pt idx="19">
                  <c:v>319.68155993479485</c:v>
                </c:pt>
                <c:pt idx="20">
                  <c:v>345.25608472957845</c:v>
                </c:pt>
                <c:pt idx="21">
                  <c:v>372.87657150794473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C1E-4F89-9B03-F88246D134EA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Sheet1!$A$49:$V$49</c:f>
              <c:numCache>
                <c:formatCode>General</c:formatCode>
                <c:ptCount val="22"/>
                <c:pt idx="0">
                  <c:v>40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C1E-4F89-9B03-F88246D134EA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Sheet1!$A$50:$V$50</c:f>
              <c:numCache>
                <c:formatCode>General</c:formatCode>
                <c:ptCount val="22"/>
                <c:pt idx="0">
                  <c:v>41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C1E-4F89-9B03-F88246D134EA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Sheet1!$A$51:$V$51</c:f>
              <c:numCache>
                <c:formatCode>General</c:formatCode>
                <c:ptCount val="22"/>
                <c:pt idx="0">
                  <c:v>42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186.5311197643689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C1E-4F89-9B03-F88246D134EA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Sheet1!$A$52:$V$52</c:f>
              <c:numCache>
                <c:formatCode>General</c:formatCode>
                <c:ptCount val="22"/>
                <c:pt idx="0">
                  <c:v>43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C1E-4F89-9B03-F88246D134EA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Sheet1!$A$53:$V$53</c:f>
              <c:numCache>
                <c:formatCode>General</c:formatCode>
                <c:ptCount val="22"/>
                <c:pt idx="0">
                  <c:v>44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201.45360934551843</c:v>
                </c:pt>
                <c:pt idx="14">
                  <c:v>217.56989809315991</c:v>
                </c:pt>
                <c:pt idx="15">
                  <c:v>234.9754899406127</c:v>
                </c:pt>
                <c:pt idx="16">
                  <c:v>253.77352913586174</c:v>
                </c:pt>
                <c:pt idx="17">
                  <c:v>274.07541146673071</c:v>
                </c:pt>
                <c:pt idx="18">
                  <c:v>296.0014443840692</c:v>
                </c:pt>
                <c:pt idx="19">
                  <c:v>319.68155993479473</c:v>
                </c:pt>
                <c:pt idx="20">
                  <c:v>345.25608472957833</c:v>
                </c:pt>
                <c:pt idx="21">
                  <c:v>372.87657150794462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C1E-4F89-9B03-F88246D134EA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Sheet1!$A$54:$V$54</c:f>
              <c:numCache>
                <c:formatCode>General</c:formatCode>
                <c:ptCount val="22"/>
                <c:pt idx="0">
                  <c:v>45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345.25608472957839</c:v>
                </c:pt>
                <c:pt idx="21">
                  <c:v>372.87657150794467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C1E-4F89-9B03-F88246D134EA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Sheet1!$A$55:$V$55</c:f>
              <c:numCache>
                <c:formatCode>General</c:formatCode>
                <c:ptCount val="22"/>
                <c:pt idx="0">
                  <c:v>46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126.94994583552005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149.22489581149514</c:v>
                </c:pt>
                <c:pt idx="13">
                  <c:v>161.16288747641477</c:v>
                </c:pt>
                <c:pt idx="14">
                  <c:v>174.05591847452797</c:v>
                </c:pt>
                <c:pt idx="15">
                  <c:v>187.98039195249021</c:v>
                </c:pt>
                <c:pt idx="16">
                  <c:v>203.01882330868943</c:v>
                </c:pt>
                <c:pt idx="17">
                  <c:v>219.2603291733846</c:v>
                </c:pt>
                <c:pt idx="18">
                  <c:v>236.8011555072554</c:v>
                </c:pt>
                <c:pt idx="19">
                  <c:v>255.74524794783585</c:v>
                </c:pt>
                <c:pt idx="20">
                  <c:v>276.20486778366273</c:v>
                </c:pt>
                <c:pt idx="21">
                  <c:v>238.64100576508463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C1E-4F89-9B03-F88246D134EA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Sheet1!$A$56:$V$56</c:f>
              <c:numCache>
                <c:formatCode>General</c:formatCode>
                <c:ptCount val="22"/>
                <c:pt idx="0">
                  <c:v>47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126.94994583552005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296.00144438406926</c:v>
                </c:pt>
                <c:pt idx="19">
                  <c:v>319.68155993479485</c:v>
                </c:pt>
                <c:pt idx="20">
                  <c:v>345.25608472957845</c:v>
                </c:pt>
                <c:pt idx="21">
                  <c:v>372.87657150794473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C1E-4F89-9B03-F88246D134EA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Sheet1!$A$57:$V$57</c:f>
              <c:numCache>
                <c:formatCode>General</c:formatCode>
                <c:ptCount val="22"/>
                <c:pt idx="0">
                  <c:v>48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146.93280768000005</c:v>
                </c:pt>
                <c:pt idx="7">
                  <c:v>158.68743229440005</c:v>
                </c:pt>
                <c:pt idx="8">
                  <c:v>171.38242687795207</c:v>
                </c:pt>
                <c:pt idx="9">
                  <c:v>185.09302102818825</c:v>
                </c:pt>
                <c:pt idx="10">
                  <c:v>199.90046271044332</c:v>
                </c:pt>
                <c:pt idx="11">
                  <c:v>215.89249972727879</c:v>
                </c:pt>
                <c:pt idx="12">
                  <c:v>233.16389970546112</c:v>
                </c:pt>
                <c:pt idx="13">
                  <c:v>251.81701168189804</c:v>
                </c:pt>
                <c:pt idx="14">
                  <c:v>271.9623726164499</c:v>
                </c:pt>
                <c:pt idx="15">
                  <c:v>293.71936242576589</c:v>
                </c:pt>
                <c:pt idx="16">
                  <c:v>317.21691141982717</c:v>
                </c:pt>
                <c:pt idx="17">
                  <c:v>342.59426433341338</c:v>
                </c:pt>
                <c:pt idx="18">
                  <c:v>370.00180548008649</c:v>
                </c:pt>
                <c:pt idx="19">
                  <c:v>399.60194991849346</c:v>
                </c:pt>
                <c:pt idx="20">
                  <c:v>431.57010591197297</c:v>
                </c:pt>
                <c:pt idx="21">
                  <c:v>466.09571438493083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C1E-4F89-9B03-F88246D134EA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Sheet1!$A$58:$V$58</c:f>
              <c:numCache>
                <c:formatCode>General</c:formatCode>
                <c:ptCount val="22"/>
                <c:pt idx="0">
                  <c:v>49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136.04889600000004</c:v>
                </c:pt>
                <c:pt idx="6">
                  <c:v>117.54624614400005</c:v>
                </c:pt>
                <c:pt idx="7">
                  <c:v>126.94994583552007</c:v>
                </c:pt>
                <c:pt idx="8">
                  <c:v>137.10594150236167</c:v>
                </c:pt>
                <c:pt idx="9">
                  <c:v>148.07441682255063</c:v>
                </c:pt>
                <c:pt idx="10">
                  <c:v>159.92037016835468</c:v>
                </c:pt>
                <c:pt idx="11">
                  <c:v>172.71399978182308</c:v>
                </c:pt>
                <c:pt idx="12">
                  <c:v>186.53111976436892</c:v>
                </c:pt>
                <c:pt idx="13">
                  <c:v>201.45360934551846</c:v>
                </c:pt>
                <c:pt idx="14">
                  <c:v>217.56989809315996</c:v>
                </c:pt>
                <c:pt idx="15">
                  <c:v>234.97548994061279</c:v>
                </c:pt>
                <c:pt idx="16">
                  <c:v>253.77352913586182</c:v>
                </c:pt>
                <c:pt idx="17">
                  <c:v>274.07541146673077</c:v>
                </c:pt>
                <c:pt idx="18">
                  <c:v>296.00144438406926</c:v>
                </c:pt>
                <c:pt idx="19">
                  <c:v>319.68155993479485</c:v>
                </c:pt>
                <c:pt idx="20">
                  <c:v>276.20486778366279</c:v>
                </c:pt>
                <c:pt idx="21">
                  <c:v>298.30125720635584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C1E-4F89-9B03-F88246D134EA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Sheet1!$A$9:$V$9</c:f>
              <c:strCache>
                <c:ptCount val="22"/>
                <c:pt idx="0">
                  <c:v>Run</c:v>
                </c:pt>
                <c:pt idx="1">
                  <c:v>Initial</c:v>
                </c:pt>
                <c:pt idx="2">
                  <c:v>Year1</c:v>
                </c:pt>
                <c:pt idx="3">
                  <c:v>Year2</c:v>
                </c:pt>
                <c:pt idx="4">
                  <c:v>Year3</c:v>
                </c:pt>
                <c:pt idx="5">
                  <c:v>Year4</c:v>
                </c:pt>
                <c:pt idx="6">
                  <c:v>Year5</c:v>
                </c:pt>
                <c:pt idx="7">
                  <c:v>Year6</c:v>
                </c:pt>
                <c:pt idx="8">
                  <c:v>Year7</c:v>
                </c:pt>
                <c:pt idx="9">
                  <c:v>Year8</c:v>
                </c:pt>
                <c:pt idx="10">
                  <c:v>Year9</c:v>
                </c:pt>
                <c:pt idx="11">
                  <c:v>Year10</c:v>
                </c:pt>
                <c:pt idx="12">
                  <c:v>Year11</c:v>
                </c:pt>
                <c:pt idx="13">
                  <c:v>Year12</c:v>
                </c:pt>
                <c:pt idx="14">
                  <c:v>Year13</c:v>
                </c:pt>
                <c:pt idx="15">
                  <c:v>Year14</c:v>
                </c:pt>
                <c:pt idx="16">
                  <c:v>Year15</c:v>
                </c:pt>
                <c:pt idx="17">
                  <c:v>Year16</c:v>
                </c:pt>
                <c:pt idx="18">
                  <c:v>Year17</c:v>
                </c:pt>
                <c:pt idx="19">
                  <c:v>Year18</c:v>
                </c:pt>
                <c:pt idx="20">
                  <c:v>Year19</c:v>
                </c:pt>
                <c:pt idx="21">
                  <c:v>Year20</c:v>
                </c:pt>
              </c:strCache>
            </c:strRef>
          </c:cat>
          <c:val>
            <c:numRef>
              <c:f>Sheet1!$A$59:$V$59</c:f>
              <c:numCache>
                <c:formatCode>General</c:formatCode>
                <c:ptCount val="22"/>
                <c:pt idx="0">
                  <c:v>50</c:v>
                </c:pt>
                <c:pt idx="1">
                  <c:v>100</c:v>
                </c:pt>
                <c:pt idx="2">
                  <c:v>108</c:v>
                </c:pt>
                <c:pt idx="3">
                  <c:v>116.64000000000001</c:v>
                </c:pt>
                <c:pt idx="4">
                  <c:v>125.97120000000002</c:v>
                </c:pt>
                <c:pt idx="5">
                  <c:v>108.83911680000003</c:v>
                </c:pt>
                <c:pt idx="6">
                  <c:v>117.54624614400004</c:v>
                </c:pt>
                <c:pt idx="7">
                  <c:v>101.55995666841605</c:v>
                </c:pt>
                <c:pt idx="8">
                  <c:v>109.68475320188934</c:v>
                </c:pt>
                <c:pt idx="9">
                  <c:v>118.4595334580405</c:v>
                </c:pt>
                <c:pt idx="10">
                  <c:v>127.93629613468374</c:v>
                </c:pt>
                <c:pt idx="11">
                  <c:v>138.17119982545844</c:v>
                </c:pt>
                <c:pt idx="12">
                  <c:v>119.3799166491961</c:v>
                </c:pt>
                <c:pt idx="13">
                  <c:v>128.93030998113181</c:v>
                </c:pt>
                <c:pt idx="14">
                  <c:v>139.24473477962238</c:v>
                </c:pt>
                <c:pt idx="15">
                  <c:v>150.38431356199217</c:v>
                </c:pt>
                <c:pt idx="16">
                  <c:v>162.41505864695156</c:v>
                </c:pt>
                <c:pt idx="17">
                  <c:v>175.40826333870771</c:v>
                </c:pt>
                <c:pt idx="18">
                  <c:v>151.55273952464347</c:v>
                </c:pt>
                <c:pt idx="19">
                  <c:v>163.67695868661497</c:v>
                </c:pt>
                <c:pt idx="20">
                  <c:v>176.77111538154418</c:v>
                </c:pt>
                <c:pt idx="21">
                  <c:v>190.91280461206773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C1E-4F89-9B03-F88246D13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278719"/>
        <c:axId val="353376223"/>
      </c:lineChart>
      <c:catAx>
        <c:axId val="48527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376223"/>
        <c:crosses val="autoZero"/>
        <c:auto val="1"/>
        <c:lblAlgn val="ctr"/>
        <c:lblOffset val="100"/>
        <c:noMultiLvlLbl val="0"/>
      </c:catAx>
      <c:valAx>
        <c:axId val="35337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7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158750</xdr:colOff>
      <xdr:row>8</xdr:row>
      <xdr:rowOff>28575</xdr:rowOff>
    </xdr:from>
    <xdr:to>
      <xdr:col>27</xdr:col>
      <xdr:colOff>666750</xdr:colOff>
      <xdr:row>22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E8754F-9D99-4AD3-9960-456760CDB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8"/>
  <sheetViews>
    <sheetView tabSelected="1" zoomScale="85" zoomScaleNormal="85" zoomScalePageLayoutView="150" workbookViewId="0">
      <selection activeCell="AD33" sqref="AD33"/>
    </sheetView>
  </sheetViews>
  <sheetFormatPr defaultColWidth="10.6640625" defaultRowHeight="15.5"/>
  <cols>
    <col min="1" max="1" width="20.33203125" customWidth="1"/>
  </cols>
  <sheetData>
    <row r="1" spans="1:22">
      <c r="A1" s="3" t="s">
        <v>19</v>
      </c>
      <c r="G1" s="1"/>
      <c r="H1" s="2"/>
    </row>
    <row r="3" spans="1:22">
      <c r="B3" t="s">
        <v>0</v>
      </c>
      <c r="C3" t="s">
        <v>1</v>
      </c>
    </row>
    <row r="4" spans="1:22">
      <c r="A4" t="s">
        <v>2</v>
      </c>
      <c r="B4">
        <v>0.4</v>
      </c>
      <c r="C4">
        <f>B4-0.3*B4</f>
        <v>0.28000000000000003</v>
      </c>
      <c r="D4" t="s">
        <v>20</v>
      </c>
    </row>
    <row r="5" spans="1:22">
      <c r="A5" t="s">
        <v>3</v>
      </c>
      <c r="B5">
        <f>1-0.68</f>
        <v>0.31999999999999995</v>
      </c>
      <c r="C5">
        <f>B5+0.3*B5</f>
        <v>0.41599999999999993</v>
      </c>
      <c r="D5" t="s">
        <v>21</v>
      </c>
    </row>
    <row r="6" spans="1:22">
      <c r="A6" t="s">
        <v>4</v>
      </c>
      <c r="B6">
        <f>B4-B5</f>
        <v>8.0000000000000071E-2</v>
      </c>
      <c r="C6">
        <f>C4-C5</f>
        <v>-0.1359999999999999</v>
      </c>
      <c r="D6" t="s">
        <v>5</v>
      </c>
    </row>
    <row r="7" spans="1:22">
      <c r="A7" t="s">
        <v>6</v>
      </c>
      <c r="B7">
        <f>1/25</f>
        <v>0.04</v>
      </c>
    </row>
    <row r="9" spans="1:2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</row>
    <row r="10" spans="1:22">
      <c r="A10">
        <v>1</v>
      </c>
      <c r="B10">
        <v>100</v>
      </c>
      <c r="C10" s="1">
        <f t="shared" ref="C10:V10" ca="1" si="0">IF(RAND()&gt;=$B$7,(1+$B$6)*B10,(1+$C$6)*B10)</f>
        <v>108</v>
      </c>
      <c r="D10" s="1">
        <f t="shared" ca="1" si="0"/>
        <v>116.64000000000001</v>
      </c>
      <c r="E10" s="1">
        <f t="shared" ca="1" si="0"/>
        <v>125.97120000000002</v>
      </c>
      <c r="F10" s="1">
        <f t="shared" ca="1" si="0"/>
        <v>136.04889600000004</v>
      </c>
      <c r="G10" s="1">
        <f t="shared" ca="1" si="0"/>
        <v>146.93280768000005</v>
      </c>
      <c r="H10" s="1">
        <f t="shared" ca="1" si="0"/>
        <v>158.68743229440005</v>
      </c>
      <c r="I10" s="1">
        <f t="shared" ca="1" si="0"/>
        <v>171.38242687795207</v>
      </c>
      <c r="J10" s="1">
        <f t="shared" ca="1" si="0"/>
        <v>185.09302102818825</v>
      </c>
      <c r="K10" s="1">
        <f t="shared" ca="1" si="0"/>
        <v>199.90046271044332</v>
      </c>
      <c r="L10" s="1">
        <f t="shared" ca="1" si="0"/>
        <v>215.89249972727879</v>
      </c>
      <c r="M10" s="1">
        <f t="shared" ca="1" si="0"/>
        <v>233.16389970546112</v>
      </c>
      <c r="N10" s="1">
        <f t="shared" ca="1" si="0"/>
        <v>251.81701168189804</v>
      </c>
      <c r="O10" s="1">
        <f t="shared" ca="1" si="0"/>
        <v>271.9623726164499</v>
      </c>
      <c r="P10" s="1">
        <f t="shared" ca="1" si="0"/>
        <v>293.71936242576589</v>
      </c>
      <c r="Q10" s="1">
        <f t="shared" ca="1" si="0"/>
        <v>317.21691141982717</v>
      </c>
      <c r="R10" s="1">
        <f t="shared" ca="1" si="0"/>
        <v>342.59426433341338</v>
      </c>
      <c r="S10" s="1">
        <f t="shared" ca="1" si="0"/>
        <v>370.00180548008649</v>
      </c>
      <c r="T10" s="1">
        <f t="shared" ca="1" si="0"/>
        <v>399.60194991849346</v>
      </c>
      <c r="U10" s="1">
        <f t="shared" ca="1" si="0"/>
        <v>431.57010591197297</v>
      </c>
      <c r="V10" s="1">
        <f t="shared" ca="1" si="0"/>
        <v>466.09571438493083</v>
      </c>
    </row>
    <row r="11" spans="1:22">
      <c r="A11">
        <v>2</v>
      </c>
      <c r="B11">
        <v>100</v>
      </c>
      <c r="C11" s="1">
        <f t="shared" ref="C11:V11" ca="1" si="1">IF(RAND()&gt;=$B$7,(1+$B$6)*B11,(1+$C$6)*B11)</f>
        <v>108</v>
      </c>
      <c r="D11" s="1">
        <f t="shared" ca="1" si="1"/>
        <v>116.64000000000001</v>
      </c>
      <c r="E11" s="1">
        <f t="shared" ca="1" si="1"/>
        <v>125.97120000000002</v>
      </c>
      <c r="F11" s="1">
        <f t="shared" ca="1" si="1"/>
        <v>136.04889600000004</v>
      </c>
      <c r="G11" s="1">
        <f t="shared" ca="1" si="1"/>
        <v>146.93280768000005</v>
      </c>
      <c r="H11" s="1">
        <f t="shared" ca="1" si="1"/>
        <v>158.68743229440005</v>
      </c>
      <c r="I11" s="1">
        <f t="shared" ca="1" si="1"/>
        <v>171.38242687795207</v>
      </c>
      <c r="J11" s="1">
        <f t="shared" ca="1" si="1"/>
        <v>148.0744168225506</v>
      </c>
      <c r="K11" s="1">
        <f t="shared" ca="1" si="1"/>
        <v>159.92037016835465</v>
      </c>
      <c r="L11" s="1">
        <f t="shared" ca="1" si="1"/>
        <v>172.71399978182305</v>
      </c>
      <c r="M11" s="1">
        <f t="shared" ca="1" si="1"/>
        <v>186.5311197643689</v>
      </c>
      <c r="N11" s="1">
        <f t="shared" ca="1" si="1"/>
        <v>201.45360934551843</v>
      </c>
      <c r="O11" s="1">
        <f t="shared" ca="1" si="1"/>
        <v>217.56989809315991</v>
      </c>
      <c r="P11" s="1">
        <f t="shared" ca="1" si="1"/>
        <v>234.9754899406127</v>
      </c>
      <c r="Q11" s="1">
        <f t="shared" ca="1" si="1"/>
        <v>253.77352913586174</v>
      </c>
      <c r="R11" s="1">
        <f t="shared" ca="1" si="1"/>
        <v>274.07541146673071</v>
      </c>
      <c r="S11" s="1">
        <f t="shared" ca="1" si="1"/>
        <v>296.0014443840692</v>
      </c>
      <c r="T11" s="1">
        <f t="shared" ca="1" si="1"/>
        <v>319.68155993479473</v>
      </c>
      <c r="U11" s="1">
        <f t="shared" ca="1" si="1"/>
        <v>345.25608472957833</v>
      </c>
      <c r="V11" s="1">
        <f t="shared" ca="1" si="1"/>
        <v>372.87657150794462</v>
      </c>
    </row>
    <row r="12" spans="1:22">
      <c r="A12">
        <v>3</v>
      </c>
      <c r="B12">
        <v>100</v>
      </c>
      <c r="C12" s="1">
        <f t="shared" ref="C12:V12" ca="1" si="2">IF(RAND()&gt;=$B$7,(1+$B$6)*B12,(1+$C$6)*B12)</f>
        <v>108</v>
      </c>
      <c r="D12" s="1">
        <f t="shared" ca="1" si="2"/>
        <v>116.64000000000001</v>
      </c>
      <c r="E12" s="1">
        <f t="shared" ca="1" si="2"/>
        <v>125.97120000000002</v>
      </c>
      <c r="F12" s="1">
        <f t="shared" ca="1" si="2"/>
        <v>136.04889600000004</v>
      </c>
      <c r="G12" s="1">
        <f t="shared" ca="1" si="2"/>
        <v>146.93280768000005</v>
      </c>
      <c r="H12" s="1">
        <f t="shared" ca="1" si="2"/>
        <v>158.68743229440005</v>
      </c>
      <c r="I12" s="1">
        <f t="shared" ca="1" si="2"/>
        <v>171.38242687795207</v>
      </c>
      <c r="J12" s="1">
        <f t="shared" ca="1" si="2"/>
        <v>185.09302102818825</v>
      </c>
      <c r="K12" s="1">
        <f t="shared" ca="1" si="2"/>
        <v>199.90046271044332</v>
      </c>
      <c r="L12" s="1">
        <f t="shared" ca="1" si="2"/>
        <v>215.89249972727879</v>
      </c>
      <c r="M12" s="1">
        <f t="shared" ca="1" si="2"/>
        <v>233.16389970546112</v>
      </c>
      <c r="N12" s="1">
        <f t="shared" ca="1" si="2"/>
        <v>251.81701168189804</v>
      </c>
      <c r="O12" s="1">
        <f t="shared" ca="1" si="2"/>
        <v>271.9623726164499</v>
      </c>
      <c r="P12" s="1">
        <f t="shared" ca="1" si="2"/>
        <v>293.71936242576589</v>
      </c>
      <c r="Q12" s="1">
        <f t="shared" ca="1" si="2"/>
        <v>317.21691141982717</v>
      </c>
      <c r="R12" s="1">
        <f t="shared" ca="1" si="2"/>
        <v>274.07541146673071</v>
      </c>
      <c r="S12" s="1">
        <f t="shared" ca="1" si="2"/>
        <v>296.0014443840692</v>
      </c>
      <c r="T12" s="1">
        <f t="shared" ca="1" si="2"/>
        <v>319.68155993479473</v>
      </c>
      <c r="U12" s="1">
        <f t="shared" ca="1" si="2"/>
        <v>345.25608472957833</v>
      </c>
      <c r="V12" s="1">
        <f t="shared" ca="1" si="2"/>
        <v>372.87657150794462</v>
      </c>
    </row>
    <row r="13" spans="1:22">
      <c r="A13">
        <v>4</v>
      </c>
      <c r="B13">
        <v>100</v>
      </c>
      <c r="C13" s="1">
        <f t="shared" ref="C13:V13" ca="1" si="3">IF(RAND()&gt;=$B$7,(1+$B$6)*B13,(1+$C$6)*B13)</f>
        <v>108</v>
      </c>
      <c r="D13" s="1">
        <f t="shared" ca="1" si="3"/>
        <v>116.64000000000001</v>
      </c>
      <c r="E13" s="1">
        <f t="shared" ca="1" si="3"/>
        <v>125.97120000000002</v>
      </c>
      <c r="F13" s="1">
        <f t="shared" ca="1" si="3"/>
        <v>136.04889600000004</v>
      </c>
      <c r="G13" s="1">
        <f t="shared" ca="1" si="3"/>
        <v>146.93280768000005</v>
      </c>
      <c r="H13" s="1">
        <f t="shared" ca="1" si="3"/>
        <v>158.68743229440005</v>
      </c>
      <c r="I13" s="1">
        <f t="shared" ca="1" si="3"/>
        <v>171.38242687795207</v>
      </c>
      <c r="J13" s="1">
        <f t="shared" ca="1" si="3"/>
        <v>185.09302102818825</v>
      </c>
      <c r="K13" s="1">
        <f t="shared" ca="1" si="3"/>
        <v>199.90046271044332</v>
      </c>
      <c r="L13" s="1">
        <f t="shared" ca="1" si="3"/>
        <v>215.89249972727879</v>
      </c>
      <c r="M13" s="1">
        <f t="shared" ca="1" si="3"/>
        <v>233.16389970546112</v>
      </c>
      <c r="N13" s="1">
        <f t="shared" ca="1" si="3"/>
        <v>251.81701168189804</v>
      </c>
      <c r="O13" s="1">
        <f t="shared" ca="1" si="3"/>
        <v>217.56989809315994</v>
      </c>
      <c r="P13" s="1">
        <f t="shared" ca="1" si="3"/>
        <v>234.97548994061273</v>
      </c>
      <c r="Q13" s="1">
        <f t="shared" ca="1" si="3"/>
        <v>253.77352913586176</v>
      </c>
      <c r="R13" s="1">
        <f t="shared" ca="1" si="3"/>
        <v>274.07541146673071</v>
      </c>
      <c r="S13" s="1">
        <f t="shared" ca="1" si="3"/>
        <v>296.0014443840692</v>
      </c>
      <c r="T13" s="1">
        <f t="shared" ca="1" si="3"/>
        <v>319.68155993479473</v>
      </c>
      <c r="U13" s="1">
        <f t="shared" ca="1" si="3"/>
        <v>345.25608472957833</v>
      </c>
      <c r="V13" s="1">
        <f t="shared" ca="1" si="3"/>
        <v>372.87657150794462</v>
      </c>
    </row>
    <row r="14" spans="1:22">
      <c r="A14">
        <v>5</v>
      </c>
      <c r="B14">
        <v>100</v>
      </c>
      <c r="C14" s="1">
        <f t="shared" ref="C14:V14" ca="1" si="4">IF(RAND()&gt;=$B$7,(1+$B$6)*B14,(1+$C$6)*B14)</f>
        <v>108</v>
      </c>
      <c r="D14" s="1">
        <f t="shared" ca="1" si="4"/>
        <v>116.64000000000001</v>
      </c>
      <c r="E14" s="1">
        <f t="shared" ca="1" si="4"/>
        <v>125.97120000000002</v>
      </c>
      <c r="F14" s="1">
        <f t="shared" ca="1" si="4"/>
        <v>136.04889600000004</v>
      </c>
      <c r="G14" s="1">
        <f t="shared" ca="1" si="4"/>
        <v>146.93280768000005</v>
      </c>
      <c r="H14" s="1">
        <f t="shared" ca="1" si="4"/>
        <v>158.68743229440005</v>
      </c>
      <c r="I14" s="1">
        <f t="shared" ca="1" si="4"/>
        <v>171.38242687795207</v>
      </c>
      <c r="J14" s="1">
        <f t="shared" ca="1" si="4"/>
        <v>185.09302102818825</v>
      </c>
      <c r="K14" s="1">
        <f t="shared" ca="1" si="4"/>
        <v>199.90046271044332</v>
      </c>
      <c r="L14" s="1">
        <f t="shared" ca="1" si="4"/>
        <v>215.89249972727879</v>
      </c>
      <c r="M14" s="1">
        <f t="shared" ca="1" si="4"/>
        <v>233.16389970546112</v>
      </c>
      <c r="N14" s="1">
        <f t="shared" ca="1" si="4"/>
        <v>251.81701168189804</v>
      </c>
      <c r="O14" s="1">
        <f t="shared" ca="1" si="4"/>
        <v>271.9623726164499</v>
      </c>
      <c r="P14" s="1">
        <f t="shared" ca="1" si="4"/>
        <v>293.71936242576589</v>
      </c>
      <c r="Q14" s="1">
        <f t="shared" ca="1" si="4"/>
        <v>317.21691141982717</v>
      </c>
      <c r="R14" s="1">
        <f t="shared" ca="1" si="4"/>
        <v>342.59426433341338</v>
      </c>
      <c r="S14" s="1">
        <f t="shared" ca="1" si="4"/>
        <v>370.00180548008649</v>
      </c>
      <c r="T14" s="1">
        <f t="shared" ca="1" si="4"/>
        <v>399.60194991849346</v>
      </c>
      <c r="U14" s="1">
        <f t="shared" ca="1" si="4"/>
        <v>431.57010591197297</v>
      </c>
      <c r="V14" s="1">
        <f t="shared" ca="1" si="4"/>
        <v>466.09571438493083</v>
      </c>
    </row>
    <row r="15" spans="1:22">
      <c r="A15">
        <v>6</v>
      </c>
      <c r="B15">
        <v>100</v>
      </c>
      <c r="C15" s="1">
        <f t="shared" ref="C15:V15" ca="1" si="5">IF(RAND()&gt;=$B$7,(1+$B$6)*B15,(1+$C$6)*B15)</f>
        <v>86.4</v>
      </c>
      <c r="D15" s="1">
        <f t="shared" ca="1" si="5"/>
        <v>93.312000000000012</v>
      </c>
      <c r="E15" s="1">
        <f t="shared" ca="1" si="5"/>
        <v>100.77696000000002</v>
      </c>
      <c r="F15" s="1">
        <f t="shared" ca="1" si="5"/>
        <v>108.83911680000003</v>
      </c>
      <c r="G15" s="1">
        <f t="shared" ca="1" si="5"/>
        <v>117.54624614400004</v>
      </c>
      <c r="H15" s="1">
        <f t="shared" ca="1" si="5"/>
        <v>126.94994583552005</v>
      </c>
      <c r="I15" s="1">
        <f t="shared" ca="1" si="5"/>
        <v>137.10594150236167</v>
      </c>
      <c r="J15" s="1">
        <f t="shared" ca="1" si="5"/>
        <v>148.07441682255063</v>
      </c>
      <c r="K15" s="1">
        <f t="shared" ca="1" si="5"/>
        <v>159.92037016835468</v>
      </c>
      <c r="L15" s="1">
        <f t="shared" ca="1" si="5"/>
        <v>172.71399978182308</v>
      </c>
      <c r="M15" s="1">
        <f t="shared" ca="1" si="5"/>
        <v>186.53111976436892</v>
      </c>
      <c r="N15" s="1">
        <f t="shared" ca="1" si="5"/>
        <v>201.45360934551846</v>
      </c>
      <c r="O15" s="1">
        <f t="shared" ca="1" si="5"/>
        <v>217.56989809315996</v>
      </c>
      <c r="P15" s="1">
        <f t="shared" ca="1" si="5"/>
        <v>234.97548994061279</v>
      </c>
      <c r="Q15" s="1">
        <f t="shared" ca="1" si="5"/>
        <v>253.77352913586182</v>
      </c>
      <c r="R15" s="1">
        <f t="shared" ca="1" si="5"/>
        <v>274.07541146673077</v>
      </c>
      <c r="S15" s="1">
        <f t="shared" ca="1" si="5"/>
        <v>296.00144438406926</v>
      </c>
      <c r="T15" s="1">
        <f t="shared" ca="1" si="5"/>
        <v>319.68155993479485</v>
      </c>
      <c r="U15" s="1">
        <f t="shared" ca="1" si="5"/>
        <v>345.25608472957845</v>
      </c>
      <c r="V15" s="1">
        <f t="shared" ca="1" si="5"/>
        <v>372.87657150794473</v>
      </c>
    </row>
    <row r="16" spans="1:22">
      <c r="A16">
        <v>7</v>
      </c>
      <c r="B16">
        <v>100</v>
      </c>
      <c r="C16" s="1">
        <f t="shared" ref="C16:V16" ca="1" si="6">IF(RAND()&gt;=$B$7,(1+$B$6)*B16,(1+$C$6)*B16)</f>
        <v>108</v>
      </c>
      <c r="D16" s="1">
        <f t="shared" ca="1" si="6"/>
        <v>116.64000000000001</v>
      </c>
      <c r="E16" s="1">
        <f t="shared" ca="1" si="6"/>
        <v>125.97120000000002</v>
      </c>
      <c r="F16" s="1">
        <f t="shared" ca="1" si="6"/>
        <v>136.04889600000004</v>
      </c>
      <c r="G16" s="1">
        <f t="shared" ca="1" si="6"/>
        <v>146.93280768000005</v>
      </c>
      <c r="H16" s="1">
        <f t="shared" ca="1" si="6"/>
        <v>158.68743229440005</v>
      </c>
      <c r="I16" s="1">
        <f t="shared" ca="1" si="6"/>
        <v>171.38242687795207</v>
      </c>
      <c r="J16" s="1">
        <f t="shared" ca="1" si="6"/>
        <v>185.09302102818825</v>
      </c>
      <c r="K16" s="1">
        <f t="shared" ca="1" si="6"/>
        <v>199.90046271044332</v>
      </c>
      <c r="L16" s="1">
        <f t="shared" ca="1" si="6"/>
        <v>215.89249972727879</v>
      </c>
      <c r="M16" s="1">
        <f t="shared" ca="1" si="6"/>
        <v>233.16389970546112</v>
      </c>
      <c r="N16" s="1">
        <f t="shared" ca="1" si="6"/>
        <v>251.81701168189804</v>
      </c>
      <c r="O16" s="1">
        <f t="shared" ca="1" si="6"/>
        <v>271.9623726164499</v>
      </c>
      <c r="P16" s="1">
        <f t="shared" ca="1" si="6"/>
        <v>293.71936242576589</v>
      </c>
      <c r="Q16" s="1">
        <f t="shared" ca="1" si="6"/>
        <v>317.21691141982717</v>
      </c>
      <c r="R16" s="1">
        <f t="shared" ca="1" si="6"/>
        <v>342.59426433341338</v>
      </c>
      <c r="S16" s="1">
        <f t="shared" ca="1" si="6"/>
        <v>370.00180548008649</v>
      </c>
      <c r="T16" s="1">
        <f t="shared" ca="1" si="6"/>
        <v>399.60194991849346</v>
      </c>
      <c r="U16" s="1">
        <f t="shared" ca="1" si="6"/>
        <v>345.25608472957839</v>
      </c>
      <c r="V16" s="1">
        <f t="shared" ca="1" si="6"/>
        <v>372.87657150794467</v>
      </c>
    </row>
    <row r="17" spans="1:27">
      <c r="A17">
        <v>8</v>
      </c>
      <c r="B17">
        <v>100</v>
      </c>
      <c r="C17" s="1">
        <f t="shared" ref="C17:V17" ca="1" si="7">IF(RAND()&gt;=$B$7,(1+$B$6)*B17,(1+$C$6)*B17)</f>
        <v>108</v>
      </c>
      <c r="D17" s="1">
        <f t="shared" ca="1" si="7"/>
        <v>116.64000000000001</v>
      </c>
      <c r="E17" s="1">
        <f t="shared" ca="1" si="7"/>
        <v>125.97120000000002</v>
      </c>
      <c r="F17" s="1">
        <f t="shared" ca="1" si="7"/>
        <v>136.04889600000004</v>
      </c>
      <c r="G17" s="1">
        <f t="shared" ca="1" si="7"/>
        <v>146.93280768000005</v>
      </c>
      <c r="H17" s="1">
        <f t="shared" ca="1" si="7"/>
        <v>158.68743229440005</v>
      </c>
      <c r="I17" s="1">
        <f t="shared" ca="1" si="7"/>
        <v>171.38242687795207</v>
      </c>
      <c r="J17" s="1">
        <f t="shared" ca="1" si="7"/>
        <v>185.09302102818825</v>
      </c>
      <c r="K17" s="1">
        <f t="shared" ca="1" si="7"/>
        <v>199.90046271044332</v>
      </c>
      <c r="L17" s="1">
        <f t="shared" ca="1" si="7"/>
        <v>215.89249972727879</v>
      </c>
      <c r="M17" s="1">
        <f t="shared" ca="1" si="7"/>
        <v>233.16389970546112</v>
      </c>
      <c r="N17" s="1">
        <f t="shared" ca="1" si="7"/>
        <v>251.81701168189804</v>
      </c>
      <c r="O17" s="1">
        <f t="shared" ca="1" si="7"/>
        <v>271.9623726164499</v>
      </c>
      <c r="P17" s="1">
        <f t="shared" ca="1" si="7"/>
        <v>293.71936242576589</v>
      </c>
      <c r="Q17" s="1">
        <f t="shared" ca="1" si="7"/>
        <v>317.21691141982717</v>
      </c>
      <c r="R17" s="1">
        <f t="shared" ca="1" si="7"/>
        <v>342.59426433341338</v>
      </c>
      <c r="S17" s="1">
        <f t="shared" ca="1" si="7"/>
        <v>370.00180548008649</v>
      </c>
      <c r="T17" s="1">
        <f t="shared" ca="1" si="7"/>
        <v>399.60194991849346</v>
      </c>
      <c r="U17" s="1">
        <f t="shared" ca="1" si="7"/>
        <v>431.57010591197297</v>
      </c>
      <c r="V17" s="1">
        <f t="shared" ca="1" si="7"/>
        <v>466.09571438493083</v>
      </c>
    </row>
    <row r="18" spans="1:27">
      <c r="A18">
        <v>9</v>
      </c>
      <c r="B18">
        <v>100</v>
      </c>
      <c r="C18" s="1">
        <f t="shared" ref="C18:V18" ca="1" si="8">IF(RAND()&gt;=$B$7,(1+$B$6)*B18,(1+$C$6)*B18)</f>
        <v>108</v>
      </c>
      <c r="D18" s="1">
        <f t="shared" ca="1" si="8"/>
        <v>116.64000000000001</v>
      </c>
      <c r="E18" s="1">
        <f t="shared" ca="1" si="8"/>
        <v>125.97120000000002</v>
      </c>
      <c r="F18" s="1">
        <f t="shared" ca="1" si="8"/>
        <v>136.04889600000004</v>
      </c>
      <c r="G18" s="1">
        <f t="shared" ca="1" si="8"/>
        <v>146.93280768000005</v>
      </c>
      <c r="H18" s="1">
        <f t="shared" ca="1" si="8"/>
        <v>158.68743229440005</v>
      </c>
      <c r="I18" s="1">
        <f t="shared" ca="1" si="8"/>
        <v>171.38242687795207</v>
      </c>
      <c r="J18" s="1">
        <f t="shared" ca="1" si="8"/>
        <v>185.09302102818825</v>
      </c>
      <c r="K18" s="1">
        <f t="shared" ca="1" si="8"/>
        <v>199.90046271044332</v>
      </c>
      <c r="L18" s="1">
        <f t="shared" ca="1" si="8"/>
        <v>172.71399978182305</v>
      </c>
      <c r="M18" s="1">
        <f t="shared" ca="1" si="8"/>
        <v>186.5311197643689</v>
      </c>
      <c r="N18" s="1">
        <f t="shared" ca="1" si="8"/>
        <v>201.45360934551843</v>
      </c>
      <c r="O18" s="1">
        <f t="shared" ca="1" si="8"/>
        <v>217.56989809315991</v>
      </c>
      <c r="P18" s="1">
        <f t="shared" ca="1" si="8"/>
        <v>234.9754899406127</v>
      </c>
      <c r="Q18" s="1">
        <f t="shared" ca="1" si="8"/>
        <v>253.77352913586174</v>
      </c>
      <c r="R18" s="1">
        <f t="shared" ca="1" si="8"/>
        <v>274.07541146673071</v>
      </c>
      <c r="S18" s="1">
        <f t="shared" ca="1" si="8"/>
        <v>296.0014443840692</v>
      </c>
      <c r="T18" s="1">
        <f t="shared" ca="1" si="8"/>
        <v>319.68155993479473</v>
      </c>
      <c r="U18" s="1">
        <f t="shared" ca="1" si="8"/>
        <v>345.25608472957833</v>
      </c>
      <c r="V18" s="1">
        <f t="shared" ca="1" si="8"/>
        <v>372.87657150794462</v>
      </c>
    </row>
    <row r="19" spans="1:27">
      <c r="A19">
        <v>10</v>
      </c>
      <c r="B19">
        <v>100</v>
      </c>
      <c r="C19" s="1">
        <f t="shared" ref="C19:V19" ca="1" si="9">IF(RAND()&gt;=$B$7,(1+$B$6)*B19,(1+$C$6)*B19)</f>
        <v>108</v>
      </c>
      <c r="D19" s="1">
        <f t="shared" ca="1" si="9"/>
        <v>116.64000000000001</v>
      </c>
      <c r="E19" s="1">
        <f t="shared" ca="1" si="9"/>
        <v>125.97120000000002</v>
      </c>
      <c r="F19" s="1">
        <f t="shared" ca="1" si="9"/>
        <v>136.04889600000004</v>
      </c>
      <c r="G19" s="1">
        <f t="shared" ca="1" si="9"/>
        <v>146.93280768000005</v>
      </c>
      <c r="H19" s="1">
        <f t="shared" ca="1" si="9"/>
        <v>158.68743229440005</v>
      </c>
      <c r="I19" s="1">
        <f t="shared" ca="1" si="9"/>
        <v>171.38242687795207</v>
      </c>
      <c r="J19" s="1">
        <f t="shared" ca="1" si="9"/>
        <v>185.09302102818825</v>
      </c>
      <c r="K19" s="1">
        <f t="shared" ca="1" si="9"/>
        <v>199.90046271044332</v>
      </c>
      <c r="L19" s="1">
        <f t="shared" ca="1" si="9"/>
        <v>172.71399978182305</v>
      </c>
      <c r="M19" s="1">
        <f t="shared" ca="1" si="9"/>
        <v>186.5311197643689</v>
      </c>
      <c r="N19" s="1">
        <f t="shared" ca="1" si="9"/>
        <v>201.45360934551843</v>
      </c>
      <c r="O19" s="1">
        <f t="shared" ca="1" si="9"/>
        <v>217.56989809315991</v>
      </c>
      <c r="P19" s="1">
        <f t="shared" ca="1" si="9"/>
        <v>234.9754899406127</v>
      </c>
      <c r="Q19" s="1">
        <f t="shared" ca="1" si="9"/>
        <v>253.77352913586174</v>
      </c>
      <c r="R19" s="1">
        <f t="shared" ca="1" si="9"/>
        <v>274.07541146673071</v>
      </c>
      <c r="S19" s="1">
        <f t="shared" ca="1" si="9"/>
        <v>296.0014443840692</v>
      </c>
      <c r="T19" s="1">
        <f t="shared" ca="1" si="9"/>
        <v>319.68155993479473</v>
      </c>
      <c r="U19" s="1">
        <f t="shared" ca="1" si="9"/>
        <v>345.25608472957833</v>
      </c>
      <c r="V19" s="1">
        <f t="shared" ca="1" si="9"/>
        <v>372.87657150794462</v>
      </c>
    </row>
    <row r="20" spans="1:27">
      <c r="A20">
        <v>11</v>
      </c>
      <c r="B20">
        <v>100</v>
      </c>
      <c r="C20" s="1">
        <f t="shared" ref="C20:V20" ca="1" si="10">IF(RAND()&gt;=$B$7,(1+$B$6)*B20,(1+$C$6)*B20)</f>
        <v>108</v>
      </c>
      <c r="D20" s="1">
        <f t="shared" ca="1" si="10"/>
        <v>116.64000000000001</v>
      </c>
      <c r="E20" s="1">
        <f t="shared" ca="1" si="10"/>
        <v>125.97120000000002</v>
      </c>
      <c r="F20" s="1">
        <f t="shared" ca="1" si="10"/>
        <v>136.04889600000004</v>
      </c>
      <c r="G20" s="1">
        <f t="shared" ca="1" si="10"/>
        <v>146.93280768000005</v>
      </c>
      <c r="H20" s="1">
        <f t="shared" ca="1" si="10"/>
        <v>158.68743229440005</v>
      </c>
      <c r="I20" s="1">
        <f t="shared" ca="1" si="10"/>
        <v>171.38242687795207</v>
      </c>
      <c r="J20" s="1">
        <f t="shared" ca="1" si="10"/>
        <v>185.09302102818825</v>
      </c>
      <c r="K20" s="1">
        <f t="shared" ca="1" si="10"/>
        <v>199.90046271044332</v>
      </c>
      <c r="L20" s="1">
        <f t="shared" ca="1" si="10"/>
        <v>215.89249972727879</v>
      </c>
      <c r="M20" s="1">
        <f t="shared" ca="1" si="10"/>
        <v>233.16389970546112</v>
      </c>
      <c r="N20" s="1">
        <f t="shared" ca="1" si="10"/>
        <v>251.81701168189804</v>
      </c>
      <c r="O20" s="1">
        <f t="shared" ca="1" si="10"/>
        <v>217.56989809315994</v>
      </c>
      <c r="P20" s="1">
        <f t="shared" ca="1" si="10"/>
        <v>234.97548994061273</v>
      </c>
      <c r="Q20" s="1">
        <f t="shared" ca="1" si="10"/>
        <v>253.77352913586176</v>
      </c>
      <c r="R20" s="1">
        <f t="shared" ca="1" si="10"/>
        <v>274.07541146673071</v>
      </c>
      <c r="S20" s="1">
        <f t="shared" ca="1" si="10"/>
        <v>296.0014443840692</v>
      </c>
      <c r="T20" s="1">
        <f t="shared" ca="1" si="10"/>
        <v>255.74524794783582</v>
      </c>
      <c r="U20" s="1">
        <f t="shared" ca="1" si="10"/>
        <v>276.20486778366268</v>
      </c>
      <c r="V20" s="1">
        <f t="shared" ca="1" si="10"/>
        <v>298.30125720635573</v>
      </c>
    </row>
    <row r="21" spans="1:27">
      <c r="A21">
        <v>12</v>
      </c>
      <c r="B21">
        <v>100</v>
      </c>
      <c r="C21" s="1">
        <f t="shared" ref="C21:V21" ca="1" si="11">IF(RAND()&gt;=$B$7,(1+$B$6)*B21,(1+$C$6)*B21)</f>
        <v>108</v>
      </c>
      <c r="D21" s="1">
        <f t="shared" ca="1" si="11"/>
        <v>116.64000000000001</v>
      </c>
      <c r="E21" s="1">
        <f t="shared" ca="1" si="11"/>
        <v>125.97120000000002</v>
      </c>
      <c r="F21" s="1">
        <f t="shared" ca="1" si="11"/>
        <v>136.04889600000004</v>
      </c>
      <c r="G21" s="1">
        <f t="shared" ca="1" si="11"/>
        <v>146.93280768000005</v>
      </c>
      <c r="H21" s="1">
        <f t="shared" ca="1" si="11"/>
        <v>158.68743229440005</v>
      </c>
      <c r="I21" s="1">
        <f t="shared" ca="1" si="11"/>
        <v>171.38242687795207</v>
      </c>
      <c r="J21" s="1">
        <f t="shared" ca="1" si="11"/>
        <v>185.09302102818825</v>
      </c>
      <c r="K21" s="1">
        <f t="shared" ca="1" si="11"/>
        <v>199.90046271044332</v>
      </c>
      <c r="L21" s="1">
        <f t="shared" ca="1" si="11"/>
        <v>215.89249972727879</v>
      </c>
      <c r="M21" s="1">
        <f t="shared" ca="1" si="11"/>
        <v>233.16389970546112</v>
      </c>
      <c r="N21" s="1">
        <f t="shared" ca="1" si="11"/>
        <v>251.81701168189804</v>
      </c>
      <c r="O21" s="1">
        <f t="shared" ca="1" si="11"/>
        <v>271.9623726164499</v>
      </c>
      <c r="P21" s="1">
        <f t="shared" ca="1" si="11"/>
        <v>293.71936242576589</v>
      </c>
      <c r="Q21" s="1">
        <f t="shared" ca="1" si="11"/>
        <v>317.21691141982717</v>
      </c>
      <c r="R21" s="1">
        <f t="shared" ca="1" si="11"/>
        <v>342.59426433341338</v>
      </c>
      <c r="S21" s="1">
        <f t="shared" ca="1" si="11"/>
        <v>370.00180548008649</v>
      </c>
      <c r="T21" s="1">
        <f t="shared" ca="1" si="11"/>
        <v>399.60194991849346</v>
      </c>
      <c r="U21" s="1">
        <f t="shared" ca="1" si="11"/>
        <v>431.57010591197297</v>
      </c>
      <c r="V21" s="1">
        <f t="shared" ca="1" si="11"/>
        <v>466.09571438493083</v>
      </c>
    </row>
    <row r="22" spans="1:27">
      <c r="A22">
        <v>13</v>
      </c>
      <c r="B22">
        <v>100</v>
      </c>
      <c r="C22" s="1">
        <f t="shared" ref="C22:V22" ca="1" si="12">IF(RAND()&gt;=$B$7,(1+$B$6)*B22,(1+$C$6)*B22)</f>
        <v>108</v>
      </c>
      <c r="D22" s="1">
        <f t="shared" ca="1" si="12"/>
        <v>116.64000000000001</v>
      </c>
      <c r="E22" s="1">
        <f t="shared" ca="1" si="12"/>
        <v>125.97120000000002</v>
      </c>
      <c r="F22" s="1">
        <f t="shared" ca="1" si="12"/>
        <v>136.04889600000004</v>
      </c>
      <c r="G22" s="1">
        <f t="shared" ca="1" si="12"/>
        <v>146.93280768000005</v>
      </c>
      <c r="H22" s="1">
        <f t="shared" ca="1" si="12"/>
        <v>158.68743229440005</v>
      </c>
      <c r="I22" s="1">
        <f t="shared" ca="1" si="12"/>
        <v>171.38242687795207</v>
      </c>
      <c r="J22" s="1">
        <f t="shared" ca="1" si="12"/>
        <v>185.09302102818825</v>
      </c>
      <c r="K22" s="1">
        <f t="shared" ca="1" si="12"/>
        <v>199.90046271044332</v>
      </c>
      <c r="L22" s="1">
        <f t="shared" ca="1" si="12"/>
        <v>215.89249972727879</v>
      </c>
      <c r="M22" s="1">
        <f t="shared" ca="1" si="12"/>
        <v>233.16389970546112</v>
      </c>
      <c r="N22" s="1">
        <f t="shared" ca="1" si="12"/>
        <v>251.81701168189804</v>
      </c>
      <c r="O22" s="1">
        <f t="shared" ca="1" si="12"/>
        <v>271.9623726164499</v>
      </c>
      <c r="P22" s="1">
        <f t="shared" ca="1" si="12"/>
        <v>293.71936242576589</v>
      </c>
      <c r="Q22" s="1">
        <f t="shared" ca="1" si="12"/>
        <v>317.21691141982717</v>
      </c>
      <c r="R22" s="1">
        <f t="shared" ca="1" si="12"/>
        <v>274.07541146673071</v>
      </c>
      <c r="S22" s="1">
        <f t="shared" ca="1" si="12"/>
        <v>296.0014443840692</v>
      </c>
      <c r="T22" s="1">
        <f t="shared" ca="1" si="12"/>
        <v>319.68155993479473</v>
      </c>
      <c r="U22" s="1">
        <f t="shared" ca="1" si="12"/>
        <v>345.25608472957833</v>
      </c>
      <c r="V22" s="1">
        <f t="shared" ca="1" si="12"/>
        <v>372.87657150794462</v>
      </c>
    </row>
    <row r="23" spans="1:27">
      <c r="A23">
        <v>14</v>
      </c>
      <c r="B23">
        <v>100</v>
      </c>
      <c r="C23" s="1">
        <f t="shared" ref="C23:V23" ca="1" si="13">IF(RAND()&gt;=$B$7,(1+$B$6)*B23,(1+$C$6)*B23)</f>
        <v>108</v>
      </c>
      <c r="D23" s="1">
        <f t="shared" ca="1" si="13"/>
        <v>116.64000000000001</v>
      </c>
      <c r="E23" s="1">
        <f t="shared" ca="1" si="13"/>
        <v>125.97120000000002</v>
      </c>
      <c r="F23" s="1">
        <f t="shared" ca="1" si="13"/>
        <v>136.04889600000004</v>
      </c>
      <c r="G23" s="1">
        <f t="shared" ca="1" si="13"/>
        <v>117.54624614400005</v>
      </c>
      <c r="H23" s="1">
        <f t="shared" ca="1" si="13"/>
        <v>101.55995666841605</v>
      </c>
      <c r="I23" s="1">
        <f t="shared" ca="1" si="13"/>
        <v>109.68475320188934</v>
      </c>
      <c r="J23" s="1">
        <f t="shared" ca="1" si="13"/>
        <v>118.4595334580405</v>
      </c>
      <c r="K23" s="1">
        <f t="shared" ca="1" si="13"/>
        <v>127.93629613468374</v>
      </c>
      <c r="L23" s="1">
        <f t="shared" ca="1" si="13"/>
        <v>138.17119982545844</v>
      </c>
      <c r="M23" s="1">
        <f t="shared" ca="1" si="13"/>
        <v>149.22489581149512</v>
      </c>
      <c r="N23" s="1">
        <f t="shared" ca="1" si="13"/>
        <v>161.16288747641474</v>
      </c>
      <c r="O23" s="1">
        <f t="shared" ca="1" si="13"/>
        <v>174.05591847452794</v>
      </c>
      <c r="P23" s="1">
        <f t="shared" ca="1" si="13"/>
        <v>187.98039195249018</v>
      </c>
      <c r="Q23" s="1">
        <f t="shared" ca="1" si="13"/>
        <v>203.01882330868941</v>
      </c>
      <c r="R23" s="1">
        <f t="shared" ca="1" si="13"/>
        <v>219.26032917338458</v>
      </c>
      <c r="S23" s="1">
        <f t="shared" ca="1" si="13"/>
        <v>236.80115550725534</v>
      </c>
      <c r="T23" s="1">
        <f t="shared" ca="1" si="13"/>
        <v>255.74524794783579</v>
      </c>
      <c r="U23" s="1">
        <f t="shared" ca="1" si="13"/>
        <v>276.20486778366268</v>
      </c>
      <c r="V23" s="1">
        <f t="shared" ca="1" si="13"/>
        <v>298.30125720635573</v>
      </c>
    </row>
    <row r="24" spans="1:27">
      <c r="A24">
        <v>15</v>
      </c>
      <c r="B24">
        <v>100</v>
      </c>
      <c r="C24" s="1">
        <f t="shared" ref="C24:V24" ca="1" si="14">IF(RAND()&gt;=$B$7,(1+$B$6)*B24,(1+$C$6)*B24)</f>
        <v>108</v>
      </c>
      <c r="D24" s="1">
        <f t="shared" ca="1" si="14"/>
        <v>116.64000000000001</v>
      </c>
      <c r="E24" s="1">
        <f t="shared" ca="1" si="14"/>
        <v>125.97120000000002</v>
      </c>
      <c r="F24" s="1">
        <f t="shared" ca="1" si="14"/>
        <v>136.04889600000004</v>
      </c>
      <c r="G24" s="1">
        <f t="shared" ca="1" si="14"/>
        <v>146.93280768000005</v>
      </c>
      <c r="H24" s="1">
        <f t="shared" ca="1" si="14"/>
        <v>158.68743229440005</v>
      </c>
      <c r="I24" s="1">
        <f t="shared" ca="1" si="14"/>
        <v>171.38242687795207</v>
      </c>
      <c r="J24" s="1">
        <f t="shared" ca="1" si="14"/>
        <v>185.09302102818825</v>
      </c>
      <c r="K24" s="1">
        <f t="shared" ca="1" si="14"/>
        <v>159.92037016835465</v>
      </c>
      <c r="L24" s="1">
        <f t="shared" ca="1" si="14"/>
        <v>172.71399978182305</v>
      </c>
      <c r="M24" s="1">
        <f t="shared" ca="1" si="14"/>
        <v>186.5311197643689</v>
      </c>
      <c r="N24" s="1">
        <f t="shared" ca="1" si="14"/>
        <v>201.45360934551843</v>
      </c>
      <c r="O24" s="1">
        <f t="shared" ca="1" si="14"/>
        <v>217.56989809315991</v>
      </c>
      <c r="P24" s="1">
        <f t="shared" ca="1" si="14"/>
        <v>234.9754899406127</v>
      </c>
      <c r="Q24" s="1">
        <f t="shared" ca="1" si="14"/>
        <v>253.77352913586174</v>
      </c>
      <c r="R24" s="1">
        <f t="shared" ca="1" si="14"/>
        <v>274.07541146673071</v>
      </c>
      <c r="S24" s="1">
        <f t="shared" ca="1" si="14"/>
        <v>296.0014443840692</v>
      </c>
      <c r="T24" s="1">
        <f t="shared" ca="1" si="14"/>
        <v>319.68155993479473</v>
      </c>
      <c r="U24" s="1">
        <f t="shared" ca="1" si="14"/>
        <v>345.25608472957833</v>
      </c>
      <c r="V24" s="1">
        <f t="shared" ca="1" si="14"/>
        <v>372.87657150794462</v>
      </c>
    </row>
    <row r="25" spans="1:27">
      <c r="A25">
        <v>16</v>
      </c>
      <c r="B25">
        <v>100</v>
      </c>
      <c r="C25" s="1">
        <f t="shared" ref="C25:V25" ca="1" si="15">IF(RAND()&gt;=$B$7,(1+$B$6)*B25,(1+$C$6)*B25)</f>
        <v>108</v>
      </c>
      <c r="D25" s="1">
        <f t="shared" ca="1" si="15"/>
        <v>116.64000000000001</v>
      </c>
      <c r="E25" s="1">
        <f t="shared" ca="1" si="15"/>
        <v>125.97120000000002</v>
      </c>
      <c r="F25" s="1">
        <f t="shared" ca="1" si="15"/>
        <v>136.04889600000004</v>
      </c>
      <c r="G25" s="1">
        <f t="shared" ca="1" si="15"/>
        <v>146.93280768000005</v>
      </c>
      <c r="H25" s="1">
        <f t="shared" ca="1" si="15"/>
        <v>158.68743229440005</v>
      </c>
      <c r="I25" s="1">
        <f t="shared" ca="1" si="15"/>
        <v>171.38242687795207</v>
      </c>
      <c r="J25" s="1">
        <f t="shared" ca="1" si="15"/>
        <v>185.09302102818825</v>
      </c>
      <c r="K25" s="1">
        <f t="shared" ca="1" si="15"/>
        <v>199.90046271044332</v>
      </c>
      <c r="L25" s="1">
        <f t="shared" ca="1" si="15"/>
        <v>215.89249972727879</v>
      </c>
      <c r="M25" s="1">
        <f t="shared" ca="1" si="15"/>
        <v>233.16389970546112</v>
      </c>
      <c r="N25" s="1">
        <f t="shared" ca="1" si="15"/>
        <v>251.81701168189804</v>
      </c>
      <c r="O25" s="1">
        <f t="shared" ca="1" si="15"/>
        <v>271.9623726164499</v>
      </c>
      <c r="P25" s="1">
        <f t="shared" ca="1" si="15"/>
        <v>293.71936242576589</v>
      </c>
      <c r="Q25" s="1">
        <f t="shared" ca="1" si="15"/>
        <v>317.21691141982717</v>
      </c>
      <c r="R25" s="1">
        <f t="shared" ca="1" si="15"/>
        <v>342.59426433341338</v>
      </c>
      <c r="S25" s="1">
        <f t="shared" ca="1" si="15"/>
        <v>370.00180548008649</v>
      </c>
      <c r="T25" s="1">
        <f t="shared" ca="1" si="15"/>
        <v>399.60194991849346</v>
      </c>
      <c r="U25" s="1">
        <f t="shared" ca="1" si="15"/>
        <v>345.25608472957839</v>
      </c>
      <c r="V25" s="1">
        <f t="shared" ca="1" si="15"/>
        <v>372.87657150794467</v>
      </c>
    </row>
    <row r="26" spans="1:27">
      <c r="A26">
        <v>17</v>
      </c>
      <c r="B26">
        <v>100</v>
      </c>
      <c r="C26" s="1">
        <f t="shared" ref="C26:V26" ca="1" si="16">IF(RAND()&gt;=$B$7,(1+$B$6)*B26,(1+$C$6)*B26)</f>
        <v>108</v>
      </c>
      <c r="D26" s="1">
        <f t="shared" ca="1" si="16"/>
        <v>116.64000000000001</v>
      </c>
      <c r="E26" s="1">
        <f t="shared" ca="1" si="16"/>
        <v>100.77696000000003</v>
      </c>
      <c r="F26" s="1">
        <f t="shared" ca="1" si="16"/>
        <v>108.83911680000004</v>
      </c>
      <c r="G26" s="1">
        <f t="shared" ca="1" si="16"/>
        <v>117.54624614400005</v>
      </c>
      <c r="H26" s="1">
        <f t="shared" ca="1" si="16"/>
        <v>126.94994583552007</v>
      </c>
      <c r="I26" s="1">
        <f t="shared" ca="1" si="16"/>
        <v>137.10594150236167</v>
      </c>
      <c r="J26" s="1">
        <f t="shared" ca="1" si="16"/>
        <v>118.4595334580405</v>
      </c>
      <c r="K26" s="1">
        <f t="shared" ca="1" si="16"/>
        <v>127.93629613468374</v>
      </c>
      <c r="L26" s="1">
        <f t="shared" ca="1" si="16"/>
        <v>138.17119982545844</v>
      </c>
      <c r="M26" s="1">
        <f t="shared" ca="1" si="16"/>
        <v>149.22489581149512</v>
      </c>
      <c r="N26" s="1">
        <f t="shared" ca="1" si="16"/>
        <v>161.16288747641474</v>
      </c>
      <c r="O26" s="1">
        <f t="shared" ca="1" si="16"/>
        <v>174.05591847452794</v>
      </c>
      <c r="P26" s="1">
        <f t="shared" ca="1" si="16"/>
        <v>187.98039195249018</v>
      </c>
      <c r="Q26" s="1">
        <f t="shared" ca="1" si="16"/>
        <v>162.41505864695154</v>
      </c>
      <c r="R26" s="1">
        <f t="shared" ca="1" si="16"/>
        <v>175.40826333870768</v>
      </c>
      <c r="S26" s="1">
        <f t="shared" ca="1" si="16"/>
        <v>189.44092440580431</v>
      </c>
      <c r="T26" s="1">
        <f t="shared" ca="1" si="16"/>
        <v>204.59619835826868</v>
      </c>
      <c r="U26" s="1">
        <f t="shared" ca="1" si="16"/>
        <v>220.96389422693019</v>
      </c>
      <c r="V26" s="1">
        <f t="shared" ca="1" si="16"/>
        <v>238.64100576508463</v>
      </c>
    </row>
    <row r="27" spans="1:27">
      <c r="A27">
        <v>18</v>
      </c>
      <c r="B27">
        <v>100</v>
      </c>
      <c r="C27" s="1">
        <f t="shared" ref="C27:V27" ca="1" si="17">IF(RAND()&gt;=$B$7,(1+$B$6)*B27,(1+$C$6)*B27)</f>
        <v>108</v>
      </c>
      <c r="D27" s="1">
        <f t="shared" ca="1" si="17"/>
        <v>116.64000000000001</v>
      </c>
      <c r="E27" s="1">
        <f t="shared" ca="1" si="17"/>
        <v>125.97120000000002</v>
      </c>
      <c r="F27" s="1">
        <f t="shared" ca="1" si="17"/>
        <v>136.04889600000004</v>
      </c>
      <c r="G27" s="1">
        <f t="shared" ca="1" si="17"/>
        <v>146.93280768000005</v>
      </c>
      <c r="H27" s="1">
        <f t="shared" ca="1" si="17"/>
        <v>158.68743229440005</v>
      </c>
      <c r="I27" s="1">
        <f t="shared" ca="1" si="17"/>
        <v>171.38242687795207</v>
      </c>
      <c r="J27" s="1">
        <f t="shared" ca="1" si="17"/>
        <v>185.09302102818825</v>
      </c>
      <c r="K27" s="1">
        <f t="shared" ca="1" si="17"/>
        <v>199.90046271044332</v>
      </c>
      <c r="L27" s="1">
        <f t="shared" ca="1" si="17"/>
        <v>215.89249972727879</v>
      </c>
      <c r="M27" s="1">
        <f t="shared" ca="1" si="17"/>
        <v>233.16389970546112</v>
      </c>
      <c r="N27" s="1">
        <f t="shared" ca="1" si="17"/>
        <v>201.45360934551843</v>
      </c>
      <c r="O27" s="1">
        <f t="shared" ca="1" si="17"/>
        <v>217.56989809315991</v>
      </c>
      <c r="P27" s="1">
        <f t="shared" ca="1" si="17"/>
        <v>234.9754899406127</v>
      </c>
      <c r="Q27" s="1">
        <f t="shared" ca="1" si="17"/>
        <v>253.77352913586174</v>
      </c>
      <c r="R27" s="1">
        <f t="shared" ca="1" si="17"/>
        <v>274.07541146673071</v>
      </c>
      <c r="S27" s="1">
        <f t="shared" ca="1" si="17"/>
        <v>296.0014443840692</v>
      </c>
      <c r="T27" s="1">
        <f t="shared" ca="1" si="17"/>
        <v>319.68155993479473</v>
      </c>
      <c r="U27" s="1">
        <f t="shared" ca="1" si="17"/>
        <v>345.25608472957833</v>
      </c>
      <c r="V27" s="1">
        <f t="shared" ca="1" si="17"/>
        <v>372.87657150794462</v>
      </c>
      <c r="X27" t="s">
        <v>33</v>
      </c>
    </row>
    <row r="28" spans="1:27">
      <c r="A28">
        <v>19</v>
      </c>
      <c r="B28">
        <v>100</v>
      </c>
      <c r="C28" s="1">
        <f t="shared" ref="C28:V28" ca="1" si="18">IF(RAND()&gt;=$B$7,(1+$B$6)*B28,(1+$C$6)*B28)</f>
        <v>108</v>
      </c>
      <c r="D28" s="1">
        <f t="shared" ca="1" si="18"/>
        <v>116.64000000000001</v>
      </c>
      <c r="E28" s="1">
        <f t="shared" ca="1" si="18"/>
        <v>125.97120000000002</v>
      </c>
      <c r="F28" s="1">
        <f t="shared" ca="1" si="18"/>
        <v>136.04889600000004</v>
      </c>
      <c r="G28" s="1">
        <f t="shared" ca="1" si="18"/>
        <v>146.93280768000005</v>
      </c>
      <c r="H28" s="1">
        <f t="shared" ca="1" si="18"/>
        <v>158.68743229440005</v>
      </c>
      <c r="I28" s="1">
        <f t="shared" ca="1" si="18"/>
        <v>171.38242687795207</v>
      </c>
      <c r="J28" s="1">
        <f t="shared" ca="1" si="18"/>
        <v>185.09302102818825</v>
      </c>
      <c r="K28" s="1">
        <f t="shared" ca="1" si="18"/>
        <v>199.90046271044332</v>
      </c>
      <c r="L28" s="1">
        <f t="shared" ca="1" si="18"/>
        <v>215.89249972727879</v>
      </c>
      <c r="M28" s="1">
        <f t="shared" ca="1" si="18"/>
        <v>233.16389970546112</v>
      </c>
      <c r="N28" s="1">
        <f t="shared" ca="1" si="18"/>
        <v>251.81701168189804</v>
      </c>
      <c r="O28" s="1">
        <f t="shared" ca="1" si="18"/>
        <v>271.9623726164499</v>
      </c>
      <c r="P28" s="1">
        <f t="shared" ca="1" si="18"/>
        <v>293.71936242576589</v>
      </c>
      <c r="Q28" s="1">
        <f t="shared" ca="1" si="18"/>
        <v>317.21691141982717</v>
      </c>
      <c r="R28" s="1">
        <f t="shared" ca="1" si="18"/>
        <v>342.59426433341338</v>
      </c>
      <c r="S28" s="1">
        <f t="shared" ca="1" si="18"/>
        <v>370.00180548008649</v>
      </c>
      <c r="T28" s="1">
        <f t="shared" ca="1" si="18"/>
        <v>399.60194991849346</v>
      </c>
      <c r="U28" s="1">
        <f t="shared" ca="1" si="18"/>
        <v>431.57010591197297</v>
      </c>
      <c r="V28" s="1">
        <f t="shared" ca="1" si="18"/>
        <v>466.09571438493083</v>
      </c>
      <c r="W28" s="4" t="s">
        <v>32</v>
      </c>
      <c r="X28" t="s">
        <v>34</v>
      </c>
      <c r="Z28">
        <f ca="1">AVERAGE(C29:V29)</f>
        <v>247.11460720982814</v>
      </c>
    </row>
    <row r="29" spans="1:27">
      <c r="A29">
        <v>20</v>
      </c>
      <c r="B29">
        <v>100</v>
      </c>
      <c r="C29" s="1">
        <f t="shared" ref="C29:V29" ca="1" si="19">IF(RAND()&gt;=$B$7,(1+$B$6)*B29,(1+$C$6)*B29)</f>
        <v>108</v>
      </c>
      <c r="D29" s="1">
        <f t="shared" ca="1" si="19"/>
        <v>116.64000000000001</v>
      </c>
      <c r="E29" s="1">
        <f t="shared" ca="1" si="19"/>
        <v>125.97120000000002</v>
      </c>
      <c r="F29" s="1">
        <f t="shared" ca="1" si="19"/>
        <v>136.04889600000004</v>
      </c>
      <c r="G29" s="1">
        <f t="shared" ca="1" si="19"/>
        <v>146.93280768000005</v>
      </c>
      <c r="H29" s="1">
        <f t="shared" ca="1" si="19"/>
        <v>158.68743229440005</v>
      </c>
      <c r="I29" s="1">
        <f t="shared" ca="1" si="19"/>
        <v>171.38242687795207</v>
      </c>
      <c r="J29" s="1">
        <f t="shared" ca="1" si="19"/>
        <v>185.09302102818825</v>
      </c>
      <c r="K29" s="1">
        <f t="shared" ca="1" si="19"/>
        <v>199.90046271044332</v>
      </c>
      <c r="L29" s="1">
        <f t="shared" ca="1" si="19"/>
        <v>215.89249972727879</v>
      </c>
      <c r="M29" s="1">
        <f t="shared" ca="1" si="19"/>
        <v>233.16389970546112</v>
      </c>
      <c r="N29" s="1">
        <f t="shared" ca="1" si="19"/>
        <v>251.81701168189804</v>
      </c>
      <c r="O29" s="1">
        <f t="shared" ca="1" si="19"/>
        <v>271.9623726164499</v>
      </c>
      <c r="P29" s="1">
        <f t="shared" ca="1" si="19"/>
        <v>293.71936242576589</v>
      </c>
      <c r="Q29" s="1">
        <f t="shared" ca="1" si="19"/>
        <v>317.21691141982717</v>
      </c>
      <c r="R29" s="1">
        <f t="shared" ca="1" si="19"/>
        <v>342.59426433341338</v>
      </c>
      <c r="S29" s="1">
        <f t="shared" ca="1" si="19"/>
        <v>370.00180548008649</v>
      </c>
      <c r="T29" s="1">
        <f t="shared" ca="1" si="19"/>
        <v>399.60194991849346</v>
      </c>
      <c r="U29" s="1">
        <f t="shared" ca="1" si="19"/>
        <v>431.57010591197297</v>
      </c>
      <c r="V29" s="1">
        <f t="shared" ca="1" si="19"/>
        <v>466.09571438493083</v>
      </c>
      <c r="W29" s="4"/>
      <c r="X29" t="s">
        <v>35</v>
      </c>
      <c r="Z29">
        <f ca="1">_xlfn.STDEV.S(C29:V29)</f>
        <v>110.35747304919077</v>
      </c>
    </row>
    <row r="30" spans="1:27">
      <c r="A30">
        <v>21</v>
      </c>
      <c r="B30">
        <v>100</v>
      </c>
      <c r="C30" s="1">
        <f t="shared" ref="C30:L30" ca="1" si="20">IF(RAND()&gt;=$B$7,(1+$B$6)*B30,(1+$C$6)*B30)</f>
        <v>108</v>
      </c>
      <c r="D30" s="1">
        <f t="shared" ca="1" si="20"/>
        <v>116.64000000000001</v>
      </c>
      <c r="E30" s="1">
        <f t="shared" ca="1" si="20"/>
        <v>125.97120000000002</v>
      </c>
      <c r="F30" s="1">
        <f t="shared" ca="1" si="20"/>
        <v>136.04889600000004</v>
      </c>
      <c r="G30" s="1">
        <f t="shared" ca="1" si="20"/>
        <v>146.93280768000005</v>
      </c>
      <c r="H30" s="1">
        <f t="shared" ca="1" si="20"/>
        <v>158.68743229440005</v>
      </c>
      <c r="I30" s="1">
        <f t="shared" ca="1" si="20"/>
        <v>171.38242687795207</v>
      </c>
      <c r="J30" s="1">
        <f t="shared" ca="1" si="20"/>
        <v>185.09302102818825</v>
      </c>
      <c r="K30" s="1">
        <f t="shared" ca="1" si="20"/>
        <v>199.90046271044332</v>
      </c>
      <c r="L30" s="1">
        <f t="shared" ca="1" si="20"/>
        <v>215.89249972727879</v>
      </c>
      <c r="M30" s="1">
        <f t="shared" ref="M30:V30" ca="1" si="21">IF(RAND()&gt;=$B$7,(1+$B$6)*L30,(1+$C$6)*L30)</f>
        <v>233.16389970546112</v>
      </c>
      <c r="N30" s="1">
        <f t="shared" ca="1" si="21"/>
        <v>251.81701168189804</v>
      </c>
      <c r="O30" s="1">
        <f t="shared" ca="1" si="21"/>
        <v>271.9623726164499</v>
      </c>
      <c r="P30" s="1">
        <f t="shared" ca="1" si="21"/>
        <v>293.71936242576589</v>
      </c>
      <c r="Q30" s="1">
        <f t="shared" ca="1" si="21"/>
        <v>317.21691141982717</v>
      </c>
      <c r="R30" s="1">
        <f t="shared" ca="1" si="21"/>
        <v>342.59426433341338</v>
      </c>
      <c r="S30" s="1">
        <f t="shared" ca="1" si="21"/>
        <v>370.00180548008649</v>
      </c>
      <c r="T30" s="1">
        <f t="shared" ca="1" si="21"/>
        <v>399.60194991849346</v>
      </c>
      <c r="U30" s="1">
        <f t="shared" ca="1" si="21"/>
        <v>431.57010591197297</v>
      </c>
      <c r="V30" s="1">
        <f t="shared" ca="1" si="21"/>
        <v>466.09571438493083</v>
      </c>
      <c r="X30" t="s">
        <v>36</v>
      </c>
      <c r="Z30">
        <f ca="1">MEDIAN(C29:V29)</f>
        <v>224.52819971636995</v>
      </c>
    </row>
    <row r="31" spans="1:27">
      <c r="A31">
        <v>22</v>
      </c>
      <c r="B31">
        <v>100</v>
      </c>
      <c r="C31" s="1">
        <f t="shared" ref="C31:L31" ca="1" si="22">IF(RAND()&gt;=$B$7,(1+$B$6)*B31,(1+$C$6)*B31)</f>
        <v>108</v>
      </c>
      <c r="D31" s="1">
        <f t="shared" ca="1" si="22"/>
        <v>116.64000000000001</v>
      </c>
      <c r="E31" s="1">
        <f t="shared" ca="1" si="22"/>
        <v>125.97120000000002</v>
      </c>
      <c r="F31" s="1">
        <f t="shared" ca="1" si="22"/>
        <v>136.04889600000004</v>
      </c>
      <c r="G31" s="1">
        <f t="shared" ca="1" si="22"/>
        <v>146.93280768000005</v>
      </c>
      <c r="H31" s="1">
        <f t="shared" ca="1" si="22"/>
        <v>158.68743229440005</v>
      </c>
      <c r="I31" s="1">
        <f t="shared" ca="1" si="22"/>
        <v>171.38242687795207</v>
      </c>
      <c r="J31" s="1">
        <f t="shared" ca="1" si="22"/>
        <v>185.09302102818825</v>
      </c>
      <c r="K31" s="1">
        <f t="shared" ca="1" si="22"/>
        <v>199.90046271044332</v>
      </c>
      <c r="L31" s="1">
        <f t="shared" ca="1" si="22"/>
        <v>215.89249972727879</v>
      </c>
      <c r="M31" s="1">
        <f t="shared" ref="M31:V31" ca="1" si="23">IF(RAND()&gt;=$B$7,(1+$B$6)*L31,(1+$C$6)*L31)</f>
        <v>233.16389970546112</v>
      </c>
      <c r="N31" s="1">
        <f t="shared" ca="1" si="23"/>
        <v>251.81701168189804</v>
      </c>
      <c r="O31" s="1">
        <f t="shared" ca="1" si="23"/>
        <v>271.9623726164499</v>
      </c>
      <c r="P31" s="1">
        <f t="shared" ca="1" si="23"/>
        <v>293.71936242576589</v>
      </c>
      <c r="Q31" s="1">
        <f t="shared" ca="1" si="23"/>
        <v>317.21691141982717</v>
      </c>
      <c r="R31" s="1">
        <f t="shared" ca="1" si="23"/>
        <v>342.59426433341338</v>
      </c>
      <c r="S31" s="1">
        <f t="shared" ca="1" si="23"/>
        <v>370.00180548008649</v>
      </c>
      <c r="T31" s="1">
        <f t="shared" ca="1" si="23"/>
        <v>399.60194991849346</v>
      </c>
      <c r="U31" s="1">
        <f t="shared" ca="1" si="23"/>
        <v>431.57010591197297</v>
      </c>
      <c r="V31" s="1">
        <f t="shared" ca="1" si="23"/>
        <v>466.09571438493083</v>
      </c>
      <c r="X31" t="s">
        <v>37</v>
      </c>
      <c r="Z31" t="e">
        <f ca="1">MODE(C29:V29)</f>
        <v>#N/A</v>
      </c>
      <c r="AA31" t="s">
        <v>38</v>
      </c>
    </row>
    <row r="32" spans="1:27">
      <c r="A32">
        <v>23</v>
      </c>
      <c r="B32">
        <v>100</v>
      </c>
      <c r="C32" s="1">
        <f t="shared" ref="C32:L32" ca="1" si="24">IF(RAND()&gt;=$B$7,(1+$B$6)*B32,(1+$C$6)*B32)</f>
        <v>108</v>
      </c>
      <c r="D32" s="1">
        <f t="shared" ca="1" si="24"/>
        <v>116.64000000000001</v>
      </c>
      <c r="E32" s="1">
        <f t="shared" ca="1" si="24"/>
        <v>125.97120000000002</v>
      </c>
      <c r="F32" s="1">
        <f t="shared" ca="1" si="24"/>
        <v>136.04889600000004</v>
      </c>
      <c r="G32" s="1">
        <f t="shared" ca="1" si="24"/>
        <v>146.93280768000005</v>
      </c>
      <c r="H32" s="1">
        <f t="shared" ca="1" si="24"/>
        <v>158.68743229440005</v>
      </c>
      <c r="I32" s="1">
        <f t="shared" ca="1" si="24"/>
        <v>171.38242687795207</v>
      </c>
      <c r="J32" s="1">
        <f t="shared" ca="1" si="24"/>
        <v>185.09302102818825</v>
      </c>
      <c r="K32" s="1">
        <f t="shared" ca="1" si="24"/>
        <v>199.90046271044332</v>
      </c>
      <c r="L32" s="1">
        <f t="shared" ca="1" si="24"/>
        <v>215.89249972727879</v>
      </c>
      <c r="M32" s="1">
        <f t="shared" ref="M32:V32" ca="1" si="25">IF(RAND()&gt;=$B$7,(1+$B$6)*L32,(1+$C$6)*L32)</f>
        <v>233.16389970546112</v>
      </c>
      <c r="N32" s="1">
        <f t="shared" ca="1" si="25"/>
        <v>201.45360934551843</v>
      </c>
      <c r="O32" s="1">
        <f t="shared" ca="1" si="25"/>
        <v>217.56989809315991</v>
      </c>
      <c r="P32" s="1">
        <f t="shared" ca="1" si="25"/>
        <v>234.9754899406127</v>
      </c>
      <c r="Q32" s="1">
        <f t="shared" ca="1" si="25"/>
        <v>253.77352913586174</v>
      </c>
      <c r="R32" s="1">
        <f t="shared" ca="1" si="25"/>
        <v>274.07541146673071</v>
      </c>
      <c r="S32" s="1">
        <f t="shared" ca="1" si="25"/>
        <v>296.0014443840692</v>
      </c>
      <c r="T32" s="1">
        <f t="shared" ca="1" si="25"/>
        <v>319.68155993479473</v>
      </c>
      <c r="U32" s="1">
        <f t="shared" ca="1" si="25"/>
        <v>345.25608472957833</v>
      </c>
      <c r="V32" s="1">
        <f t="shared" ca="1" si="25"/>
        <v>372.87657150794462</v>
      </c>
    </row>
    <row r="33" spans="1:22">
      <c r="A33">
        <v>24</v>
      </c>
      <c r="B33">
        <v>100</v>
      </c>
      <c r="C33" s="1">
        <f t="shared" ref="C33:L33" ca="1" si="26">IF(RAND()&gt;=$B$7,(1+$B$6)*B33,(1+$C$6)*B33)</f>
        <v>108</v>
      </c>
      <c r="D33" s="1">
        <f t="shared" ca="1" si="26"/>
        <v>116.64000000000001</v>
      </c>
      <c r="E33" s="1">
        <f t="shared" ca="1" si="26"/>
        <v>125.97120000000002</v>
      </c>
      <c r="F33" s="1">
        <f t="shared" ca="1" si="26"/>
        <v>136.04889600000004</v>
      </c>
      <c r="G33" s="1">
        <f t="shared" ca="1" si="26"/>
        <v>146.93280768000005</v>
      </c>
      <c r="H33" s="1">
        <f t="shared" ca="1" si="26"/>
        <v>158.68743229440005</v>
      </c>
      <c r="I33" s="1">
        <f t="shared" ca="1" si="26"/>
        <v>171.38242687795207</v>
      </c>
      <c r="J33" s="1">
        <f t="shared" ca="1" si="26"/>
        <v>185.09302102818825</v>
      </c>
      <c r="K33" s="1">
        <f t="shared" ca="1" si="26"/>
        <v>199.90046271044332</v>
      </c>
      <c r="L33" s="1">
        <f t="shared" ca="1" si="26"/>
        <v>215.89249972727879</v>
      </c>
      <c r="M33" s="1">
        <f t="shared" ref="M33:V33" ca="1" si="27">IF(RAND()&gt;=$B$7,(1+$B$6)*L33,(1+$C$6)*L33)</f>
        <v>233.16389970546112</v>
      </c>
      <c r="N33" s="1">
        <f t="shared" ca="1" si="27"/>
        <v>251.81701168189804</v>
      </c>
      <c r="O33" s="1">
        <f t="shared" ca="1" si="27"/>
        <v>271.9623726164499</v>
      </c>
      <c r="P33" s="1">
        <f t="shared" ca="1" si="27"/>
        <v>293.71936242576589</v>
      </c>
      <c r="Q33" s="1">
        <f t="shared" ca="1" si="27"/>
        <v>317.21691141982717</v>
      </c>
      <c r="R33" s="1">
        <f t="shared" ca="1" si="27"/>
        <v>342.59426433341338</v>
      </c>
      <c r="S33" s="1">
        <f t="shared" ca="1" si="27"/>
        <v>370.00180548008649</v>
      </c>
      <c r="T33" s="1">
        <f t="shared" ca="1" si="27"/>
        <v>399.60194991849346</v>
      </c>
      <c r="U33" s="1">
        <f t="shared" ca="1" si="27"/>
        <v>431.57010591197297</v>
      </c>
      <c r="V33" s="1">
        <f t="shared" ca="1" si="27"/>
        <v>466.09571438493083</v>
      </c>
    </row>
    <row r="34" spans="1:22">
      <c r="A34">
        <v>25</v>
      </c>
      <c r="B34">
        <v>100</v>
      </c>
      <c r="C34" s="1">
        <f t="shared" ref="C34:L34" ca="1" si="28">IF(RAND()&gt;=$B$7,(1+$B$6)*B34,(1+$C$6)*B34)</f>
        <v>108</v>
      </c>
      <c r="D34" s="1">
        <f t="shared" ca="1" si="28"/>
        <v>116.64000000000001</v>
      </c>
      <c r="E34" s="1">
        <f t="shared" ca="1" si="28"/>
        <v>100.77696000000003</v>
      </c>
      <c r="F34" s="1">
        <f t="shared" ca="1" si="28"/>
        <v>108.83911680000004</v>
      </c>
      <c r="G34" s="1">
        <f t="shared" ca="1" si="28"/>
        <v>117.54624614400005</v>
      </c>
      <c r="H34" s="1">
        <f t="shared" ca="1" si="28"/>
        <v>126.94994583552007</v>
      </c>
      <c r="I34" s="1">
        <f t="shared" ca="1" si="28"/>
        <v>137.10594150236167</v>
      </c>
      <c r="J34" s="1">
        <f t="shared" ca="1" si="28"/>
        <v>148.07441682255063</v>
      </c>
      <c r="K34" s="1">
        <f t="shared" ca="1" si="28"/>
        <v>159.92037016835468</v>
      </c>
      <c r="L34" s="1">
        <f t="shared" ca="1" si="28"/>
        <v>172.71399978182308</v>
      </c>
      <c r="M34" s="1">
        <f t="shared" ref="M34:V34" ca="1" si="29">IF(RAND()&gt;=$B$7,(1+$B$6)*L34,(1+$C$6)*L34)</f>
        <v>186.53111976436892</v>
      </c>
      <c r="N34" s="1">
        <f t="shared" ca="1" si="29"/>
        <v>201.45360934551846</v>
      </c>
      <c r="O34" s="1">
        <f t="shared" ca="1" si="29"/>
        <v>217.56989809315996</v>
      </c>
      <c r="P34" s="1">
        <f t="shared" ca="1" si="29"/>
        <v>234.97548994061279</v>
      </c>
      <c r="Q34" s="1">
        <f t="shared" ca="1" si="29"/>
        <v>253.77352913586182</v>
      </c>
      <c r="R34" s="1">
        <f t="shared" ca="1" si="29"/>
        <v>274.07541146673077</v>
      </c>
      <c r="S34" s="1">
        <f t="shared" ca="1" si="29"/>
        <v>296.00144438406926</v>
      </c>
      <c r="T34" s="1">
        <f t="shared" ca="1" si="29"/>
        <v>319.68155993479485</v>
      </c>
      <c r="U34" s="1">
        <f t="shared" ca="1" si="29"/>
        <v>345.25608472957845</v>
      </c>
      <c r="V34" s="1">
        <f t="shared" ca="1" si="29"/>
        <v>372.87657150794473</v>
      </c>
    </row>
    <row r="35" spans="1:22">
      <c r="A35">
        <v>26</v>
      </c>
      <c r="B35">
        <v>100</v>
      </c>
      <c r="C35" s="1">
        <f t="shared" ref="C35:L35" ca="1" si="30">IF(RAND()&gt;=$B$7,(1+$B$6)*B35,(1+$C$6)*B35)</f>
        <v>108</v>
      </c>
      <c r="D35" s="1">
        <f t="shared" ca="1" si="30"/>
        <v>93.312000000000012</v>
      </c>
      <c r="E35" s="1">
        <f t="shared" ca="1" si="30"/>
        <v>100.77696000000002</v>
      </c>
      <c r="F35" s="1">
        <f t="shared" ca="1" si="30"/>
        <v>108.83911680000003</v>
      </c>
      <c r="G35" s="1">
        <f t="shared" ca="1" si="30"/>
        <v>117.54624614400004</v>
      </c>
      <c r="H35" s="1">
        <f t="shared" ca="1" si="30"/>
        <v>126.94994583552005</v>
      </c>
      <c r="I35" s="1">
        <f t="shared" ca="1" si="30"/>
        <v>137.10594150236167</v>
      </c>
      <c r="J35" s="1">
        <f t="shared" ca="1" si="30"/>
        <v>148.07441682255063</v>
      </c>
      <c r="K35" s="1">
        <f t="shared" ca="1" si="30"/>
        <v>159.92037016835468</v>
      </c>
      <c r="L35" s="1">
        <f t="shared" ca="1" si="30"/>
        <v>172.71399978182308</v>
      </c>
      <c r="M35" s="1">
        <f t="shared" ref="M35:V35" ca="1" si="31">IF(RAND()&gt;=$B$7,(1+$B$6)*L35,(1+$C$6)*L35)</f>
        <v>186.53111976436892</v>
      </c>
      <c r="N35" s="1">
        <f t="shared" ca="1" si="31"/>
        <v>201.45360934551846</v>
      </c>
      <c r="O35" s="1">
        <f t="shared" ca="1" si="31"/>
        <v>217.56989809315996</v>
      </c>
      <c r="P35" s="1">
        <f t="shared" ca="1" si="31"/>
        <v>234.97548994061279</v>
      </c>
      <c r="Q35" s="1">
        <f t="shared" ca="1" si="31"/>
        <v>253.77352913586182</v>
      </c>
      <c r="R35" s="1">
        <f t="shared" ca="1" si="31"/>
        <v>274.07541146673077</v>
      </c>
      <c r="S35" s="1">
        <f t="shared" ca="1" si="31"/>
        <v>236.8011555072554</v>
      </c>
      <c r="T35" s="1">
        <f t="shared" ca="1" si="31"/>
        <v>255.74524794783585</v>
      </c>
      <c r="U35" s="1">
        <f t="shared" ca="1" si="31"/>
        <v>276.20486778366273</v>
      </c>
      <c r="V35" s="1">
        <f t="shared" ca="1" si="31"/>
        <v>298.30125720635579</v>
      </c>
    </row>
    <row r="36" spans="1:22">
      <c r="A36">
        <v>27</v>
      </c>
      <c r="B36">
        <v>100</v>
      </c>
      <c r="C36" s="1">
        <f t="shared" ref="C36:L36" ca="1" si="32">IF(RAND()&gt;=$B$7,(1+$B$6)*B36,(1+$C$6)*B36)</f>
        <v>108</v>
      </c>
      <c r="D36" s="1">
        <f t="shared" ca="1" si="32"/>
        <v>116.64000000000001</v>
      </c>
      <c r="E36" s="1">
        <f t="shared" ca="1" si="32"/>
        <v>125.97120000000002</v>
      </c>
      <c r="F36" s="1">
        <f t="shared" ca="1" si="32"/>
        <v>136.04889600000004</v>
      </c>
      <c r="G36" s="1">
        <f t="shared" ca="1" si="32"/>
        <v>146.93280768000005</v>
      </c>
      <c r="H36" s="1">
        <f t="shared" ca="1" si="32"/>
        <v>158.68743229440005</v>
      </c>
      <c r="I36" s="1">
        <f t="shared" ca="1" si="32"/>
        <v>171.38242687795207</v>
      </c>
      <c r="J36" s="1">
        <f t="shared" ca="1" si="32"/>
        <v>185.09302102818825</v>
      </c>
      <c r="K36" s="1">
        <f t="shared" ca="1" si="32"/>
        <v>199.90046271044332</v>
      </c>
      <c r="L36" s="1">
        <f t="shared" ca="1" si="32"/>
        <v>215.89249972727879</v>
      </c>
      <c r="M36" s="1">
        <f t="shared" ref="M36:V36" ca="1" si="33">IF(RAND()&gt;=$B$7,(1+$B$6)*L36,(1+$C$6)*L36)</f>
        <v>233.16389970546112</v>
      </c>
      <c r="N36" s="1">
        <f t="shared" ca="1" si="33"/>
        <v>201.45360934551843</v>
      </c>
      <c r="O36" s="1">
        <f t="shared" ca="1" si="33"/>
        <v>217.56989809315991</v>
      </c>
      <c r="P36" s="1">
        <f t="shared" ca="1" si="33"/>
        <v>234.9754899406127</v>
      </c>
      <c r="Q36" s="1">
        <f t="shared" ca="1" si="33"/>
        <v>253.77352913586174</v>
      </c>
      <c r="R36" s="1">
        <f t="shared" ca="1" si="33"/>
        <v>274.07541146673071</v>
      </c>
      <c r="S36" s="1">
        <f t="shared" ca="1" si="33"/>
        <v>296.0014443840692</v>
      </c>
      <c r="T36" s="1">
        <f t="shared" ca="1" si="33"/>
        <v>319.68155993479473</v>
      </c>
      <c r="U36" s="1">
        <f t="shared" ca="1" si="33"/>
        <v>345.25608472957833</v>
      </c>
      <c r="V36" s="1">
        <f t="shared" ca="1" si="33"/>
        <v>372.87657150794462</v>
      </c>
    </row>
    <row r="37" spans="1:22">
      <c r="A37">
        <v>28</v>
      </c>
      <c r="B37">
        <v>100</v>
      </c>
      <c r="C37" s="1">
        <f t="shared" ref="C37:L37" ca="1" si="34">IF(RAND()&gt;=$B$7,(1+$B$6)*B37,(1+$C$6)*B37)</f>
        <v>108</v>
      </c>
      <c r="D37" s="1">
        <f t="shared" ca="1" si="34"/>
        <v>116.64000000000001</v>
      </c>
      <c r="E37" s="1">
        <f t="shared" ca="1" si="34"/>
        <v>125.97120000000002</v>
      </c>
      <c r="F37" s="1">
        <f t="shared" ca="1" si="34"/>
        <v>136.04889600000004</v>
      </c>
      <c r="G37" s="1">
        <f t="shared" ca="1" si="34"/>
        <v>146.93280768000005</v>
      </c>
      <c r="H37" s="1">
        <f t="shared" ca="1" si="34"/>
        <v>158.68743229440005</v>
      </c>
      <c r="I37" s="1">
        <f t="shared" ca="1" si="34"/>
        <v>171.38242687795207</v>
      </c>
      <c r="J37" s="1">
        <f t="shared" ca="1" si="34"/>
        <v>185.09302102818825</v>
      </c>
      <c r="K37" s="1">
        <f t="shared" ca="1" si="34"/>
        <v>199.90046271044332</v>
      </c>
      <c r="L37" s="1">
        <f t="shared" ca="1" si="34"/>
        <v>215.89249972727879</v>
      </c>
      <c r="M37" s="1">
        <f t="shared" ref="M37:V37" ca="1" si="35">IF(RAND()&gt;=$B$7,(1+$B$6)*L37,(1+$C$6)*L37)</f>
        <v>233.16389970546112</v>
      </c>
      <c r="N37" s="1">
        <f t="shared" ca="1" si="35"/>
        <v>251.81701168189804</v>
      </c>
      <c r="O37" s="1">
        <f t="shared" ca="1" si="35"/>
        <v>271.9623726164499</v>
      </c>
      <c r="P37" s="1">
        <f t="shared" ca="1" si="35"/>
        <v>293.71936242576589</v>
      </c>
      <c r="Q37" s="1">
        <f t="shared" ca="1" si="35"/>
        <v>317.21691141982717</v>
      </c>
      <c r="R37" s="1">
        <f t="shared" ca="1" si="35"/>
        <v>342.59426433341338</v>
      </c>
      <c r="S37" s="1">
        <f t="shared" ca="1" si="35"/>
        <v>370.00180548008649</v>
      </c>
      <c r="T37" s="1">
        <f t="shared" ca="1" si="35"/>
        <v>399.60194991849346</v>
      </c>
      <c r="U37" s="1">
        <f t="shared" ca="1" si="35"/>
        <v>431.57010591197297</v>
      </c>
      <c r="V37" s="1">
        <f t="shared" ca="1" si="35"/>
        <v>466.09571438493083</v>
      </c>
    </row>
    <row r="38" spans="1:22">
      <c r="A38">
        <v>29</v>
      </c>
      <c r="B38">
        <v>100</v>
      </c>
      <c r="C38" s="1">
        <f t="shared" ref="C38:L38" ca="1" si="36">IF(RAND()&gt;=$B$7,(1+$B$6)*B38,(1+$C$6)*B38)</f>
        <v>108</v>
      </c>
      <c r="D38" s="1">
        <f t="shared" ca="1" si="36"/>
        <v>116.64000000000001</v>
      </c>
      <c r="E38" s="1">
        <f t="shared" ca="1" si="36"/>
        <v>125.97120000000002</v>
      </c>
      <c r="F38" s="1">
        <f t="shared" ca="1" si="36"/>
        <v>136.04889600000004</v>
      </c>
      <c r="G38" s="1">
        <f t="shared" ca="1" si="36"/>
        <v>146.93280768000005</v>
      </c>
      <c r="H38" s="1">
        <f t="shared" ca="1" si="36"/>
        <v>158.68743229440005</v>
      </c>
      <c r="I38" s="1">
        <f t="shared" ca="1" si="36"/>
        <v>171.38242687795207</v>
      </c>
      <c r="J38" s="1">
        <f t="shared" ca="1" si="36"/>
        <v>185.09302102818825</v>
      </c>
      <c r="K38" s="1">
        <f t="shared" ca="1" si="36"/>
        <v>199.90046271044332</v>
      </c>
      <c r="L38" s="1">
        <f t="shared" ca="1" si="36"/>
        <v>172.71399978182305</v>
      </c>
      <c r="M38" s="1">
        <f t="shared" ref="M38:V38" ca="1" si="37">IF(RAND()&gt;=$B$7,(1+$B$6)*L38,(1+$C$6)*L38)</f>
        <v>186.5311197643689</v>
      </c>
      <c r="N38" s="1">
        <f t="shared" ca="1" si="37"/>
        <v>201.45360934551843</v>
      </c>
      <c r="O38" s="1">
        <f t="shared" ca="1" si="37"/>
        <v>217.56989809315991</v>
      </c>
      <c r="P38" s="1">
        <f t="shared" ca="1" si="37"/>
        <v>234.9754899406127</v>
      </c>
      <c r="Q38" s="1">
        <f t="shared" ca="1" si="37"/>
        <v>253.77352913586174</v>
      </c>
      <c r="R38" s="1">
        <f t="shared" ca="1" si="37"/>
        <v>274.07541146673071</v>
      </c>
      <c r="S38" s="1">
        <f t="shared" ca="1" si="37"/>
        <v>296.0014443840692</v>
      </c>
      <c r="T38" s="1">
        <f t="shared" ca="1" si="37"/>
        <v>319.68155993479473</v>
      </c>
      <c r="U38" s="1">
        <f t="shared" ca="1" si="37"/>
        <v>345.25608472957833</v>
      </c>
      <c r="V38" s="1">
        <f t="shared" ca="1" si="37"/>
        <v>372.87657150794462</v>
      </c>
    </row>
    <row r="39" spans="1:22">
      <c r="A39">
        <v>30</v>
      </c>
      <c r="B39">
        <v>100</v>
      </c>
      <c r="C39" s="1">
        <f t="shared" ref="C39:L39" ca="1" si="38">IF(RAND()&gt;=$B$7,(1+$B$6)*B39,(1+$C$6)*B39)</f>
        <v>108</v>
      </c>
      <c r="D39" s="1">
        <f t="shared" ca="1" si="38"/>
        <v>116.64000000000001</v>
      </c>
      <c r="E39" s="1">
        <f t="shared" ca="1" si="38"/>
        <v>125.97120000000002</v>
      </c>
      <c r="F39" s="1">
        <f t="shared" ca="1" si="38"/>
        <v>136.04889600000004</v>
      </c>
      <c r="G39" s="1">
        <f t="shared" ca="1" si="38"/>
        <v>146.93280768000005</v>
      </c>
      <c r="H39" s="1">
        <f t="shared" ca="1" si="38"/>
        <v>158.68743229440005</v>
      </c>
      <c r="I39" s="1">
        <f t="shared" ca="1" si="38"/>
        <v>171.38242687795207</v>
      </c>
      <c r="J39" s="1">
        <f t="shared" ca="1" si="38"/>
        <v>185.09302102818825</v>
      </c>
      <c r="K39" s="1">
        <f t="shared" ca="1" si="38"/>
        <v>199.90046271044332</v>
      </c>
      <c r="L39" s="1">
        <f t="shared" ca="1" si="38"/>
        <v>215.89249972727879</v>
      </c>
      <c r="M39" s="1">
        <f t="shared" ref="M39:V39" ca="1" si="39">IF(RAND()&gt;=$B$7,(1+$B$6)*L39,(1+$C$6)*L39)</f>
        <v>233.16389970546112</v>
      </c>
      <c r="N39" s="1">
        <f t="shared" ca="1" si="39"/>
        <v>251.81701168189804</v>
      </c>
      <c r="O39" s="1">
        <f t="shared" ca="1" si="39"/>
        <v>271.9623726164499</v>
      </c>
      <c r="P39" s="1">
        <f t="shared" ca="1" si="39"/>
        <v>293.71936242576589</v>
      </c>
      <c r="Q39" s="1">
        <f t="shared" ca="1" si="39"/>
        <v>317.21691141982717</v>
      </c>
      <c r="R39" s="1">
        <f t="shared" ca="1" si="39"/>
        <v>342.59426433341338</v>
      </c>
      <c r="S39" s="1">
        <f t="shared" ca="1" si="39"/>
        <v>370.00180548008649</v>
      </c>
      <c r="T39" s="1">
        <f t="shared" ca="1" si="39"/>
        <v>399.60194991849346</v>
      </c>
      <c r="U39" s="1">
        <f t="shared" ca="1" si="39"/>
        <v>431.57010591197297</v>
      </c>
      <c r="V39" s="1">
        <f t="shared" ca="1" si="39"/>
        <v>466.09571438493083</v>
      </c>
    </row>
    <row r="40" spans="1:22">
      <c r="A40">
        <v>31</v>
      </c>
      <c r="B40">
        <v>100</v>
      </c>
      <c r="C40" s="1">
        <f t="shared" ref="C40:L40" ca="1" si="40">IF(RAND()&gt;=$B$7,(1+$B$6)*B40,(1+$C$6)*B40)</f>
        <v>108</v>
      </c>
      <c r="D40" s="1">
        <f t="shared" ca="1" si="40"/>
        <v>116.64000000000001</v>
      </c>
      <c r="E40" s="1">
        <f t="shared" ca="1" si="40"/>
        <v>125.97120000000002</v>
      </c>
      <c r="F40" s="1">
        <f t="shared" ca="1" si="40"/>
        <v>136.04889600000004</v>
      </c>
      <c r="G40" s="1">
        <f t="shared" ca="1" si="40"/>
        <v>146.93280768000005</v>
      </c>
      <c r="H40" s="1">
        <f t="shared" ca="1" si="40"/>
        <v>158.68743229440005</v>
      </c>
      <c r="I40" s="1">
        <f t="shared" ca="1" si="40"/>
        <v>171.38242687795207</v>
      </c>
      <c r="J40" s="1">
        <f t="shared" ca="1" si="40"/>
        <v>185.09302102818825</v>
      </c>
      <c r="K40" s="1">
        <f t="shared" ca="1" si="40"/>
        <v>199.90046271044332</v>
      </c>
      <c r="L40" s="1">
        <f t="shared" ca="1" si="40"/>
        <v>215.89249972727879</v>
      </c>
      <c r="M40" s="1">
        <f t="shared" ref="M40:V40" ca="1" si="41">IF(RAND()&gt;=$B$7,(1+$B$6)*L40,(1+$C$6)*L40)</f>
        <v>233.16389970546112</v>
      </c>
      <c r="N40" s="1">
        <f t="shared" ca="1" si="41"/>
        <v>201.45360934551843</v>
      </c>
      <c r="O40" s="1">
        <f t="shared" ca="1" si="41"/>
        <v>217.56989809315991</v>
      </c>
      <c r="P40" s="1">
        <f t="shared" ca="1" si="41"/>
        <v>234.9754899406127</v>
      </c>
      <c r="Q40" s="1">
        <f t="shared" ca="1" si="41"/>
        <v>253.77352913586174</v>
      </c>
      <c r="R40" s="1">
        <f t="shared" ca="1" si="41"/>
        <v>274.07541146673071</v>
      </c>
      <c r="S40" s="1">
        <f t="shared" ca="1" si="41"/>
        <v>296.0014443840692</v>
      </c>
      <c r="T40" s="1">
        <f t="shared" ca="1" si="41"/>
        <v>255.74524794783582</v>
      </c>
      <c r="U40" s="1">
        <f t="shared" ca="1" si="41"/>
        <v>276.20486778366268</v>
      </c>
      <c r="V40" s="1">
        <f t="shared" ca="1" si="41"/>
        <v>238.64100576508457</v>
      </c>
    </row>
    <row r="41" spans="1:22">
      <c r="A41">
        <v>32</v>
      </c>
      <c r="B41">
        <v>100</v>
      </c>
      <c r="C41" s="1">
        <f t="shared" ref="C41:L41" ca="1" si="42">IF(RAND()&gt;=$B$7,(1+$B$6)*B41,(1+$C$6)*B41)</f>
        <v>108</v>
      </c>
      <c r="D41" s="1">
        <f t="shared" ca="1" si="42"/>
        <v>116.64000000000001</v>
      </c>
      <c r="E41" s="1">
        <f t="shared" ca="1" si="42"/>
        <v>125.97120000000002</v>
      </c>
      <c r="F41" s="1">
        <f t="shared" ca="1" si="42"/>
        <v>136.04889600000004</v>
      </c>
      <c r="G41" s="1">
        <f t="shared" ca="1" si="42"/>
        <v>146.93280768000005</v>
      </c>
      <c r="H41" s="1">
        <f t="shared" ca="1" si="42"/>
        <v>158.68743229440005</v>
      </c>
      <c r="I41" s="1">
        <f t="shared" ca="1" si="42"/>
        <v>137.10594150236167</v>
      </c>
      <c r="J41" s="1">
        <f t="shared" ca="1" si="42"/>
        <v>148.07441682255063</v>
      </c>
      <c r="K41" s="1">
        <f t="shared" ca="1" si="42"/>
        <v>159.92037016835468</v>
      </c>
      <c r="L41" s="1">
        <f t="shared" ca="1" si="42"/>
        <v>172.71399978182308</v>
      </c>
      <c r="M41" s="1">
        <f t="shared" ref="M41:V41" ca="1" si="43">IF(RAND()&gt;=$B$7,(1+$B$6)*L41,(1+$C$6)*L41)</f>
        <v>186.53111976436892</v>
      </c>
      <c r="N41" s="1">
        <f t="shared" ca="1" si="43"/>
        <v>201.45360934551846</v>
      </c>
      <c r="O41" s="1">
        <f t="shared" ca="1" si="43"/>
        <v>217.56989809315996</v>
      </c>
      <c r="P41" s="1">
        <f t="shared" ca="1" si="43"/>
        <v>234.97548994061279</v>
      </c>
      <c r="Q41" s="1">
        <f t="shared" ca="1" si="43"/>
        <v>253.77352913586182</v>
      </c>
      <c r="R41" s="1">
        <f t="shared" ca="1" si="43"/>
        <v>274.07541146673077</v>
      </c>
      <c r="S41" s="1">
        <f t="shared" ca="1" si="43"/>
        <v>296.00144438406926</v>
      </c>
      <c r="T41" s="1">
        <f t="shared" ca="1" si="43"/>
        <v>319.68155993479485</v>
      </c>
      <c r="U41" s="1">
        <f t="shared" ca="1" si="43"/>
        <v>345.25608472957845</v>
      </c>
      <c r="V41" s="1">
        <f t="shared" ca="1" si="43"/>
        <v>372.87657150794473</v>
      </c>
    </row>
    <row r="42" spans="1:22">
      <c r="A42">
        <v>33</v>
      </c>
      <c r="B42">
        <v>100</v>
      </c>
      <c r="C42" s="1">
        <f t="shared" ref="C42:L42" ca="1" si="44">IF(RAND()&gt;=$B$7,(1+$B$6)*B42,(1+$C$6)*B42)</f>
        <v>108</v>
      </c>
      <c r="D42" s="1">
        <f t="shared" ca="1" si="44"/>
        <v>116.64000000000001</v>
      </c>
      <c r="E42" s="1">
        <f t="shared" ca="1" si="44"/>
        <v>125.97120000000002</v>
      </c>
      <c r="F42" s="1">
        <f t="shared" ca="1" si="44"/>
        <v>136.04889600000004</v>
      </c>
      <c r="G42" s="1">
        <f t="shared" ca="1" si="44"/>
        <v>146.93280768000005</v>
      </c>
      <c r="H42" s="1">
        <f t="shared" ca="1" si="44"/>
        <v>158.68743229440005</v>
      </c>
      <c r="I42" s="1">
        <f t="shared" ca="1" si="44"/>
        <v>171.38242687795207</v>
      </c>
      <c r="J42" s="1">
        <f t="shared" ca="1" si="44"/>
        <v>185.09302102818825</v>
      </c>
      <c r="K42" s="1">
        <f t="shared" ca="1" si="44"/>
        <v>199.90046271044332</v>
      </c>
      <c r="L42" s="1">
        <f t="shared" ca="1" si="44"/>
        <v>215.89249972727879</v>
      </c>
      <c r="M42" s="1">
        <f t="shared" ref="M42:V42" ca="1" si="45">IF(RAND()&gt;=$B$7,(1+$B$6)*L42,(1+$C$6)*L42)</f>
        <v>233.16389970546112</v>
      </c>
      <c r="N42" s="1">
        <f t="shared" ca="1" si="45"/>
        <v>251.81701168189804</v>
      </c>
      <c r="O42" s="1">
        <f t="shared" ca="1" si="45"/>
        <v>271.9623726164499</v>
      </c>
      <c r="P42" s="1">
        <f t="shared" ca="1" si="45"/>
        <v>234.97548994061273</v>
      </c>
      <c r="Q42" s="1">
        <f t="shared" ca="1" si="45"/>
        <v>203.01882330868943</v>
      </c>
      <c r="R42" s="1">
        <f t="shared" ca="1" si="45"/>
        <v>219.2603291733846</v>
      </c>
      <c r="S42" s="1">
        <f t="shared" ca="1" si="45"/>
        <v>236.8011555072554</v>
      </c>
      <c r="T42" s="1">
        <f t="shared" ca="1" si="45"/>
        <v>255.74524794783585</v>
      </c>
      <c r="U42" s="1">
        <f t="shared" ca="1" si="45"/>
        <v>276.20486778366273</v>
      </c>
      <c r="V42" s="1">
        <f t="shared" ca="1" si="45"/>
        <v>298.30125720635579</v>
      </c>
    </row>
    <row r="43" spans="1:22">
      <c r="A43">
        <v>34</v>
      </c>
      <c r="B43">
        <v>100</v>
      </c>
      <c r="C43" s="1">
        <f t="shared" ref="C43:L43" ca="1" si="46">IF(RAND()&gt;=$B$7,(1+$B$6)*B43,(1+$C$6)*B43)</f>
        <v>86.4</v>
      </c>
      <c r="D43" s="1">
        <f t="shared" ca="1" si="46"/>
        <v>93.312000000000012</v>
      </c>
      <c r="E43" s="1">
        <f t="shared" ca="1" si="46"/>
        <v>100.77696000000002</v>
      </c>
      <c r="F43" s="1">
        <f t="shared" ca="1" si="46"/>
        <v>108.83911680000003</v>
      </c>
      <c r="G43" s="1">
        <f t="shared" ca="1" si="46"/>
        <v>117.54624614400004</v>
      </c>
      <c r="H43" s="1">
        <f t="shared" ca="1" si="46"/>
        <v>126.94994583552005</v>
      </c>
      <c r="I43" s="1">
        <f t="shared" ca="1" si="46"/>
        <v>137.10594150236167</v>
      </c>
      <c r="J43" s="1">
        <f t="shared" ca="1" si="46"/>
        <v>148.07441682255063</v>
      </c>
      <c r="K43" s="1">
        <f t="shared" ca="1" si="46"/>
        <v>159.92037016835468</v>
      </c>
      <c r="L43" s="1">
        <f t="shared" ca="1" si="46"/>
        <v>172.71399978182308</v>
      </c>
      <c r="M43" s="1">
        <f t="shared" ref="M43:V43" ca="1" si="47">IF(RAND()&gt;=$B$7,(1+$B$6)*L43,(1+$C$6)*L43)</f>
        <v>149.22489581149514</v>
      </c>
      <c r="N43" s="1">
        <f t="shared" ca="1" si="47"/>
        <v>161.16288747641477</v>
      </c>
      <c r="O43" s="1">
        <f t="shared" ca="1" si="47"/>
        <v>174.05591847452797</v>
      </c>
      <c r="P43" s="1">
        <f t="shared" ca="1" si="47"/>
        <v>187.98039195249021</v>
      </c>
      <c r="Q43" s="1">
        <f t="shared" ca="1" si="47"/>
        <v>203.01882330868943</v>
      </c>
      <c r="R43" s="1">
        <f t="shared" ca="1" si="47"/>
        <v>219.2603291733846</v>
      </c>
      <c r="S43" s="1">
        <f t="shared" ca="1" si="47"/>
        <v>236.8011555072554</v>
      </c>
      <c r="T43" s="1">
        <f t="shared" ca="1" si="47"/>
        <v>255.74524794783585</v>
      </c>
      <c r="U43" s="1">
        <f t="shared" ca="1" si="47"/>
        <v>220.96389422693019</v>
      </c>
      <c r="V43" s="1">
        <f t="shared" ca="1" si="47"/>
        <v>238.64100576508463</v>
      </c>
    </row>
    <row r="44" spans="1:22">
      <c r="A44">
        <v>35</v>
      </c>
      <c r="B44">
        <v>100</v>
      </c>
      <c r="C44" s="1">
        <f t="shared" ref="C44:L44" ca="1" si="48">IF(RAND()&gt;=$B$7,(1+$B$6)*B44,(1+$C$6)*B44)</f>
        <v>108</v>
      </c>
      <c r="D44" s="1">
        <f t="shared" ca="1" si="48"/>
        <v>116.64000000000001</v>
      </c>
      <c r="E44" s="1">
        <f t="shared" ca="1" si="48"/>
        <v>125.97120000000002</v>
      </c>
      <c r="F44" s="1">
        <f t="shared" ca="1" si="48"/>
        <v>136.04889600000004</v>
      </c>
      <c r="G44" s="1">
        <f t="shared" ca="1" si="48"/>
        <v>146.93280768000005</v>
      </c>
      <c r="H44" s="1">
        <f t="shared" ca="1" si="48"/>
        <v>158.68743229440005</v>
      </c>
      <c r="I44" s="1">
        <f t="shared" ca="1" si="48"/>
        <v>171.38242687795207</v>
      </c>
      <c r="J44" s="1">
        <f t="shared" ca="1" si="48"/>
        <v>185.09302102818825</v>
      </c>
      <c r="K44" s="1">
        <f t="shared" ca="1" si="48"/>
        <v>199.90046271044332</v>
      </c>
      <c r="L44" s="1">
        <f t="shared" ca="1" si="48"/>
        <v>215.89249972727879</v>
      </c>
      <c r="M44" s="1">
        <f t="shared" ref="M44:V44" ca="1" si="49">IF(RAND()&gt;=$B$7,(1+$B$6)*L44,(1+$C$6)*L44)</f>
        <v>233.16389970546112</v>
      </c>
      <c r="N44" s="1">
        <f t="shared" ca="1" si="49"/>
        <v>251.81701168189804</v>
      </c>
      <c r="O44" s="1">
        <f t="shared" ca="1" si="49"/>
        <v>271.9623726164499</v>
      </c>
      <c r="P44" s="1">
        <f t="shared" ca="1" si="49"/>
        <v>293.71936242576589</v>
      </c>
      <c r="Q44" s="1">
        <f t="shared" ca="1" si="49"/>
        <v>317.21691141982717</v>
      </c>
      <c r="R44" s="1">
        <f t="shared" ca="1" si="49"/>
        <v>342.59426433341338</v>
      </c>
      <c r="S44" s="1">
        <f t="shared" ca="1" si="49"/>
        <v>370.00180548008649</v>
      </c>
      <c r="T44" s="1">
        <f t="shared" ca="1" si="49"/>
        <v>399.60194991849346</v>
      </c>
      <c r="U44" s="1">
        <f t="shared" ca="1" si="49"/>
        <v>431.57010591197297</v>
      </c>
      <c r="V44" s="1">
        <f t="shared" ca="1" si="49"/>
        <v>466.09571438493083</v>
      </c>
    </row>
    <row r="45" spans="1:22">
      <c r="A45">
        <v>36</v>
      </c>
      <c r="B45">
        <v>100</v>
      </c>
      <c r="C45" s="1">
        <f t="shared" ref="C45:L45" ca="1" si="50">IF(RAND()&gt;=$B$7,(1+$B$6)*B45,(1+$C$6)*B45)</f>
        <v>86.4</v>
      </c>
      <c r="D45" s="1">
        <f t="shared" ca="1" si="50"/>
        <v>74.649600000000007</v>
      </c>
      <c r="E45" s="1">
        <f t="shared" ca="1" si="50"/>
        <v>80.621568000000011</v>
      </c>
      <c r="F45" s="1">
        <f t="shared" ca="1" si="50"/>
        <v>87.071293440000019</v>
      </c>
      <c r="G45" s="1">
        <f t="shared" ca="1" si="50"/>
        <v>94.036996915200021</v>
      </c>
      <c r="H45" s="1">
        <f t="shared" ca="1" si="50"/>
        <v>101.55995666841604</v>
      </c>
      <c r="I45" s="1">
        <f t="shared" ca="1" si="50"/>
        <v>109.68475320188932</v>
      </c>
      <c r="J45" s="1">
        <f t="shared" ca="1" si="50"/>
        <v>118.45953345804048</v>
      </c>
      <c r="K45" s="1">
        <f t="shared" ca="1" si="50"/>
        <v>127.93629613468373</v>
      </c>
      <c r="L45" s="1">
        <f t="shared" ca="1" si="50"/>
        <v>138.17119982545844</v>
      </c>
      <c r="M45" s="1">
        <f t="shared" ref="M45:V45" ca="1" si="51">IF(RAND()&gt;=$B$7,(1+$B$6)*L45,(1+$C$6)*L45)</f>
        <v>149.22489581149512</v>
      </c>
      <c r="N45" s="1">
        <f t="shared" ca="1" si="51"/>
        <v>161.16288747641474</v>
      </c>
      <c r="O45" s="1">
        <f t="shared" ca="1" si="51"/>
        <v>174.05591847452794</v>
      </c>
      <c r="P45" s="1">
        <f t="shared" ca="1" si="51"/>
        <v>187.98039195249018</v>
      </c>
      <c r="Q45" s="1">
        <f t="shared" ca="1" si="51"/>
        <v>203.01882330868941</v>
      </c>
      <c r="R45" s="1">
        <f t="shared" ca="1" si="51"/>
        <v>219.26032917338458</v>
      </c>
      <c r="S45" s="1">
        <f t="shared" ca="1" si="51"/>
        <v>236.80115550725534</v>
      </c>
      <c r="T45" s="1">
        <f t="shared" ca="1" si="51"/>
        <v>255.74524794783579</v>
      </c>
      <c r="U45" s="1">
        <f t="shared" ca="1" si="51"/>
        <v>276.20486778366268</v>
      </c>
      <c r="V45" s="1">
        <f t="shared" ca="1" si="51"/>
        <v>298.30125720635573</v>
      </c>
    </row>
    <row r="46" spans="1:22">
      <c r="A46">
        <v>37</v>
      </c>
      <c r="B46">
        <v>100</v>
      </c>
      <c r="C46" s="1">
        <f t="shared" ref="C46:L46" ca="1" si="52">IF(RAND()&gt;=$B$7,(1+$B$6)*B46,(1+$C$6)*B46)</f>
        <v>86.4</v>
      </c>
      <c r="D46" s="1">
        <f t="shared" ca="1" si="52"/>
        <v>93.312000000000012</v>
      </c>
      <c r="E46" s="1">
        <f t="shared" ca="1" si="52"/>
        <v>100.77696000000002</v>
      </c>
      <c r="F46" s="1">
        <f t="shared" ca="1" si="52"/>
        <v>108.83911680000003</v>
      </c>
      <c r="G46" s="1">
        <f t="shared" ca="1" si="52"/>
        <v>117.54624614400004</v>
      </c>
      <c r="H46" s="1">
        <f t="shared" ca="1" si="52"/>
        <v>126.94994583552005</v>
      </c>
      <c r="I46" s="1">
        <f t="shared" ca="1" si="52"/>
        <v>137.10594150236167</v>
      </c>
      <c r="J46" s="1">
        <f t="shared" ca="1" si="52"/>
        <v>148.07441682255063</v>
      </c>
      <c r="K46" s="1">
        <f t="shared" ca="1" si="52"/>
        <v>159.92037016835468</v>
      </c>
      <c r="L46" s="1">
        <f t="shared" ca="1" si="52"/>
        <v>172.71399978182308</v>
      </c>
      <c r="M46" s="1">
        <f t="shared" ref="M46:V46" ca="1" si="53">IF(RAND()&gt;=$B$7,(1+$B$6)*L46,(1+$C$6)*L46)</f>
        <v>186.53111976436892</v>
      </c>
      <c r="N46" s="1">
        <f t="shared" ca="1" si="53"/>
        <v>201.45360934551846</v>
      </c>
      <c r="O46" s="1">
        <f t="shared" ca="1" si="53"/>
        <v>217.56989809315996</v>
      </c>
      <c r="P46" s="1">
        <f t="shared" ca="1" si="53"/>
        <v>234.97548994061279</v>
      </c>
      <c r="Q46" s="1">
        <f t="shared" ca="1" si="53"/>
        <v>253.77352913586182</v>
      </c>
      <c r="R46" s="1">
        <f t="shared" ca="1" si="53"/>
        <v>274.07541146673077</v>
      </c>
      <c r="S46" s="1">
        <f t="shared" ca="1" si="53"/>
        <v>296.00144438406926</v>
      </c>
      <c r="T46" s="1">
        <f t="shared" ca="1" si="53"/>
        <v>319.68155993479485</v>
      </c>
      <c r="U46" s="1">
        <f t="shared" ca="1" si="53"/>
        <v>345.25608472957845</v>
      </c>
      <c r="V46" s="1">
        <f t="shared" ca="1" si="53"/>
        <v>372.87657150794473</v>
      </c>
    </row>
    <row r="47" spans="1:22">
      <c r="A47">
        <v>38</v>
      </c>
      <c r="B47">
        <v>100</v>
      </c>
      <c r="C47" s="1">
        <f t="shared" ref="C47:L47" ca="1" si="54">IF(RAND()&gt;=$B$7,(1+$B$6)*B47,(1+$C$6)*B47)</f>
        <v>108</v>
      </c>
      <c r="D47" s="1">
        <f t="shared" ca="1" si="54"/>
        <v>116.64000000000001</v>
      </c>
      <c r="E47" s="1">
        <f t="shared" ca="1" si="54"/>
        <v>125.97120000000002</v>
      </c>
      <c r="F47" s="1">
        <f t="shared" ca="1" si="54"/>
        <v>136.04889600000004</v>
      </c>
      <c r="G47" s="1">
        <f t="shared" ca="1" si="54"/>
        <v>146.93280768000005</v>
      </c>
      <c r="H47" s="1">
        <f t="shared" ca="1" si="54"/>
        <v>158.68743229440005</v>
      </c>
      <c r="I47" s="1">
        <f t="shared" ca="1" si="54"/>
        <v>171.38242687795207</v>
      </c>
      <c r="J47" s="1">
        <f t="shared" ca="1" si="54"/>
        <v>185.09302102818825</v>
      </c>
      <c r="K47" s="1">
        <f t="shared" ca="1" si="54"/>
        <v>199.90046271044332</v>
      </c>
      <c r="L47" s="1">
        <f t="shared" ca="1" si="54"/>
        <v>215.89249972727879</v>
      </c>
      <c r="M47" s="1">
        <f t="shared" ref="M47:V47" ca="1" si="55">IF(RAND()&gt;=$B$7,(1+$B$6)*L47,(1+$C$6)*L47)</f>
        <v>233.16389970546112</v>
      </c>
      <c r="N47" s="1">
        <f t="shared" ca="1" si="55"/>
        <v>251.81701168189804</v>
      </c>
      <c r="O47" s="1">
        <f t="shared" ca="1" si="55"/>
        <v>271.9623726164499</v>
      </c>
      <c r="P47" s="1">
        <f t="shared" ca="1" si="55"/>
        <v>293.71936242576589</v>
      </c>
      <c r="Q47" s="1">
        <f t="shared" ca="1" si="55"/>
        <v>317.21691141982717</v>
      </c>
      <c r="R47" s="1">
        <f t="shared" ca="1" si="55"/>
        <v>342.59426433341338</v>
      </c>
      <c r="S47" s="1">
        <f t="shared" ca="1" si="55"/>
        <v>370.00180548008649</v>
      </c>
      <c r="T47" s="1">
        <f t="shared" ca="1" si="55"/>
        <v>399.60194991849346</v>
      </c>
      <c r="U47" s="1">
        <f t="shared" ca="1" si="55"/>
        <v>431.57010591197297</v>
      </c>
      <c r="V47" s="1">
        <f t="shared" ca="1" si="55"/>
        <v>466.09571438493083</v>
      </c>
    </row>
    <row r="48" spans="1:22">
      <c r="A48">
        <v>39</v>
      </c>
      <c r="B48">
        <v>100</v>
      </c>
      <c r="C48" s="1">
        <f t="shared" ref="C48:L48" ca="1" si="56">IF(RAND()&gt;=$B$7,(1+$B$6)*B48,(1+$C$6)*B48)</f>
        <v>86.4</v>
      </c>
      <c r="D48" s="1">
        <f t="shared" ca="1" si="56"/>
        <v>93.312000000000012</v>
      </c>
      <c r="E48" s="1">
        <f t="shared" ca="1" si="56"/>
        <v>100.77696000000002</v>
      </c>
      <c r="F48" s="1">
        <f t="shared" ca="1" si="56"/>
        <v>108.83911680000003</v>
      </c>
      <c r="G48" s="1">
        <f t="shared" ca="1" si="56"/>
        <v>117.54624614400004</v>
      </c>
      <c r="H48" s="1">
        <f t="shared" ca="1" si="56"/>
        <v>126.94994583552005</v>
      </c>
      <c r="I48" s="1">
        <f t="shared" ca="1" si="56"/>
        <v>137.10594150236167</v>
      </c>
      <c r="J48" s="1">
        <f t="shared" ca="1" si="56"/>
        <v>148.07441682255063</v>
      </c>
      <c r="K48" s="1">
        <f t="shared" ca="1" si="56"/>
        <v>159.92037016835468</v>
      </c>
      <c r="L48" s="1">
        <f t="shared" ca="1" si="56"/>
        <v>172.71399978182308</v>
      </c>
      <c r="M48" s="1">
        <f t="shared" ref="M48:V48" ca="1" si="57">IF(RAND()&gt;=$B$7,(1+$B$6)*L48,(1+$C$6)*L48)</f>
        <v>186.53111976436892</v>
      </c>
      <c r="N48" s="1">
        <f t="shared" ca="1" si="57"/>
        <v>201.45360934551846</v>
      </c>
      <c r="O48" s="1">
        <f t="shared" ca="1" si="57"/>
        <v>217.56989809315996</v>
      </c>
      <c r="P48" s="1">
        <f t="shared" ca="1" si="57"/>
        <v>234.97548994061279</v>
      </c>
      <c r="Q48" s="1">
        <f t="shared" ca="1" si="57"/>
        <v>253.77352913586182</v>
      </c>
      <c r="R48" s="1">
        <f t="shared" ca="1" si="57"/>
        <v>274.07541146673077</v>
      </c>
      <c r="S48" s="1">
        <f t="shared" ca="1" si="57"/>
        <v>296.00144438406926</v>
      </c>
      <c r="T48" s="1">
        <f t="shared" ca="1" si="57"/>
        <v>319.68155993479485</v>
      </c>
      <c r="U48" s="1">
        <f t="shared" ca="1" si="57"/>
        <v>345.25608472957845</v>
      </c>
      <c r="V48" s="1">
        <f t="shared" ca="1" si="57"/>
        <v>372.87657150794473</v>
      </c>
    </row>
    <row r="49" spans="1:22">
      <c r="A49">
        <v>40</v>
      </c>
      <c r="B49">
        <v>100</v>
      </c>
      <c r="C49" s="1">
        <f t="shared" ref="C49:L49" ca="1" si="58">IF(RAND()&gt;=$B$7,(1+$B$6)*B49,(1+$C$6)*B49)</f>
        <v>108</v>
      </c>
      <c r="D49" s="1">
        <f t="shared" ca="1" si="58"/>
        <v>116.64000000000001</v>
      </c>
      <c r="E49" s="1">
        <f t="shared" ca="1" si="58"/>
        <v>125.97120000000002</v>
      </c>
      <c r="F49" s="1">
        <f t="shared" ca="1" si="58"/>
        <v>136.04889600000004</v>
      </c>
      <c r="G49" s="1">
        <f t="shared" ca="1" si="58"/>
        <v>146.93280768000005</v>
      </c>
      <c r="H49" s="1">
        <f t="shared" ca="1" si="58"/>
        <v>158.68743229440005</v>
      </c>
      <c r="I49" s="1">
        <f t="shared" ca="1" si="58"/>
        <v>171.38242687795207</v>
      </c>
      <c r="J49" s="1">
        <f t="shared" ca="1" si="58"/>
        <v>185.09302102818825</v>
      </c>
      <c r="K49" s="1">
        <f t="shared" ca="1" si="58"/>
        <v>199.90046271044332</v>
      </c>
      <c r="L49" s="1">
        <f t="shared" ca="1" si="58"/>
        <v>215.89249972727879</v>
      </c>
      <c r="M49" s="1">
        <f t="shared" ref="M49:V49" ca="1" si="59">IF(RAND()&gt;=$B$7,(1+$B$6)*L49,(1+$C$6)*L49)</f>
        <v>233.16389970546112</v>
      </c>
      <c r="N49" s="1">
        <f t="shared" ca="1" si="59"/>
        <v>251.81701168189804</v>
      </c>
      <c r="O49" s="1">
        <f t="shared" ca="1" si="59"/>
        <v>271.9623726164499</v>
      </c>
      <c r="P49" s="1">
        <f t="shared" ca="1" si="59"/>
        <v>293.71936242576589</v>
      </c>
      <c r="Q49" s="1">
        <f t="shared" ca="1" si="59"/>
        <v>317.21691141982717</v>
      </c>
      <c r="R49" s="1">
        <f t="shared" ca="1" si="59"/>
        <v>342.59426433341338</v>
      </c>
      <c r="S49" s="1">
        <f t="shared" ca="1" si="59"/>
        <v>370.00180548008649</v>
      </c>
      <c r="T49" s="1">
        <f t="shared" ca="1" si="59"/>
        <v>399.60194991849346</v>
      </c>
      <c r="U49" s="1">
        <f t="shared" ca="1" si="59"/>
        <v>431.57010591197297</v>
      </c>
      <c r="V49" s="1">
        <f t="shared" ca="1" si="59"/>
        <v>466.09571438493083</v>
      </c>
    </row>
    <row r="50" spans="1:22">
      <c r="A50">
        <v>41</v>
      </c>
      <c r="B50">
        <v>100</v>
      </c>
      <c r="C50" s="1">
        <f t="shared" ref="C50:L50" ca="1" si="60">IF(RAND()&gt;=$B$7,(1+$B$6)*B50,(1+$C$6)*B50)</f>
        <v>108</v>
      </c>
      <c r="D50" s="1">
        <f t="shared" ca="1" si="60"/>
        <v>116.64000000000001</v>
      </c>
      <c r="E50" s="1">
        <f t="shared" ca="1" si="60"/>
        <v>125.97120000000002</v>
      </c>
      <c r="F50" s="1">
        <f t="shared" ca="1" si="60"/>
        <v>136.04889600000004</v>
      </c>
      <c r="G50" s="1">
        <f t="shared" ca="1" si="60"/>
        <v>146.93280768000005</v>
      </c>
      <c r="H50" s="1">
        <f t="shared" ca="1" si="60"/>
        <v>158.68743229440005</v>
      </c>
      <c r="I50" s="1">
        <f t="shared" ca="1" si="60"/>
        <v>171.38242687795207</v>
      </c>
      <c r="J50" s="1">
        <f t="shared" ca="1" si="60"/>
        <v>185.09302102818825</v>
      </c>
      <c r="K50" s="1">
        <f t="shared" ca="1" si="60"/>
        <v>199.90046271044332</v>
      </c>
      <c r="L50" s="1">
        <f t="shared" ca="1" si="60"/>
        <v>215.89249972727879</v>
      </c>
      <c r="M50" s="1">
        <f t="shared" ref="M50:V50" ca="1" si="61">IF(RAND()&gt;=$B$7,(1+$B$6)*L50,(1+$C$6)*L50)</f>
        <v>233.16389970546112</v>
      </c>
      <c r="N50" s="1">
        <f t="shared" ca="1" si="61"/>
        <v>251.81701168189804</v>
      </c>
      <c r="O50" s="1">
        <f t="shared" ca="1" si="61"/>
        <v>271.9623726164499</v>
      </c>
      <c r="P50" s="1">
        <f t="shared" ca="1" si="61"/>
        <v>293.71936242576589</v>
      </c>
      <c r="Q50" s="1">
        <f t="shared" ca="1" si="61"/>
        <v>317.21691141982717</v>
      </c>
      <c r="R50" s="1">
        <f t="shared" ca="1" si="61"/>
        <v>342.59426433341338</v>
      </c>
      <c r="S50" s="1">
        <f t="shared" ca="1" si="61"/>
        <v>370.00180548008649</v>
      </c>
      <c r="T50" s="1">
        <f t="shared" ca="1" si="61"/>
        <v>399.60194991849346</v>
      </c>
      <c r="U50" s="1">
        <f t="shared" ca="1" si="61"/>
        <v>431.57010591197297</v>
      </c>
      <c r="V50" s="1">
        <f t="shared" ca="1" si="61"/>
        <v>466.09571438493083</v>
      </c>
    </row>
    <row r="51" spans="1:22">
      <c r="A51">
        <v>42</v>
      </c>
      <c r="B51">
        <v>100</v>
      </c>
      <c r="C51" s="1">
        <f t="shared" ref="C51:L51" ca="1" si="62">IF(RAND()&gt;=$B$7,(1+$B$6)*B51,(1+$C$6)*B51)</f>
        <v>108</v>
      </c>
      <c r="D51" s="1">
        <f t="shared" ca="1" si="62"/>
        <v>116.64000000000001</v>
      </c>
      <c r="E51" s="1">
        <f t="shared" ca="1" si="62"/>
        <v>125.97120000000002</v>
      </c>
      <c r="F51" s="1">
        <f t="shared" ca="1" si="62"/>
        <v>136.04889600000004</v>
      </c>
      <c r="G51" s="1">
        <f t="shared" ca="1" si="62"/>
        <v>146.93280768000005</v>
      </c>
      <c r="H51" s="1">
        <f t="shared" ca="1" si="62"/>
        <v>158.68743229440005</v>
      </c>
      <c r="I51" s="1">
        <f t="shared" ca="1" si="62"/>
        <v>171.38242687795207</v>
      </c>
      <c r="J51" s="1">
        <f t="shared" ca="1" si="62"/>
        <v>185.09302102818825</v>
      </c>
      <c r="K51" s="1">
        <f t="shared" ca="1" si="62"/>
        <v>199.90046271044332</v>
      </c>
      <c r="L51" s="1">
        <f t="shared" ca="1" si="62"/>
        <v>215.89249972727879</v>
      </c>
      <c r="M51" s="1">
        <f t="shared" ref="M51:V51" ca="1" si="63">IF(RAND()&gt;=$B$7,(1+$B$6)*L51,(1+$C$6)*L51)</f>
        <v>186.5311197643689</v>
      </c>
      <c r="N51" s="1">
        <f t="shared" ca="1" si="63"/>
        <v>201.45360934551843</v>
      </c>
      <c r="O51" s="1">
        <f t="shared" ca="1" si="63"/>
        <v>217.56989809315991</v>
      </c>
      <c r="P51" s="1">
        <f t="shared" ca="1" si="63"/>
        <v>234.9754899406127</v>
      </c>
      <c r="Q51" s="1">
        <f t="shared" ca="1" si="63"/>
        <v>253.77352913586174</v>
      </c>
      <c r="R51" s="1">
        <f t="shared" ca="1" si="63"/>
        <v>274.07541146673071</v>
      </c>
      <c r="S51" s="1">
        <f t="shared" ca="1" si="63"/>
        <v>296.0014443840692</v>
      </c>
      <c r="T51" s="1">
        <f t="shared" ca="1" si="63"/>
        <v>319.68155993479473</v>
      </c>
      <c r="U51" s="1">
        <f t="shared" ca="1" si="63"/>
        <v>345.25608472957833</v>
      </c>
      <c r="V51" s="1">
        <f t="shared" ca="1" si="63"/>
        <v>372.87657150794462</v>
      </c>
    </row>
    <row r="52" spans="1:22">
      <c r="A52">
        <v>43</v>
      </c>
      <c r="B52">
        <v>100</v>
      </c>
      <c r="C52" s="1">
        <f t="shared" ref="C52:L52" ca="1" si="64">IF(RAND()&gt;=$B$7,(1+$B$6)*B52,(1+$C$6)*B52)</f>
        <v>108</v>
      </c>
      <c r="D52" s="1">
        <f t="shared" ca="1" si="64"/>
        <v>116.64000000000001</v>
      </c>
      <c r="E52" s="1">
        <f t="shared" ca="1" si="64"/>
        <v>125.97120000000002</v>
      </c>
      <c r="F52" s="1">
        <f t="shared" ca="1" si="64"/>
        <v>136.04889600000004</v>
      </c>
      <c r="G52" s="1">
        <f t="shared" ca="1" si="64"/>
        <v>146.93280768000005</v>
      </c>
      <c r="H52" s="1">
        <f t="shared" ca="1" si="64"/>
        <v>158.68743229440005</v>
      </c>
      <c r="I52" s="1">
        <f t="shared" ca="1" si="64"/>
        <v>171.38242687795207</v>
      </c>
      <c r="J52" s="1">
        <f t="shared" ca="1" si="64"/>
        <v>185.09302102818825</v>
      </c>
      <c r="K52" s="1">
        <f t="shared" ca="1" si="64"/>
        <v>199.90046271044332</v>
      </c>
      <c r="L52" s="1">
        <f t="shared" ca="1" si="64"/>
        <v>215.89249972727879</v>
      </c>
      <c r="M52" s="1">
        <f t="shared" ref="M52:V52" ca="1" si="65">IF(RAND()&gt;=$B$7,(1+$B$6)*L52,(1+$C$6)*L52)</f>
        <v>233.16389970546112</v>
      </c>
      <c r="N52" s="1">
        <f t="shared" ca="1" si="65"/>
        <v>251.81701168189804</v>
      </c>
      <c r="O52" s="1">
        <f t="shared" ca="1" si="65"/>
        <v>271.9623726164499</v>
      </c>
      <c r="P52" s="1">
        <f t="shared" ca="1" si="65"/>
        <v>293.71936242576589</v>
      </c>
      <c r="Q52" s="1">
        <f t="shared" ca="1" si="65"/>
        <v>317.21691141982717</v>
      </c>
      <c r="R52" s="1">
        <f t="shared" ca="1" si="65"/>
        <v>342.59426433341338</v>
      </c>
      <c r="S52" s="1">
        <f t="shared" ca="1" si="65"/>
        <v>370.00180548008649</v>
      </c>
      <c r="T52" s="1">
        <f t="shared" ca="1" si="65"/>
        <v>399.60194991849346</v>
      </c>
      <c r="U52" s="1">
        <f t="shared" ca="1" si="65"/>
        <v>431.57010591197297</v>
      </c>
      <c r="V52" s="1">
        <f t="shared" ca="1" si="65"/>
        <v>466.09571438493083</v>
      </c>
    </row>
    <row r="53" spans="1:22">
      <c r="A53">
        <v>44</v>
      </c>
      <c r="B53">
        <v>100</v>
      </c>
      <c r="C53" s="1">
        <f t="shared" ref="C53:L53" ca="1" si="66">IF(RAND()&gt;=$B$7,(1+$B$6)*B53,(1+$C$6)*B53)</f>
        <v>108</v>
      </c>
      <c r="D53" s="1">
        <f t="shared" ca="1" si="66"/>
        <v>116.64000000000001</v>
      </c>
      <c r="E53" s="1">
        <f t="shared" ca="1" si="66"/>
        <v>125.97120000000002</v>
      </c>
      <c r="F53" s="1">
        <f t="shared" ca="1" si="66"/>
        <v>136.04889600000004</v>
      </c>
      <c r="G53" s="1">
        <f t="shared" ca="1" si="66"/>
        <v>146.93280768000005</v>
      </c>
      <c r="H53" s="1">
        <f t="shared" ca="1" si="66"/>
        <v>158.68743229440005</v>
      </c>
      <c r="I53" s="1">
        <f t="shared" ca="1" si="66"/>
        <v>171.38242687795207</v>
      </c>
      <c r="J53" s="1">
        <f t="shared" ca="1" si="66"/>
        <v>185.09302102818825</v>
      </c>
      <c r="K53" s="1">
        <f t="shared" ca="1" si="66"/>
        <v>199.90046271044332</v>
      </c>
      <c r="L53" s="1">
        <f t="shared" ca="1" si="66"/>
        <v>215.89249972727879</v>
      </c>
      <c r="M53" s="1">
        <f t="shared" ref="M53:V53" ca="1" si="67">IF(RAND()&gt;=$B$7,(1+$B$6)*L53,(1+$C$6)*L53)</f>
        <v>233.16389970546112</v>
      </c>
      <c r="N53" s="1">
        <f t="shared" ca="1" si="67"/>
        <v>201.45360934551843</v>
      </c>
      <c r="O53" s="1">
        <f t="shared" ca="1" si="67"/>
        <v>217.56989809315991</v>
      </c>
      <c r="P53" s="1">
        <f t="shared" ca="1" si="67"/>
        <v>234.9754899406127</v>
      </c>
      <c r="Q53" s="1">
        <f t="shared" ca="1" si="67"/>
        <v>253.77352913586174</v>
      </c>
      <c r="R53" s="1">
        <f t="shared" ca="1" si="67"/>
        <v>274.07541146673071</v>
      </c>
      <c r="S53" s="1">
        <f t="shared" ca="1" si="67"/>
        <v>296.0014443840692</v>
      </c>
      <c r="T53" s="1">
        <f t="shared" ca="1" si="67"/>
        <v>319.68155993479473</v>
      </c>
      <c r="U53" s="1">
        <f t="shared" ca="1" si="67"/>
        <v>345.25608472957833</v>
      </c>
      <c r="V53" s="1">
        <f t="shared" ca="1" si="67"/>
        <v>372.87657150794462</v>
      </c>
    </row>
    <row r="54" spans="1:22">
      <c r="A54">
        <v>45</v>
      </c>
      <c r="B54">
        <v>100</v>
      </c>
      <c r="C54" s="1">
        <f t="shared" ref="C54:L54" ca="1" si="68">IF(RAND()&gt;=$B$7,(1+$B$6)*B54,(1+$C$6)*B54)</f>
        <v>108</v>
      </c>
      <c r="D54" s="1">
        <f t="shared" ca="1" si="68"/>
        <v>116.64000000000001</v>
      </c>
      <c r="E54" s="1">
        <f t="shared" ca="1" si="68"/>
        <v>125.97120000000002</v>
      </c>
      <c r="F54" s="1">
        <f t="shared" ca="1" si="68"/>
        <v>136.04889600000004</v>
      </c>
      <c r="G54" s="1">
        <f t="shared" ca="1" si="68"/>
        <v>146.93280768000005</v>
      </c>
      <c r="H54" s="1">
        <f t="shared" ca="1" si="68"/>
        <v>158.68743229440005</v>
      </c>
      <c r="I54" s="1">
        <f t="shared" ca="1" si="68"/>
        <v>171.38242687795207</v>
      </c>
      <c r="J54" s="1">
        <f t="shared" ca="1" si="68"/>
        <v>185.09302102818825</v>
      </c>
      <c r="K54" s="1">
        <f t="shared" ca="1" si="68"/>
        <v>199.90046271044332</v>
      </c>
      <c r="L54" s="1">
        <f t="shared" ca="1" si="68"/>
        <v>215.89249972727879</v>
      </c>
      <c r="M54" s="1">
        <f t="shared" ref="M54:V54" ca="1" si="69">IF(RAND()&gt;=$B$7,(1+$B$6)*L54,(1+$C$6)*L54)</f>
        <v>233.16389970546112</v>
      </c>
      <c r="N54" s="1">
        <f t="shared" ca="1" si="69"/>
        <v>251.81701168189804</v>
      </c>
      <c r="O54" s="1">
        <f t="shared" ca="1" si="69"/>
        <v>271.9623726164499</v>
      </c>
      <c r="P54" s="1">
        <f t="shared" ca="1" si="69"/>
        <v>293.71936242576589</v>
      </c>
      <c r="Q54" s="1">
        <f t="shared" ca="1" si="69"/>
        <v>317.21691141982717</v>
      </c>
      <c r="R54" s="1">
        <f t="shared" ca="1" si="69"/>
        <v>342.59426433341338</v>
      </c>
      <c r="S54" s="1">
        <f t="shared" ca="1" si="69"/>
        <v>370.00180548008649</v>
      </c>
      <c r="T54" s="1">
        <f t="shared" ca="1" si="69"/>
        <v>399.60194991849346</v>
      </c>
      <c r="U54" s="1">
        <f t="shared" ca="1" si="69"/>
        <v>345.25608472957839</v>
      </c>
      <c r="V54" s="1">
        <f t="shared" ca="1" si="69"/>
        <v>372.87657150794467</v>
      </c>
    </row>
    <row r="55" spans="1:22">
      <c r="A55">
        <v>46</v>
      </c>
      <c r="B55">
        <v>100</v>
      </c>
      <c r="C55" s="1">
        <f t="shared" ref="C55:L55" ca="1" si="70">IF(RAND()&gt;=$B$7,(1+$B$6)*B55,(1+$C$6)*B55)</f>
        <v>108</v>
      </c>
      <c r="D55" s="1">
        <f t="shared" ca="1" si="70"/>
        <v>116.64000000000001</v>
      </c>
      <c r="E55" s="1">
        <f t="shared" ca="1" si="70"/>
        <v>125.97120000000002</v>
      </c>
      <c r="F55" s="1">
        <f t="shared" ca="1" si="70"/>
        <v>136.04889600000004</v>
      </c>
      <c r="G55" s="1">
        <f t="shared" ca="1" si="70"/>
        <v>146.93280768000005</v>
      </c>
      <c r="H55" s="1">
        <f t="shared" ca="1" si="70"/>
        <v>126.94994583552005</v>
      </c>
      <c r="I55" s="1">
        <f t="shared" ca="1" si="70"/>
        <v>137.10594150236167</v>
      </c>
      <c r="J55" s="1">
        <f t="shared" ca="1" si="70"/>
        <v>148.07441682255063</v>
      </c>
      <c r="K55" s="1">
        <f t="shared" ca="1" si="70"/>
        <v>159.92037016835468</v>
      </c>
      <c r="L55" s="1">
        <f t="shared" ca="1" si="70"/>
        <v>172.71399978182308</v>
      </c>
      <c r="M55" s="1">
        <f t="shared" ref="M55:V55" ca="1" si="71">IF(RAND()&gt;=$B$7,(1+$B$6)*L55,(1+$C$6)*L55)</f>
        <v>149.22489581149514</v>
      </c>
      <c r="N55" s="1">
        <f t="shared" ca="1" si="71"/>
        <v>161.16288747641477</v>
      </c>
      <c r="O55" s="1">
        <f t="shared" ca="1" si="71"/>
        <v>174.05591847452797</v>
      </c>
      <c r="P55" s="1">
        <f t="shared" ca="1" si="71"/>
        <v>187.98039195249021</v>
      </c>
      <c r="Q55" s="1">
        <f t="shared" ca="1" si="71"/>
        <v>203.01882330868943</v>
      </c>
      <c r="R55" s="1">
        <f t="shared" ca="1" si="71"/>
        <v>219.2603291733846</v>
      </c>
      <c r="S55" s="1">
        <f t="shared" ca="1" si="71"/>
        <v>236.8011555072554</v>
      </c>
      <c r="T55" s="1">
        <f t="shared" ca="1" si="71"/>
        <v>255.74524794783585</v>
      </c>
      <c r="U55" s="1">
        <f t="shared" ca="1" si="71"/>
        <v>276.20486778366273</v>
      </c>
      <c r="V55" s="1">
        <f t="shared" ca="1" si="71"/>
        <v>238.64100576508463</v>
      </c>
    </row>
    <row r="56" spans="1:22">
      <c r="A56">
        <v>47</v>
      </c>
      <c r="B56">
        <v>100</v>
      </c>
      <c r="C56" s="1">
        <f t="shared" ref="C56:L56" ca="1" si="72">IF(RAND()&gt;=$B$7,(1+$B$6)*B56,(1+$C$6)*B56)</f>
        <v>108</v>
      </c>
      <c r="D56" s="1">
        <f t="shared" ca="1" si="72"/>
        <v>116.64000000000001</v>
      </c>
      <c r="E56" s="1">
        <f t="shared" ca="1" si="72"/>
        <v>125.97120000000002</v>
      </c>
      <c r="F56" s="1">
        <f t="shared" ca="1" si="72"/>
        <v>136.04889600000004</v>
      </c>
      <c r="G56" s="1">
        <f t="shared" ca="1" si="72"/>
        <v>146.93280768000005</v>
      </c>
      <c r="H56" s="1">
        <f t="shared" ca="1" si="72"/>
        <v>126.94994583552005</v>
      </c>
      <c r="I56" s="1">
        <f t="shared" ca="1" si="72"/>
        <v>137.10594150236167</v>
      </c>
      <c r="J56" s="1">
        <f t="shared" ca="1" si="72"/>
        <v>148.07441682255063</v>
      </c>
      <c r="K56" s="1">
        <f t="shared" ca="1" si="72"/>
        <v>159.92037016835468</v>
      </c>
      <c r="L56" s="1">
        <f t="shared" ca="1" si="72"/>
        <v>172.71399978182308</v>
      </c>
      <c r="M56" s="1">
        <f t="shared" ref="M56:V56" ca="1" si="73">IF(RAND()&gt;=$B$7,(1+$B$6)*L56,(1+$C$6)*L56)</f>
        <v>186.53111976436892</v>
      </c>
      <c r="N56" s="1">
        <f t="shared" ca="1" si="73"/>
        <v>201.45360934551846</v>
      </c>
      <c r="O56" s="1">
        <f t="shared" ca="1" si="73"/>
        <v>217.56989809315996</v>
      </c>
      <c r="P56" s="1">
        <f t="shared" ca="1" si="73"/>
        <v>234.97548994061279</v>
      </c>
      <c r="Q56" s="1">
        <f t="shared" ca="1" si="73"/>
        <v>253.77352913586182</v>
      </c>
      <c r="R56" s="1">
        <f t="shared" ca="1" si="73"/>
        <v>274.07541146673077</v>
      </c>
      <c r="S56" s="1">
        <f t="shared" ca="1" si="73"/>
        <v>296.00144438406926</v>
      </c>
      <c r="T56" s="1">
        <f t="shared" ca="1" si="73"/>
        <v>319.68155993479485</v>
      </c>
      <c r="U56" s="1">
        <f t="shared" ca="1" si="73"/>
        <v>345.25608472957845</v>
      </c>
      <c r="V56" s="1">
        <f t="shared" ca="1" si="73"/>
        <v>372.87657150794473</v>
      </c>
    </row>
    <row r="57" spans="1:22">
      <c r="A57">
        <v>48</v>
      </c>
      <c r="B57">
        <v>100</v>
      </c>
      <c r="C57" s="1">
        <f t="shared" ref="C57:L57" ca="1" si="74">IF(RAND()&gt;=$B$7,(1+$B$6)*B57,(1+$C$6)*B57)</f>
        <v>108</v>
      </c>
      <c r="D57" s="1">
        <f t="shared" ca="1" si="74"/>
        <v>116.64000000000001</v>
      </c>
      <c r="E57" s="1">
        <f t="shared" ca="1" si="74"/>
        <v>125.97120000000002</v>
      </c>
      <c r="F57" s="1">
        <f t="shared" ca="1" si="74"/>
        <v>136.04889600000004</v>
      </c>
      <c r="G57" s="1">
        <f t="shared" ca="1" si="74"/>
        <v>146.93280768000005</v>
      </c>
      <c r="H57" s="1">
        <f t="shared" ca="1" si="74"/>
        <v>158.68743229440005</v>
      </c>
      <c r="I57" s="1">
        <f t="shared" ca="1" si="74"/>
        <v>171.38242687795207</v>
      </c>
      <c r="J57" s="1">
        <f t="shared" ca="1" si="74"/>
        <v>185.09302102818825</v>
      </c>
      <c r="K57" s="1">
        <f t="shared" ca="1" si="74"/>
        <v>199.90046271044332</v>
      </c>
      <c r="L57" s="1">
        <f t="shared" ca="1" si="74"/>
        <v>215.89249972727879</v>
      </c>
      <c r="M57" s="1">
        <f t="shared" ref="M57:V57" ca="1" si="75">IF(RAND()&gt;=$B$7,(1+$B$6)*L57,(1+$C$6)*L57)</f>
        <v>233.16389970546112</v>
      </c>
      <c r="N57" s="1">
        <f t="shared" ca="1" si="75"/>
        <v>251.81701168189804</v>
      </c>
      <c r="O57" s="1">
        <f t="shared" ca="1" si="75"/>
        <v>271.9623726164499</v>
      </c>
      <c r="P57" s="1">
        <f t="shared" ca="1" si="75"/>
        <v>293.71936242576589</v>
      </c>
      <c r="Q57" s="1">
        <f t="shared" ca="1" si="75"/>
        <v>317.21691141982717</v>
      </c>
      <c r="R57" s="1">
        <f t="shared" ca="1" si="75"/>
        <v>342.59426433341338</v>
      </c>
      <c r="S57" s="1">
        <f t="shared" ca="1" si="75"/>
        <v>370.00180548008649</v>
      </c>
      <c r="T57" s="1">
        <f t="shared" ca="1" si="75"/>
        <v>399.60194991849346</v>
      </c>
      <c r="U57" s="1">
        <f t="shared" ca="1" si="75"/>
        <v>431.57010591197297</v>
      </c>
      <c r="V57" s="1">
        <f t="shared" ca="1" si="75"/>
        <v>466.09571438493083</v>
      </c>
    </row>
    <row r="58" spans="1:22">
      <c r="A58">
        <v>49</v>
      </c>
      <c r="B58">
        <v>100</v>
      </c>
      <c r="C58" s="1">
        <f t="shared" ref="C58:L58" ca="1" si="76">IF(RAND()&gt;=$B$7,(1+$B$6)*B58,(1+$C$6)*B58)</f>
        <v>108</v>
      </c>
      <c r="D58" s="1">
        <f t="shared" ca="1" si="76"/>
        <v>116.64000000000001</v>
      </c>
      <c r="E58" s="1">
        <f t="shared" ca="1" si="76"/>
        <v>125.97120000000002</v>
      </c>
      <c r="F58" s="1">
        <f t="shared" ca="1" si="76"/>
        <v>136.04889600000004</v>
      </c>
      <c r="G58" s="1">
        <f t="shared" ca="1" si="76"/>
        <v>117.54624614400005</v>
      </c>
      <c r="H58" s="1">
        <f t="shared" ca="1" si="76"/>
        <v>126.94994583552007</v>
      </c>
      <c r="I58" s="1">
        <f t="shared" ca="1" si="76"/>
        <v>137.10594150236167</v>
      </c>
      <c r="J58" s="1">
        <f t="shared" ca="1" si="76"/>
        <v>148.07441682255063</v>
      </c>
      <c r="K58" s="1">
        <f t="shared" ca="1" si="76"/>
        <v>159.92037016835468</v>
      </c>
      <c r="L58" s="1">
        <f t="shared" ca="1" si="76"/>
        <v>172.71399978182308</v>
      </c>
      <c r="M58" s="1">
        <f t="shared" ref="M58:V58" ca="1" si="77">IF(RAND()&gt;=$B$7,(1+$B$6)*L58,(1+$C$6)*L58)</f>
        <v>186.53111976436892</v>
      </c>
      <c r="N58" s="1">
        <f t="shared" ca="1" si="77"/>
        <v>201.45360934551846</v>
      </c>
      <c r="O58" s="1">
        <f t="shared" ca="1" si="77"/>
        <v>217.56989809315996</v>
      </c>
      <c r="P58" s="1">
        <f t="shared" ca="1" si="77"/>
        <v>234.97548994061279</v>
      </c>
      <c r="Q58" s="1">
        <f t="shared" ca="1" si="77"/>
        <v>253.77352913586182</v>
      </c>
      <c r="R58" s="1">
        <f t="shared" ca="1" si="77"/>
        <v>274.07541146673077</v>
      </c>
      <c r="S58" s="1">
        <f t="shared" ca="1" si="77"/>
        <v>296.00144438406926</v>
      </c>
      <c r="T58" s="1">
        <f t="shared" ca="1" si="77"/>
        <v>319.68155993479485</v>
      </c>
      <c r="U58" s="1">
        <f t="shared" ca="1" si="77"/>
        <v>276.20486778366279</v>
      </c>
      <c r="V58" s="1">
        <f t="shared" ca="1" si="77"/>
        <v>298.30125720635584</v>
      </c>
    </row>
    <row r="59" spans="1:22">
      <c r="A59">
        <v>50</v>
      </c>
      <c r="B59">
        <v>100</v>
      </c>
      <c r="C59" s="1">
        <f t="shared" ref="C59:L59" ca="1" si="78">IF(RAND()&gt;=$B$7,(1+$B$6)*B59,(1+$C$6)*B59)</f>
        <v>108</v>
      </c>
      <c r="D59" s="1">
        <f t="shared" ca="1" si="78"/>
        <v>116.64000000000001</v>
      </c>
      <c r="E59" s="1">
        <f t="shared" ca="1" si="78"/>
        <v>125.97120000000002</v>
      </c>
      <c r="F59" s="1">
        <f t="shared" ca="1" si="78"/>
        <v>108.83911680000003</v>
      </c>
      <c r="G59" s="1">
        <f t="shared" ca="1" si="78"/>
        <v>117.54624614400004</v>
      </c>
      <c r="H59" s="1">
        <f t="shared" ca="1" si="78"/>
        <v>101.55995666841605</v>
      </c>
      <c r="I59" s="1">
        <f t="shared" ca="1" si="78"/>
        <v>109.68475320188934</v>
      </c>
      <c r="J59" s="1">
        <f t="shared" ca="1" si="78"/>
        <v>118.4595334580405</v>
      </c>
      <c r="K59" s="1">
        <f t="shared" ca="1" si="78"/>
        <v>127.93629613468374</v>
      </c>
      <c r="L59" s="1">
        <f t="shared" ca="1" si="78"/>
        <v>138.17119982545844</v>
      </c>
      <c r="M59" s="1">
        <f t="shared" ref="M59:V59" ca="1" si="79">IF(RAND()&gt;=$B$7,(1+$B$6)*L59,(1+$C$6)*L59)</f>
        <v>119.3799166491961</v>
      </c>
      <c r="N59" s="1">
        <f t="shared" ca="1" si="79"/>
        <v>128.93030998113181</v>
      </c>
      <c r="O59" s="1">
        <f t="shared" ca="1" si="79"/>
        <v>139.24473477962238</v>
      </c>
      <c r="P59" s="1">
        <f t="shared" ca="1" si="79"/>
        <v>150.38431356199217</v>
      </c>
      <c r="Q59" s="1">
        <f t="shared" ca="1" si="79"/>
        <v>162.41505864695156</v>
      </c>
      <c r="R59" s="1">
        <f t="shared" ca="1" si="79"/>
        <v>175.40826333870771</v>
      </c>
      <c r="S59" s="1">
        <f t="shared" ca="1" si="79"/>
        <v>151.55273952464347</v>
      </c>
      <c r="T59" s="1">
        <f t="shared" ca="1" si="79"/>
        <v>163.67695868661497</v>
      </c>
      <c r="U59" s="1">
        <f t="shared" ca="1" si="79"/>
        <v>176.77111538154418</v>
      </c>
      <c r="V59" s="1">
        <f t="shared" ca="1" si="79"/>
        <v>190.91280461206773</v>
      </c>
    </row>
    <row r="60" spans="1:2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22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22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2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22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3:12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</sheetData>
  <phoneticPr fontId="5" type="noConversion"/>
  <printOptions gridLines="1"/>
  <pageMargins left="0.75" right="0.75" top="1" bottom="1" header="0.5" footer="0.5"/>
  <pageSetup scale="6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9ACB99729C4B489FB81D95EA8096AA" ma:contentTypeVersion="10" ma:contentTypeDescription="Create a new document." ma:contentTypeScope="" ma:versionID="89d737b024a8f7233cee6979a0547e1f">
  <xsd:schema xmlns:xsd="http://www.w3.org/2001/XMLSchema" xmlns:xs="http://www.w3.org/2001/XMLSchema" xmlns:p="http://schemas.microsoft.com/office/2006/metadata/properties" xmlns:ns3="e7e465c5-ac52-45d5-90d7-c279b0345eea" targetNamespace="http://schemas.microsoft.com/office/2006/metadata/properties" ma:root="true" ma:fieldsID="c8a808ca3c72500bcf12f4a9a2e553a0" ns3:_="">
    <xsd:import namespace="e7e465c5-ac52-45d5-90d7-c279b0345e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465c5-ac52-45d5-90d7-c279b0345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D40258-6FA2-4F88-B857-4405E9F99F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44E9D1-15B1-40F1-B571-1B25C9999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AFA6B-4D20-4823-A6C7-EC698F454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465c5-ac52-45d5-90d7-c279b0345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APSU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 Rayburn</dc:creator>
  <cp:lastModifiedBy>Motes, Sebastian A.</cp:lastModifiedBy>
  <cp:lastPrinted>2020-07-24T00:27:36Z</cp:lastPrinted>
  <dcterms:created xsi:type="dcterms:W3CDTF">2020-07-22T01:16:24Z</dcterms:created>
  <dcterms:modified xsi:type="dcterms:W3CDTF">2023-10-25T18:19:31Z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0x010100FD9ACB99729C4B489FB81D95EA8096AA</vt:lpwstr>
  </property>
</Properties>
</file>