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nw/Documents/IDS/1stSemester/MRD_TeamProject1/"/>
    </mc:Choice>
  </mc:AlternateContent>
  <xr:revisionPtr revIDLastSave="0" documentId="13_ncr:1_{84DD57CF-5BCD-CE4D-969E-799ADB2BE760}" xr6:coauthVersionLast="45" xr6:coauthVersionMax="45" xr10:uidLastSave="{00000000-0000-0000-0000-000000000000}"/>
  <bookViews>
    <workbookView xWindow="380" yWindow="460" windowWidth="28040" windowHeight="17040" xr2:uid="{3CAED763-078E-AD48-A6FF-6BF96492A2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G16" i="1" l="1"/>
  <c r="G17" i="1"/>
  <c r="G18" i="1"/>
  <c r="G19" i="1"/>
  <c r="G15" i="1"/>
  <c r="C19" i="1"/>
  <c r="C18" i="1"/>
  <c r="C17" i="1"/>
  <c r="C16" i="1"/>
  <c r="C15" i="1"/>
  <c r="E4" i="1"/>
  <c r="C3" i="1"/>
  <c r="E6" i="1"/>
  <c r="E7" i="1"/>
  <c r="E2" i="1"/>
  <c r="D9" i="1"/>
  <c r="E9" i="1" s="1"/>
  <c r="E3" i="1" l="1"/>
  <c r="E5" i="1"/>
  <c r="D8" i="1"/>
  <c r="E8" i="1" s="1"/>
  <c r="E10" i="1" l="1"/>
  <c r="H17" i="1" l="1"/>
  <c r="G3" i="1"/>
  <c r="G6" i="1"/>
  <c r="D15" i="1"/>
  <c r="D18" i="1"/>
  <c r="H15" i="1"/>
  <c r="D19" i="1"/>
  <c r="G4" i="1"/>
  <c r="D17" i="1"/>
  <c r="H16" i="1"/>
  <c r="G7" i="1"/>
  <c r="E11" i="1"/>
  <c r="E17" i="1" s="1"/>
  <c r="G5" i="1"/>
  <c r="H19" i="1"/>
  <c r="H18" i="1"/>
  <c r="D16" i="1"/>
  <c r="E15" i="1" l="1"/>
  <c r="E18" i="1"/>
  <c r="I15" i="1"/>
  <c r="I16" i="1"/>
  <c r="E19" i="1"/>
  <c r="E16" i="1"/>
  <c r="I18" i="1"/>
  <c r="I19" i="1"/>
  <c r="I17" i="1"/>
  <c r="J17" i="1" s="1"/>
  <c r="J19" i="1" l="1"/>
  <c r="J18" i="1"/>
  <c r="J15" i="1"/>
  <c r="J16" i="1"/>
</calcChain>
</file>

<file path=xl/sharedStrings.xml><?xml version="1.0" encoding="utf-8"?>
<sst xmlns="http://schemas.openxmlformats.org/spreadsheetml/2006/main" count="39" uniqueCount="26">
  <si>
    <t>Coefficient</t>
  </si>
  <si>
    <t>beta_0</t>
  </si>
  <si>
    <t>beta_1</t>
  </si>
  <si>
    <t>beta_2</t>
  </si>
  <si>
    <t>beta_3</t>
  </si>
  <si>
    <t>beta_4</t>
  </si>
  <si>
    <t>beta_5</t>
  </si>
  <si>
    <t>beta_6</t>
  </si>
  <si>
    <t>beta_7</t>
  </si>
  <si>
    <t>Estimates</t>
  </si>
  <si>
    <t>re74_c</t>
  </si>
  <si>
    <t>educ_c</t>
  </si>
  <si>
    <t>age_c</t>
  </si>
  <si>
    <t>treat</t>
  </si>
  <si>
    <t>married</t>
  </si>
  <si>
    <t>intercept</t>
  </si>
  <si>
    <t>re74_c:age_c</t>
  </si>
  <si>
    <t>re74_c:married</t>
  </si>
  <si>
    <t>baseline</t>
  </si>
  <si>
    <t>sqrt(y)</t>
  </si>
  <si>
    <t>y</t>
  </si>
  <si>
    <t>dy/dx_i</t>
  </si>
  <si>
    <t>delta(sqrt(y))</t>
  </si>
  <si>
    <t>delta(y)</t>
  </si>
  <si>
    <t>promedio</t>
  </si>
  <si>
    <t>2*d(sqrt(y))/dx_i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</si>
</sst>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169C-F653-5442-BAEF-7B42F08251F8}">
  <dimension ref="A1:J21"/>
  <sheetViews>
    <sheetView tabSelected="1" workbookViewId="0">
      <selection activeCell="D8" sqref="D8"/>
    </sheetView>
  </sheetViews>
  <sheetFormatPr baseColWidth="10" defaultRowHeight="16" x14ac:dyDescent="0.2"/>
  <cols>
    <col min="1" max="1" width="13.6640625" bestFit="1" customWidth="1"/>
    <col min="5" max="5" width="26" bestFit="1" customWidth="1"/>
    <col min="6" max="6" width="15" bestFit="1" customWidth="1"/>
    <col min="7" max="7" width="22" bestFit="1" customWidth="1"/>
  </cols>
  <sheetData>
    <row r="1" spans="1:10" x14ac:dyDescent="0.2">
      <c r="B1" t="s">
        <v>0</v>
      </c>
      <c r="C1" t="s">
        <v>9</v>
      </c>
      <c r="D1" t="s">
        <v>18</v>
      </c>
      <c r="F1" t="s">
        <v>25</v>
      </c>
      <c r="G1" t="s">
        <v>21</v>
      </c>
    </row>
    <row r="2" spans="1:10" x14ac:dyDescent="0.2">
      <c r="A2" t="s">
        <v>15</v>
      </c>
      <c r="B2" t="s">
        <v>1</v>
      </c>
      <c r="C2" s="1">
        <v>75.790000000000006</v>
      </c>
      <c r="D2">
        <v>1</v>
      </c>
      <c r="E2" s="3">
        <f>C2*D2</f>
        <v>75.790000000000006</v>
      </c>
      <c r="F2" s="3"/>
      <c r="G2" s="3"/>
    </row>
    <row r="3" spans="1:10" x14ac:dyDescent="0.2">
      <c r="A3" t="s">
        <v>10</v>
      </c>
      <c r="B3" t="s">
        <v>2</v>
      </c>
      <c r="C3" s="1">
        <f>-0.0003614</f>
        <v>-3.614E-4</v>
      </c>
      <c r="D3">
        <v>0</v>
      </c>
      <c r="E3" s="3">
        <f t="shared" ref="E3:E9" si="0">C3*D3</f>
        <v>0</v>
      </c>
      <c r="F3" s="3">
        <f>2*(C3+C8*D5+C9*D7)</f>
        <v>-7.228E-4</v>
      </c>
      <c r="G3" s="3">
        <f t="shared" ref="G3:G9" si="1">F3*E$10</f>
        <v>-5.4781012000000004E-2</v>
      </c>
      <c r="I3">
        <v>4951.43</v>
      </c>
    </row>
    <row r="4" spans="1:10" x14ac:dyDescent="0.2">
      <c r="A4" t="s">
        <v>11</v>
      </c>
      <c r="B4" t="s">
        <v>3</v>
      </c>
      <c r="C4" s="1">
        <v>2.254</v>
      </c>
      <c r="D4">
        <v>0</v>
      </c>
      <c r="E4" s="3">
        <f t="shared" si="0"/>
        <v>0</v>
      </c>
      <c r="F4" s="3">
        <f>2*C4</f>
        <v>4.508</v>
      </c>
      <c r="G4" s="3">
        <f t="shared" si="1"/>
        <v>341.66132000000005</v>
      </c>
      <c r="I4">
        <v>10.37</v>
      </c>
    </row>
    <row r="5" spans="1:10" x14ac:dyDescent="0.2">
      <c r="A5" t="s">
        <v>12</v>
      </c>
      <c r="B5" t="s">
        <v>4</v>
      </c>
      <c r="C5" s="1">
        <v>0.37969999999999998</v>
      </c>
      <c r="D5">
        <v>0</v>
      </c>
      <c r="E5" s="3">
        <f t="shared" si="0"/>
        <v>0</v>
      </c>
      <c r="F5" s="3">
        <f>2*(C5+C8*D3)</f>
        <v>0.75939999999999996</v>
      </c>
      <c r="G5" s="3">
        <f t="shared" si="1"/>
        <v>57.554926000000002</v>
      </c>
      <c r="I5">
        <v>26.7</v>
      </c>
    </row>
    <row r="6" spans="1:10" x14ac:dyDescent="0.2">
      <c r="A6" t="s">
        <v>13</v>
      </c>
      <c r="B6" t="s">
        <v>5</v>
      </c>
      <c r="C6" s="1">
        <v>5.2869999999999999</v>
      </c>
      <c r="D6">
        <v>0</v>
      </c>
      <c r="E6" s="3">
        <f t="shared" si="0"/>
        <v>0</v>
      </c>
      <c r="F6" s="3">
        <f>2*C6</f>
        <v>10.574</v>
      </c>
      <c r="G6" s="3">
        <f t="shared" si="1"/>
        <v>801.40346000000011</v>
      </c>
    </row>
    <row r="7" spans="1:10" x14ac:dyDescent="0.2">
      <c r="A7" t="s">
        <v>14</v>
      </c>
      <c r="B7" t="s">
        <v>6</v>
      </c>
      <c r="C7" s="1">
        <v>7.3</v>
      </c>
      <c r="D7">
        <v>0</v>
      </c>
      <c r="E7" s="3">
        <f t="shared" si="0"/>
        <v>0</v>
      </c>
      <c r="F7" s="3">
        <f>2*(C7+C9*D3)</f>
        <v>14.6</v>
      </c>
      <c r="G7" s="3">
        <f t="shared" si="1"/>
        <v>1106.5340000000001</v>
      </c>
    </row>
    <row r="8" spans="1:10" x14ac:dyDescent="0.2">
      <c r="A8" t="s">
        <v>16</v>
      </c>
      <c r="B8" t="s">
        <v>7</v>
      </c>
      <c r="C8" s="1">
        <v>5.4089999999999999E-5</v>
      </c>
      <c r="D8" s="1">
        <f>D3*D5</f>
        <v>0</v>
      </c>
      <c r="E8" s="3">
        <f>C8*D8</f>
        <v>0</v>
      </c>
      <c r="F8" s="3"/>
      <c r="G8" s="3"/>
    </row>
    <row r="9" spans="1:10" x14ac:dyDescent="0.2">
      <c r="A9" t="s">
        <v>17</v>
      </c>
      <c r="B9" t="s">
        <v>8</v>
      </c>
      <c r="C9" s="1">
        <v>2.2659999999999998E-3</v>
      </c>
      <c r="D9" s="1">
        <f>D3*D7</f>
        <v>0</v>
      </c>
      <c r="E9" s="3">
        <f>C9*D9</f>
        <v>0</v>
      </c>
      <c r="F9" s="3"/>
      <c r="G9" s="3"/>
    </row>
    <row r="10" spans="1:10" x14ac:dyDescent="0.2">
      <c r="D10" t="s">
        <v>19</v>
      </c>
      <c r="E10" s="3">
        <f>SUM(E2:E9)</f>
        <v>75.790000000000006</v>
      </c>
      <c r="F10" s="3"/>
      <c r="G10" s="3"/>
    </row>
    <row r="11" spans="1:10" x14ac:dyDescent="0.2">
      <c r="D11" t="s">
        <v>20</v>
      </c>
      <c r="E11" s="3">
        <f>E10^2</f>
        <v>5744.1241000000009</v>
      </c>
      <c r="F11" s="3"/>
      <c r="G11" s="3"/>
    </row>
    <row r="12" spans="1:10" x14ac:dyDescent="0.2">
      <c r="E12" s="3"/>
      <c r="F12" s="3"/>
      <c r="G12" s="3"/>
    </row>
    <row r="13" spans="1:10" x14ac:dyDescent="0.2">
      <c r="B13" s="4">
        <v>1</v>
      </c>
      <c r="C13" s="4"/>
      <c r="D13" s="4"/>
      <c r="E13" s="4"/>
      <c r="F13" s="4">
        <v>-1</v>
      </c>
      <c r="G13" s="4"/>
      <c r="H13" s="4"/>
      <c r="I13" s="4"/>
      <c r="J13" t="s">
        <v>24</v>
      </c>
    </row>
    <row r="14" spans="1:10" x14ac:dyDescent="0.2">
      <c r="B14" t="s">
        <v>19</v>
      </c>
      <c r="C14" t="s">
        <v>20</v>
      </c>
      <c r="D14" s="1" t="s">
        <v>22</v>
      </c>
      <c r="E14" t="s">
        <v>23</v>
      </c>
      <c r="F14" t="s">
        <v>19</v>
      </c>
      <c r="G14" t="s">
        <v>20</v>
      </c>
      <c r="H14" s="1" t="s">
        <v>22</v>
      </c>
      <c r="I14" t="s">
        <v>23</v>
      </c>
    </row>
    <row r="15" spans="1:10" x14ac:dyDescent="0.2">
      <c r="A15" t="s">
        <v>10</v>
      </c>
      <c r="B15">
        <v>75.789638600000004</v>
      </c>
      <c r="C15" s="2">
        <f>B15^2</f>
        <v>5744.0693191186101</v>
      </c>
      <c r="D15" s="2">
        <f>B15-E$10</f>
        <v>-3.6140000000273176E-4</v>
      </c>
      <c r="E15" s="2">
        <f>C15-E$11</f>
        <v>-5.4780881390797731E-2</v>
      </c>
      <c r="F15">
        <v>75.790361400000009</v>
      </c>
      <c r="G15">
        <f>F15^2</f>
        <v>5744.1788811426113</v>
      </c>
      <c r="H15" s="3">
        <f>F15-E$10</f>
        <v>3.6140000000273176E-4</v>
      </c>
      <c r="I15" s="3">
        <f>-(G15-E$11)</f>
        <v>-5.4781142610409006E-2</v>
      </c>
      <c r="J15" s="3">
        <f>AVERAGE(I15,E15)</f>
        <v>-5.4781012000603369E-2</v>
      </c>
    </row>
    <row r="16" spans="1:10" x14ac:dyDescent="0.2">
      <c r="A16" t="s">
        <v>11</v>
      </c>
      <c r="B16">
        <v>78.044000000000011</v>
      </c>
      <c r="C16" s="2">
        <f t="shared" ref="C16:C19" si="2">B16^2</f>
        <v>6090.865936000002</v>
      </c>
      <c r="D16" s="2">
        <f t="shared" ref="D16:D19" si="3">B16-E$10</f>
        <v>2.2540000000000049</v>
      </c>
      <c r="E16" s="2">
        <f t="shared" ref="E16:E19" si="4">C16-E$11</f>
        <v>346.74183600000106</v>
      </c>
      <c r="F16">
        <v>73.536000000000001</v>
      </c>
      <c r="G16">
        <f t="shared" ref="G16:G19" si="5">F16^2</f>
        <v>5407.5432959999998</v>
      </c>
      <c r="H16" s="3">
        <f t="shared" ref="H16:H19" si="6">F16-E$10</f>
        <v>-2.2540000000000049</v>
      </c>
      <c r="I16" s="3">
        <f t="shared" ref="I16:I19" si="7">-(G16-E$11)</f>
        <v>336.58080400000108</v>
      </c>
      <c r="J16" s="3">
        <f t="shared" ref="J16:J19" si="8">AVERAGE(I16,E16)</f>
        <v>341.66132000000107</v>
      </c>
    </row>
    <row r="17" spans="1:10" x14ac:dyDescent="0.2">
      <c r="A17" t="s">
        <v>12</v>
      </c>
      <c r="B17">
        <v>76.169700000000006</v>
      </c>
      <c r="C17" s="2">
        <f t="shared" si="2"/>
        <v>5801.8231980900009</v>
      </c>
      <c r="D17" s="2">
        <f t="shared" si="3"/>
        <v>0.3796999999999997</v>
      </c>
      <c r="E17" s="2">
        <f t="shared" si="4"/>
        <v>57.699098090000007</v>
      </c>
      <c r="F17">
        <v>75.410300000000007</v>
      </c>
      <c r="G17">
        <f t="shared" si="5"/>
        <v>5686.7133460900013</v>
      </c>
      <c r="H17" s="3">
        <f t="shared" si="6"/>
        <v>-0.3796999999999997</v>
      </c>
      <c r="I17" s="3">
        <f t="shared" si="7"/>
        <v>57.410753909999585</v>
      </c>
      <c r="J17" s="3">
        <f t="shared" si="8"/>
        <v>57.554925999999796</v>
      </c>
    </row>
    <row r="18" spans="1:10" x14ac:dyDescent="0.2">
      <c r="A18" t="s">
        <v>13</v>
      </c>
      <c r="B18">
        <v>81.077000000000012</v>
      </c>
      <c r="C18" s="2">
        <f t="shared" si="2"/>
        <v>6573.4799290000019</v>
      </c>
      <c r="D18" s="2">
        <f t="shared" si="3"/>
        <v>5.2870000000000061</v>
      </c>
      <c r="E18" s="2">
        <f t="shared" si="4"/>
        <v>829.35582900000099</v>
      </c>
      <c r="F18">
        <v>70.503</v>
      </c>
      <c r="G18">
        <f t="shared" si="5"/>
        <v>4970.6730090000001</v>
      </c>
      <c r="H18" s="3">
        <f t="shared" si="6"/>
        <v>-5.2870000000000061</v>
      </c>
      <c r="I18" s="3">
        <f t="shared" si="7"/>
        <v>773.45109100000082</v>
      </c>
      <c r="J18" s="3">
        <f t="shared" si="8"/>
        <v>801.4034600000009</v>
      </c>
    </row>
    <row r="19" spans="1:10" x14ac:dyDescent="0.2">
      <c r="A19" t="s">
        <v>14</v>
      </c>
      <c r="B19">
        <v>83.09</v>
      </c>
      <c r="C19" s="2">
        <f t="shared" si="2"/>
        <v>6903.9481000000005</v>
      </c>
      <c r="D19" s="2">
        <f t="shared" si="3"/>
        <v>7.2999999999999972</v>
      </c>
      <c r="E19" s="2">
        <f t="shared" si="4"/>
        <v>1159.8239999999996</v>
      </c>
      <c r="F19">
        <v>68.490000000000009</v>
      </c>
      <c r="G19">
        <f t="shared" si="5"/>
        <v>4690.8801000000012</v>
      </c>
      <c r="H19" s="3">
        <f t="shared" si="6"/>
        <v>-7.2999999999999972</v>
      </c>
      <c r="I19" s="3">
        <f t="shared" si="7"/>
        <v>1053.2439999999997</v>
      </c>
      <c r="J19" s="3">
        <f t="shared" si="8"/>
        <v>1106.5339999999997</v>
      </c>
    </row>
    <row r="20" spans="1:10" x14ac:dyDescent="0.2">
      <c r="A20" t="s">
        <v>16</v>
      </c>
    </row>
    <row r="21" spans="1:10" x14ac:dyDescent="0.2">
      <c r="A21" t="s">
        <v>17</v>
      </c>
    </row>
  </sheetData>
  <mergeCells count="2">
    <mergeCell ref="B13:E13"/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2019-10-04T17:50:43Z</dcterms:created>
  <dcterms:modified xsi:type="dcterms:W3CDTF">2019-10-05T02:47:04Z</dcterms:modified>
</cp:coreProperties>
</file>