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CB-Laser-Printer\"/>
    </mc:Choice>
  </mc:AlternateContent>
  <bookViews>
    <workbookView xWindow="0" yWindow="0" windowWidth="13515" windowHeight="5955"/>
  </bookViews>
  <sheets>
    <sheet name="Hoja1" sheetId="1" r:id="rId1"/>
    <sheet name="Hoja2" sheetId="2" r:id="rId2"/>
  </sheets>
  <definedNames>
    <definedName name="ControllerUnit">Hoja1!$D$27</definedName>
    <definedName name="LaserDelay">Hoja1!$D$5</definedName>
    <definedName name="MaxLaserFrecuency">Hoja1!$D$14</definedName>
    <definedName name="MinimunPrintWidth">Hoja1!$D$17</definedName>
    <definedName name="MinimunPWMfrecuency">Hoja1!$D$19</definedName>
    <definedName name="MinimunPWMresolution">Hoja1!$D$20</definedName>
    <definedName name="Mirrors">Hoja1!$D$6</definedName>
    <definedName name="MotorRevolution">Hoja1!$D$15</definedName>
    <definedName name="MotorSpeed">Hoja1!$D$7</definedName>
    <definedName name="PrinterAngle">Hoja1!$D$8</definedName>
    <definedName name="PrinterTimeLine">Hoja1!$D$16</definedName>
    <definedName name="PrinterWidth">Hoja1!$D$3</definedName>
    <definedName name="PWMFrecuency">Hoja1!$D$23</definedName>
    <definedName name="PWMResolution">Hoja1!$D$24</definedName>
    <definedName name="RatioConvert">Hoja1!$C$28</definedName>
    <definedName name="Resolution">Hoja1!$D$4</definedName>
    <definedName name="ResolutionTime">Hoja1!$D$18</definedName>
    <definedName name="Trailing">Hoja1!$D$10</definedName>
    <definedName name="UnitInMicroMeters">Hoja1!$D$9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15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7" i="1" l="1"/>
  <c r="D25" i="1" l="1"/>
  <c r="D14" i="1" l="1"/>
  <c r="D16" i="1" l="1"/>
  <c r="D28" i="1" s="1"/>
  <c r="D17" i="1" l="1"/>
  <c r="D18" i="1" s="1"/>
  <c r="D19" i="1"/>
  <c r="D20" i="1" s="1"/>
</calcChain>
</file>

<file path=xl/sharedStrings.xml><?xml version="1.0" encoding="utf-8"?>
<sst xmlns="http://schemas.openxmlformats.org/spreadsheetml/2006/main" count="87" uniqueCount="56">
  <si>
    <t>Resolution</t>
  </si>
  <si>
    <t>Minimun print width</t>
  </si>
  <si>
    <t>Configuration</t>
  </si>
  <si>
    <t>Calculation</t>
  </si>
  <si>
    <t>Motor speed average</t>
  </si>
  <si>
    <t>Printer angle</t>
  </si>
  <si>
    <t>Variable</t>
  </si>
  <si>
    <t>Unit</t>
  </si>
  <si>
    <t>um</t>
  </si>
  <si>
    <t>us</t>
  </si>
  <si>
    <t>rpm</t>
  </si>
  <si>
    <t>°</t>
  </si>
  <si>
    <t>Printer width</t>
  </si>
  <si>
    <t>Laser delay on/off</t>
  </si>
  <si>
    <t>Motor revolution average</t>
  </si>
  <si>
    <t xml:space="preserve">Max laser frecuency </t>
  </si>
  <si>
    <t>Printer time by line</t>
  </si>
  <si>
    <t>Computation</t>
  </si>
  <si>
    <t>Minimun PWM frecuency</t>
  </si>
  <si>
    <t>PWM Frecuency</t>
  </si>
  <si>
    <t>Mhz</t>
  </si>
  <si>
    <t>PWM Resolution</t>
  </si>
  <si>
    <t>bits</t>
  </si>
  <si>
    <t>Resolution time</t>
  </si>
  <si>
    <t>Minimun PWM resolution</t>
  </si>
  <si>
    <t>Minimun Duty</t>
  </si>
  <si>
    <t>uint</t>
  </si>
  <si>
    <t>Period</t>
  </si>
  <si>
    <t>Trailing</t>
  </si>
  <si>
    <t>double</t>
  </si>
  <si>
    <t>ps</t>
  </si>
  <si>
    <t>UnitInMicroMeters</t>
  </si>
  <si>
    <t>Controller Unit</t>
  </si>
  <si>
    <t>Ratio Convert</t>
  </si>
  <si>
    <t>capture[0]</t>
  </si>
  <si>
    <t>volatile uint16_t</t>
  </si>
  <si>
    <t>capture[1]</t>
  </si>
  <si>
    <t>capture[2]</t>
  </si>
  <si>
    <t>capture[3]</t>
  </si>
  <si>
    <t>capture[4]</t>
  </si>
  <si>
    <t>capture[5]</t>
  </si>
  <si>
    <t>capture[6]</t>
  </si>
  <si>
    <t>capture[7]</t>
  </si>
  <si>
    <t>capture[8]</t>
  </si>
  <si>
    <t>capture[9]</t>
  </si>
  <si>
    <t>capture[10]</t>
  </si>
  <si>
    <t>capture[11]</t>
  </si>
  <si>
    <t>capture[12]</t>
  </si>
  <si>
    <t>capture[13]</t>
  </si>
  <si>
    <t>capture[14]</t>
  </si>
  <si>
    <t>capture[15]</t>
  </si>
  <si>
    <t>capture[16]</t>
  </si>
  <si>
    <t>capture[17]</t>
  </si>
  <si>
    <t>capture[18]</t>
  </si>
  <si>
    <t>capture[19]</t>
  </si>
  <si>
    <t>Mirrors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</si>
</sst>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11" fontId="0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F7" sqref="F7"/>
    </sheetView>
  </sheetViews>
  <sheetFormatPr baseColWidth="10" defaultRowHeight="15" x14ac:dyDescent="0.25"/>
  <cols>
    <col min="1" max="1" width="13.140625" style="3" bestFit="1" customWidth="1"/>
    <col min="2" max="2" width="26.42578125" style="4" customWidth="1"/>
    <col min="3" max="3" width="7" style="1" customWidth="1"/>
    <col min="4" max="4" width="11.42578125" style="1"/>
    <col min="5" max="5" width="12.5703125" style="10" customWidth="1"/>
    <col min="6" max="6" width="16.42578125" style="8" bestFit="1" customWidth="1"/>
    <col min="7" max="7" width="12" style="2" bestFit="1" customWidth="1"/>
    <col min="8" max="10" width="11.42578125" style="2"/>
    <col min="11" max="16384" width="11.42578125" style="3"/>
  </cols>
  <sheetData>
    <row r="1" spans="1:7" x14ac:dyDescent="0.25">
      <c r="A1" s="6" t="s">
        <v>2</v>
      </c>
      <c r="D1" s="7"/>
    </row>
    <row r="2" spans="1:7" x14ac:dyDescent="0.25">
      <c r="B2" s="4" t="s">
        <v>6</v>
      </c>
      <c r="C2" s="1" t="s">
        <v>7</v>
      </c>
    </row>
    <row r="3" spans="1:7" x14ac:dyDescent="0.25">
      <c r="B3" s="4" t="s">
        <v>12</v>
      </c>
      <c r="C3" s="1" t="s">
        <v>8</v>
      </c>
      <c r="D3" s="1">
        <v>200000</v>
      </c>
      <c r="E3" s="12">
        <v>1</v>
      </c>
    </row>
    <row r="4" spans="1:7" x14ac:dyDescent="0.25">
      <c r="B4" s="4" t="s">
        <v>0</v>
      </c>
      <c r="C4" s="1" t="s">
        <v>8</v>
      </c>
      <c r="D4" s="1">
        <v>1</v>
      </c>
      <c r="E4" s="12"/>
    </row>
    <row r="5" spans="1:7" x14ac:dyDescent="0.25">
      <c r="B5" s="4" t="s">
        <v>13</v>
      </c>
      <c r="C5" s="1" t="s">
        <v>9</v>
      </c>
      <c r="D5" s="8">
        <v>1</v>
      </c>
      <c r="G5" s="1"/>
    </row>
    <row r="6" spans="1:7" x14ac:dyDescent="0.25">
      <c r="B6" s="4" t="s">
        <v>55</v>
      </c>
      <c r="C6" s="1" t="s">
        <v>26</v>
      </c>
      <c r="D6" s="8">
        <v>2</v>
      </c>
      <c r="E6" s="10">
        <v>1</v>
      </c>
      <c r="G6" s="1"/>
    </row>
    <row r="7" spans="1:7" x14ac:dyDescent="0.25">
      <c r="B7" s="4" t="s">
        <v>4</v>
      </c>
      <c r="C7" s="1" t="s">
        <v>10</v>
      </c>
      <c r="D7" s="8">
        <v>2500</v>
      </c>
      <c r="G7" s="1"/>
    </row>
    <row r="8" spans="1:7" x14ac:dyDescent="0.25">
      <c r="B8" s="4" t="s">
        <v>5</v>
      </c>
      <c r="C8" s="1" t="s">
        <v>11</v>
      </c>
      <c r="D8" s="8">
        <v>45</v>
      </c>
      <c r="E8" s="10">
        <v>1</v>
      </c>
      <c r="G8" s="1"/>
    </row>
    <row r="9" spans="1:7" x14ac:dyDescent="0.25">
      <c r="B9" s="4" t="s">
        <v>31</v>
      </c>
      <c r="C9" s="1" t="s">
        <v>8</v>
      </c>
      <c r="D9" s="10">
        <v>25400</v>
      </c>
      <c r="E9" s="10">
        <v>2</v>
      </c>
      <c r="G9" s="1"/>
    </row>
    <row r="10" spans="1:7" x14ac:dyDescent="0.25">
      <c r="B10" s="4" t="s">
        <v>28</v>
      </c>
      <c r="C10" s="1" t="s">
        <v>26</v>
      </c>
      <c r="D10" s="10">
        <v>5</v>
      </c>
      <c r="E10" s="10">
        <v>2</v>
      </c>
      <c r="G10" s="1"/>
    </row>
    <row r="11" spans="1:7" x14ac:dyDescent="0.25">
      <c r="D11" s="8"/>
      <c r="G11" s="1"/>
    </row>
    <row r="12" spans="1:7" x14ac:dyDescent="0.25">
      <c r="G12" s="1"/>
    </row>
    <row r="13" spans="1:7" x14ac:dyDescent="0.25">
      <c r="A13" s="9" t="s">
        <v>3</v>
      </c>
      <c r="E13" s="12"/>
    </row>
    <row r="14" spans="1:7" x14ac:dyDescent="0.25">
      <c r="B14" s="5" t="s">
        <v>15</v>
      </c>
      <c r="C14" s="2" t="s">
        <v>20</v>
      </c>
      <c r="D14" s="8">
        <f>1/LaserDelay</f>
        <v>1</v>
      </c>
    </row>
    <row r="15" spans="1:7" x14ac:dyDescent="0.25">
      <c r="B15" s="5" t="s">
        <v>14</v>
      </c>
      <c r="C15" s="2" t="s">
        <v>9</v>
      </c>
      <c r="D15" s="1">
        <f>1/MotorSpeed*60*10^6</f>
        <v>24000</v>
      </c>
      <c r="E15" s="10">
        <v>2</v>
      </c>
      <c r="G15" s="1"/>
    </row>
    <row r="16" spans="1:7" x14ac:dyDescent="0.25">
      <c r="B16" s="4" t="s">
        <v>16</v>
      </c>
      <c r="C16" s="1" t="s">
        <v>9</v>
      </c>
      <c r="D16" s="1">
        <f>PrinterAngle/360*MotorRevolution</f>
        <v>3000</v>
      </c>
    </row>
    <row r="17" spans="1:7" x14ac:dyDescent="0.25">
      <c r="B17" s="5" t="s">
        <v>1</v>
      </c>
      <c r="C17" s="2" t="s">
        <v>8</v>
      </c>
      <c r="D17" s="1">
        <f>LaserDelay*PrinterWidth/PrinterTimeLine</f>
        <v>66.666666666666671</v>
      </c>
    </row>
    <row r="18" spans="1:7" x14ac:dyDescent="0.25">
      <c r="B18" s="5" t="s">
        <v>23</v>
      </c>
      <c r="C18" s="2" t="s">
        <v>9</v>
      </c>
      <c r="D18" s="1">
        <f>Resolution*LaserDelay/MinimunPrintWidth</f>
        <v>1.4999999999999999E-2</v>
      </c>
    </row>
    <row r="19" spans="1:7" x14ac:dyDescent="0.25">
      <c r="B19" s="4" t="s">
        <v>18</v>
      </c>
      <c r="C19" s="1" t="s">
        <v>20</v>
      </c>
      <c r="D19" s="10">
        <f>1/(Resolution*PrinterTimeLine/PrinterWidth)</f>
        <v>66.666666666666671</v>
      </c>
    </row>
    <row r="20" spans="1:7" x14ac:dyDescent="0.25">
      <c r="B20" s="4" t="s">
        <v>24</v>
      </c>
      <c r="C20" s="1" t="s">
        <v>22</v>
      </c>
      <c r="D20" s="8">
        <f>ROUNDUP(LOG(MinimunPWMfrecuency*MotorRevolution/Mirrors,2),0)</f>
        <v>20</v>
      </c>
    </row>
    <row r="21" spans="1:7" x14ac:dyDescent="0.25">
      <c r="D21" s="8"/>
      <c r="E21" s="11"/>
    </row>
    <row r="22" spans="1:7" x14ac:dyDescent="0.25">
      <c r="A22" s="3" t="s">
        <v>17</v>
      </c>
    </row>
    <row r="23" spans="1:7" x14ac:dyDescent="0.25">
      <c r="B23" s="4" t="s">
        <v>19</v>
      </c>
      <c r="C23" s="1" t="s">
        <v>20</v>
      </c>
      <c r="D23" s="8">
        <v>144</v>
      </c>
      <c r="F23" s="14"/>
      <c r="G23" s="4"/>
    </row>
    <row r="24" spans="1:7" x14ac:dyDescent="0.25">
      <c r="B24" s="4" t="s">
        <v>21</v>
      </c>
      <c r="C24" s="1" t="s">
        <v>22</v>
      </c>
      <c r="D24" s="8">
        <v>32</v>
      </c>
      <c r="G24" s="1"/>
    </row>
    <row r="25" spans="1:7" x14ac:dyDescent="0.25">
      <c r="B25" s="4" t="s">
        <v>25</v>
      </c>
      <c r="C25" s="1" t="s">
        <v>26</v>
      </c>
      <c r="D25" s="8">
        <f>LaserDelay*PWMFrecuency</f>
        <v>144</v>
      </c>
      <c r="G25" s="1"/>
    </row>
    <row r="26" spans="1:7" x14ac:dyDescent="0.25">
      <c r="B26" s="4" t="s">
        <v>27</v>
      </c>
      <c r="C26" s="1" t="s">
        <v>26</v>
      </c>
      <c r="D26" s="8">
        <f>MotorRevolution/Mirrors*PWMFrecuency</f>
        <v>1728000</v>
      </c>
      <c r="F26" s="10"/>
      <c r="G26" s="8"/>
    </row>
    <row r="27" spans="1:7" x14ac:dyDescent="0.25">
      <c r="B27" s="4" t="s">
        <v>32</v>
      </c>
      <c r="C27" s="1" t="s">
        <v>30</v>
      </c>
      <c r="D27" s="1">
        <f>1/(PWMFrecuency*10^6)*10^12</f>
        <v>6944.4444444444443</v>
      </c>
      <c r="E27" s="10">
        <v>2</v>
      </c>
    </row>
    <row r="28" spans="1:7" ht="30" x14ac:dyDescent="0.25">
      <c r="B28" s="4" t="s">
        <v>33</v>
      </c>
      <c r="C28" s="1" t="s">
        <v>29</v>
      </c>
      <c r="D28" s="1">
        <f>(UnitInMicroMeters/10^Trailing)*(PrinterTimeLine/PrinterWidth)/(ControllerUnit*10^-6)</f>
        <v>0.54864000000000002</v>
      </c>
    </row>
    <row r="30" spans="1:7" x14ac:dyDescent="0.25">
      <c r="D30" s="8"/>
      <c r="E30" s="13"/>
    </row>
    <row r="31" spans="1:7" x14ac:dyDescent="0.25">
      <c r="D31" s="8"/>
    </row>
    <row r="32" spans="1:7" x14ac:dyDescent="0.25">
      <c r="D32" s="8"/>
      <c r="E32" s="1"/>
    </row>
    <row r="33" spans="4:5" x14ac:dyDescent="0.25">
      <c r="D33" s="8"/>
      <c r="E33" s="1"/>
    </row>
    <row r="34" spans="4:5" x14ac:dyDescent="0.25">
      <c r="E34" s="8"/>
    </row>
    <row r="35" spans="4:5" x14ac:dyDescent="0.25">
      <c r="E35" s="1"/>
    </row>
    <row r="36" spans="4:5" x14ac:dyDescent="0.25">
      <c r="E36" s="1"/>
    </row>
    <row r="37" spans="4:5" x14ac:dyDescent="0.25">
      <c r="E37" s="1"/>
    </row>
    <row r="38" spans="4:5" x14ac:dyDescent="0.25">
      <c r="E38" s="1"/>
    </row>
    <row r="39" spans="4:5" x14ac:dyDescent="0.25">
      <c r="E39" s="1"/>
    </row>
    <row r="40" spans="4:5" x14ac:dyDescent="0.25">
      <c r="E40" s="1"/>
    </row>
    <row r="41" spans="4:5" x14ac:dyDescent="0.25">
      <c r="E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baseColWidth="10" defaultRowHeight="15" x14ac:dyDescent="0.25"/>
  <sheetData>
    <row r="1" spans="1:4" x14ac:dyDescent="0.25">
      <c r="A1" t="s">
        <v>34</v>
      </c>
      <c r="B1" t="s">
        <v>35</v>
      </c>
      <c r="C1">
        <v>7980</v>
      </c>
    </row>
    <row r="2" spans="1:4" x14ac:dyDescent="0.25">
      <c r="A2" t="s">
        <v>36</v>
      </c>
      <c r="B2" t="s">
        <v>35</v>
      </c>
      <c r="C2">
        <v>28984</v>
      </c>
      <c r="D2">
        <f>C2-C1</f>
        <v>21004</v>
      </c>
    </row>
    <row r="3" spans="1:4" x14ac:dyDescent="0.25">
      <c r="A3" t="s">
        <v>37</v>
      </c>
      <c r="B3" t="s">
        <v>35</v>
      </c>
      <c r="C3">
        <v>58395</v>
      </c>
      <c r="D3">
        <f t="shared" ref="D3:D20" si="0">C3-C2</f>
        <v>29411</v>
      </c>
    </row>
    <row r="4" spans="1:4" x14ac:dyDescent="0.25">
      <c r="A4" t="s">
        <v>38</v>
      </c>
      <c r="B4" t="s">
        <v>35</v>
      </c>
      <c r="C4">
        <v>64840</v>
      </c>
      <c r="D4">
        <f t="shared" si="0"/>
        <v>6445</v>
      </c>
    </row>
    <row r="5" spans="1:4" x14ac:dyDescent="0.25">
      <c r="A5" t="s">
        <v>39</v>
      </c>
      <c r="B5" t="s">
        <v>35</v>
      </c>
      <c r="C5">
        <v>9077</v>
      </c>
      <c r="D5">
        <f t="shared" si="0"/>
        <v>-55763</v>
      </c>
    </row>
    <row r="6" spans="1:4" x14ac:dyDescent="0.25">
      <c r="A6" t="s">
        <v>40</v>
      </c>
      <c r="B6" t="s">
        <v>35</v>
      </c>
      <c r="C6">
        <v>61497</v>
      </c>
      <c r="D6">
        <f t="shared" si="0"/>
        <v>52420</v>
      </c>
    </row>
    <row r="7" spans="1:4" x14ac:dyDescent="0.25">
      <c r="A7" t="s">
        <v>41</v>
      </c>
      <c r="B7" t="s">
        <v>35</v>
      </c>
      <c r="C7">
        <v>32678</v>
      </c>
      <c r="D7">
        <f t="shared" si="0"/>
        <v>-28819</v>
      </c>
    </row>
    <row r="8" spans="1:4" x14ac:dyDescent="0.25">
      <c r="A8" t="s">
        <v>42</v>
      </c>
      <c r="B8" t="s">
        <v>35</v>
      </c>
      <c r="C8">
        <v>13046</v>
      </c>
      <c r="D8">
        <f t="shared" si="0"/>
        <v>-19632</v>
      </c>
    </row>
    <row r="9" spans="1:4" x14ac:dyDescent="0.25">
      <c r="A9" t="s">
        <v>43</v>
      </c>
      <c r="B9" t="s">
        <v>35</v>
      </c>
      <c r="C9">
        <v>15110</v>
      </c>
      <c r="D9">
        <f t="shared" si="0"/>
        <v>2064</v>
      </c>
    </row>
    <row r="10" spans="1:4" x14ac:dyDescent="0.25">
      <c r="A10" t="s">
        <v>44</v>
      </c>
      <c r="B10" t="s">
        <v>35</v>
      </c>
      <c r="C10">
        <v>46383</v>
      </c>
      <c r="D10">
        <f t="shared" si="0"/>
        <v>31273</v>
      </c>
    </row>
    <row r="11" spans="1:4" x14ac:dyDescent="0.25">
      <c r="A11" t="s">
        <v>45</v>
      </c>
      <c r="B11" t="s">
        <v>35</v>
      </c>
      <c r="C11">
        <v>43029</v>
      </c>
      <c r="D11">
        <f t="shared" si="0"/>
        <v>-3354</v>
      </c>
    </row>
    <row r="12" spans="1:4" x14ac:dyDescent="0.25">
      <c r="A12" t="s">
        <v>46</v>
      </c>
      <c r="B12" t="s">
        <v>35</v>
      </c>
      <c r="C12">
        <v>19730</v>
      </c>
      <c r="D12">
        <f t="shared" si="0"/>
        <v>-23299</v>
      </c>
    </row>
    <row r="13" spans="1:4" x14ac:dyDescent="0.25">
      <c r="A13" t="s">
        <v>47</v>
      </c>
      <c r="B13" t="s">
        <v>35</v>
      </c>
      <c r="C13">
        <v>20485</v>
      </c>
      <c r="D13">
        <f t="shared" si="0"/>
        <v>755</v>
      </c>
    </row>
    <row r="14" spans="1:4" x14ac:dyDescent="0.25">
      <c r="A14" t="s">
        <v>48</v>
      </c>
      <c r="B14" t="s">
        <v>35</v>
      </c>
      <c r="C14">
        <v>62612</v>
      </c>
      <c r="D14">
        <f t="shared" si="0"/>
        <v>42127</v>
      </c>
    </row>
    <row r="15" spans="1:4" x14ac:dyDescent="0.25">
      <c r="A15" t="s">
        <v>49</v>
      </c>
      <c r="B15" t="s">
        <v>35</v>
      </c>
      <c r="C15">
        <v>6274</v>
      </c>
      <c r="D15">
        <f t="shared" si="0"/>
        <v>-56338</v>
      </c>
    </row>
    <row r="16" spans="1:4" x14ac:dyDescent="0.25">
      <c r="A16" t="s">
        <v>50</v>
      </c>
      <c r="B16" t="s">
        <v>35</v>
      </c>
      <c r="C16">
        <v>32367</v>
      </c>
      <c r="D16">
        <f t="shared" si="0"/>
        <v>26093</v>
      </c>
    </row>
    <row r="17" spans="1:4" x14ac:dyDescent="0.25">
      <c r="A17" t="s">
        <v>51</v>
      </c>
      <c r="B17" t="s">
        <v>35</v>
      </c>
      <c r="C17">
        <v>60090</v>
      </c>
      <c r="D17">
        <f t="shared" si="0"/>
        <v>27723</v>
      </c>
    </row>
    <row r="18" spans="1:4" x14ac:dyDescent="0.25">
      <c r="A18" t="s">
        <v>52</v>
      </c>
      <c r="B18" t="s">
        <v>35</v>
      </c>
      <c r="C18">
        <v>63372</v>
      </c>
      <c r="D18">
        <f t="shared" si="0"/>
        <v>3282</v>
      </c>
    </row>
    <row r="19" spans="1:4" x14ac:dyDescent="0.25">
      <c r="A19" t="s">
        <v>53</v>
      </c>
      <c r="B19" t="s">
        <v>35</v>
      </c>
      <c r="C19">
        <v>46227</v>
      </c>
      <c r="D19">
        <f t="shared" si="0"/>
        <v>-17145</v>
      </c>
    </row>
    <row r="20" spans="1:4" x14ac:dyDescent="0.25">
      <c r="A20" t="s">
        <v>54</v>
      </c>
      <c r="B20" t="s">
        <v>35</v>
      </c>
      <c r="C20">
        <v>5250</v>
      </c>
      <c r="D20">
        <f t="shared" si="0"/>
        <v>-40977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Hoja1</vt:lpstr>
      <vt:lpstr>Hoja2</vt:lpstr>
      <vt:lpstr>ControllerUnit</vt:lpstr>
      <vt:lpstr>LaserDelay</vt:lpstr>
      <vt:lpstr>MaxLaserFrecuency</vt:lpstr>
      <vt:lpstr>MinimunPrintWidth</vt:lpstr>
      <vt:lpstr>MinimunPWMfrecuency</vt:lpstr>
      <vt:lpstr>MinimunPWMresolution</vt:lpstr>
      <vt:lpstr>Mirrors</vt:lpstr>
      <vt:lpstr>MotorRevolution</vt:lpstr>
      <vt:lpstr>MotorSpeed</vt:lpstr>
      <vt:lpstr>PrinterAngle</vt:lpstr>
      <vt:lpstr>PrinterTimeLine</vt:lpstr>
      <vt:lpstr>PrinterWidth</vt:lpstr>
      <vt:lpstr>PWMFrecuency</vt:lpstr>
      <vt:lpstr>PWMResolution</vt:lpstr>
      <vt:lpstr>RatioConvert</vt:lpstr>
      <vt:lpstr>Resolution</vt:lpstr>
      <vt:lpstr>ResolutionTime</vt:lpstr>
      <vt:lpstr>Trailing</vt:lpstr>
      <vt:lpstr>UnitInMicroMeters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Oscar Lopez</dc:creator>
  <cp:lastModifiedBy>Sebastian Oscar Lopez</cp:lastModifiedBy>
  <dcterms:created xsi:type="dcterms:W3CDTF">2017-12-17T05:42:35Z</dcterms:created>
  <dcterms:modified xsi:type="dcterms:W3CDTF">2018-01-16T01:12:28Z</dcterms:modified>
</cp:coreProperties>
</file>