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ata Analytics Master\Second Semester\Distributed Laboratory\Exercise1\"/>
    </mc:Choice>
  </mc:AlternateContent>
  <bookViews>
    <workbookView xWindow="0" yWindow="0" windowWidth="19180" windowHeight="7260"/>
  </bookViews>
  <sheets>
    <sheet name="Exercise3" sheetId="1" r:id="rId1"/>
    <sheet name="Exercise2" sheetId="2" r:id="rId2"/>
    <sheet name="Exercise1b" sheetId="3" r:id="rId3"/>
    <sheet name="Exercise1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G23" i="1"/>
  <c r="H23" i="1"/>
  <c r="G24" i="1"/>
  <c r="H24" i="1"/>
  <c r="G25" i="1"/>
  <c r="H25" i="1"/>
  <c r="H21" i="1"/>
  <c r="G21" i="1"/>
  <c r="G14" i="1"/>
  <c r="H14" i="1"/>
  <c r="G15" i="1"/>
  <c r="H15" i="1"/>
  <c r="G16" i="1"/>
  <c r="H16" i="1"/>
  <c r="G17" i="1"/>
  <c r="H17" i="1"/>
  <c r="H13" i="1"/>
  <c r="G13" i="1"/>
  <c r="G5" i="1"/>
  <c r="H5" i="1"/>
  <c r="G6" i="1"/>
  <c r="H6" i="1"/>
  <c r="G7" i="1"/>
  <c r="H7" i="1"/>
  <c r="G8" i="1"/>
  <c r="H8" i="1"/>
  <c r="H4" i="1"/>
  <c r="G4" i="1"/>
  <c r="G23" i="2"/>
  <c r="H23" i="2"/>
  <c r="G24" i="2"/>
  <c r="H24" i="2"/>
  <c r="G25" i="2"/>
  <c r="H25" i="2"/>
  <c r="G26" i="2"/>
  <c r="H26" i="2"/>
  <c r="H22" i="2"/>
  <c r="G22" i="2"/>
  <c r="G14" i="2"/>
  <c r="H14" i="2"/>
  <c r="G15" i="2"/>
  <c r="H15" i="2"/>
  <c r="G16" i="2"/>
  <c r="H16" i="2"/>
  <c r="G17" i="2"/>
  <c r="H17" i="2"/>
  <c r="H13" i="2"/>
  <c r="G13" i="2"/>
  <c r="H5" i="2"/>
  <c r="H6" i="2"/>
  <c r="H7" i="2"/>
  <c r="H8" i="2"/>
  <c r="H4" i="2"/>
  <c r="H22" i="3"/>
  <c r="H23" i="3"/>
  <c r="H24" i="3"/>
  <c r="H25" i="3"/>
  <c r="H21" i="3"/>
  <c r="H13" i="3"/>
  <c r="H14" i="3"/>
  <c r="H15" i="3"/>
  <c r="H16" i="3"/>
  <c r="H12" i="3"/>
  <c r="H4" i="3"/>
  <c r="H5" i="3"/>
  <c r="H6" i="3"/>
  <c r="H7" i="3"/>
  <c r="H3" i="3"/>
  <c r="H22" i="4"/>
  <c r="H23" i="4"/>
  <c r="H24" i="4"/>
  <c r="H25" i="4"/>
  <c r="H21" i="4"/>
  <c r="G5" i="2"/>
  <c r="G6" i="2"/>
  <c r="G7" i="2"/>
  <c r="G8" i="2"/>
  <c r="G4" i="2"/>
  <c r="G22" i="3"/>
  <c r="G23" i="3"/>
  <c r="G24" i="3"/>
  <c r="G25" i="3"/>
  <c r="G21" i="3"/>
  <c r="G13" i="3"/>
  <c r="G14" i="3"/>
  <c r="G15" i="3"/>
  <c r="G16" i="3"/>
  <c r="G12" i="3"/>
  <c r="G4" i="3"/>
  <c r="G5" i="3"/>
  <c r="G6" i="3"/>
  <c r="G7" i="3"/>
  <c r="G3" i="3"/>
  <c r="G22" i="4"/>
  <c r="G23" i="4"/>
  <c r="G24" i="4"/>
  <c r="G25" i="4"/>
  <c r="G21" i="4"/>
  <c r="H13" i="4"/>
  <c r="H14" i="4"/>
  <c r="H15" i="4"/>
  <c r="H16" i="4"/>
  <c r="H12" i="4"/>
  <c r="G12" i="4"/>
  <c r="G13" i="4"/>
  <c r="G14" i="4"/>
  <c r="G15" i="4"/>
  <c r="G16" i="4"/>
  <c r="H4" i="4"/>
  <c r="H5" i="4"/>
  <c r="H6" i="4"/>
  <c r="H7" i="4"/>
  <c r="H3" i="4"/>
  <c r="G4" i="4"/>
  <c r="G5" i="4"/>
  <c r="G6" i="4"/>
  <c r="G7" i="4"/>
  <c r="G3" i="4"/>
</calcChain>
</file>

<file path=xl/sharedStrings.xml><?xml version="1.0" encoding="utf-8"?>
<sst xmlns="http://schemas.openxmlformats.org/spreadsheetml/2006/main" count="148" uniqueCount="26">
  <si>
    <t>P=1</t>
  </si>
  <si>
    <t>Experiment</t>
  </si>
  <si>
    <t>P=2</t>
  </si>
  <si>
    <t>P=3</t>
  </si>
  <si>
    <t>P=4</t>
  </si>
  <si>
    <t>P=5</t>
  </si>
  <si>
    <t>Matriz size = 100X100</t>
  </si>
  <si>
    <t>Matriz size = 1000X1000</t>
  </si>
  <si>
    <t>Matriz size = 10000X10000</t>
  </si>
  <si>
    <t>Matriz size = 2500X2500</t>
  </si>
  <si>
    <t>Matriz size = 20000X20000</t>
  </si>
  <si>
    <t>Vector size = 10^8</t>
  </si>
  <si>
    <t>Vector size = 10^7</t>
  </si>
  <si>
    <t>Vector size = 10^6</t>
  </si>
  <si>
    <t>Mean</t>
  </si>
  <si>
    <t>Stand. Dev.</t>
  </si>
  <si>
    <t>Summary</t>
  </si>
  <si>
    <t>N. of Processes</t>
  </si>
  <si>
    <t>N=100</t>
  </si>
  <si>
    <t>N=1000</t>
  </si>
  <si>
    <t>N=2500</t>
  </si>
  <si>
    <t>N=10000</t>
  </si>
  <si>
    <t>N=20000</t>
  </si>
  <si>
    <t>N=10^8</t>
  </si>
  <si>
    <t>N=10^7</t>
  </si>
  <si>
    <t>N=10^6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</si>
</sst>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Exercise3!$J$3:$J$7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Exercise3!$K$3:$K$7</c:f>
              <c:numCache>
                <c:formatCode>0.0000</c:formatCode>
                <c:ptCount val="5"/>
                <c:pt idx="0">
                  <c:v>1.454E-3</c:v>
                </c:pt>
                <c:pt idx="1">
                  <c:v>1.9520000000000002E-3</c:v>
                </c:pt>
                <c:pt idx="2">
                  <c:v>6.0919999999999993E-3</c:v>
                </c:pt>
                <c:pt idx="3">
                  <c:v>4.0960000000000007E-3</c:v>
                </c:pt>
                <c:pt idx="4">
                  <c:v>2.6284000000000002E-2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86880"/>
        <c:axId val="471887272"/>
      </c:lineChart>
      <c:catAx>
        <c:axId val="47188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887272"/>
        <c:crosses val="autoZero"/>
        <c:auto val="1"/>
        <c:lblAlgn val="ctr"/>
        <c:lblOffset val="100"/>
        <c:noMultiLvlLbl val="0"/>
      </c:catAx>
      <c:valAx>
        <c:axId val="4718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8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N=10^8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Exercise1a!$K$3:$K$7</c:f>
              <c:numCache>
                <c:formatCode>0.0000</c:formatCode>
                <c:ptCount val="5"/>
                <c:pt idx="0">
                  <c:v>5.9340399999999995</c:v>
                </c:pt>
                <c:pt idx="1">
                  <c:v>7.4069199999999995</c:v>
                </c:pt>
                <c:pt idx="2">
                  <c:v>8.534040000000001</c:v>
                </c:pt>
                <c:pt idx="3">
                  <c:v>8.6708800000000004</c:v>
                </c:pt>
                <c:pt idx="4">
                  <c:v>8.4427199999999996</c:v>
                </c:pt>
              </c:numCache>
            </c:numRef>
          </c:val>
          <c:smooth val="0"/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Exercise1a!$K$3:$K$7</c:f>
              <c:numCache>
                <c:formatCode>0.0000</c:formatCode>
                <c:ptCount val="5"/>
                <c:pt idx="0">
                  <c:v>5.9340399999999995</c:v>
                </c:pt>
                <c:pt idx="1">
                  <c:v>7.4069199999999995</c:v>
                </c:pt>
                <c:pt idx="2">
                  <c:v>8.534040000000001</c:v>
                </c:pt>
                <c:pt idx="3">
                  <c:v>8.6708800000000004</c:v>
                </c:pt>
                <c:pt idx="4">
                  <c:v>8.4427199999999996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00064"/>
        <c:axId val="475598888"/>
      </c:lineChart>
      <c:catAx>
        <c:axId val="47560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</a:t>
                </a:r>
                <a:r>
                  <a:rPr lang="es-CO" baseline="0"/>
                  <a:t> processes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8888"/>
        <c:crosses val="autoZero"/>
        <c:auto val="1"/>
        <c:lblAlgn val="ctr"/>
        <c:lblOffset val="100"/>
        <c:noMultiLvlLbl val="0"/>
      </c:catAx>
      <c:valAx>
        <c:axId val="47559888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6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N=10^7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Exercise1a!$L$3:$L$7</c:f>
              <c:numCache>
                <c:formatCode>0.0000</c:formatCode>
                <c:ptCount val="5"/>
                <c:pt idx="0">
                  <c:v>0.52861999999999998</c:v>
                </c:pt>
                <c:pt idx="1">
                  <c:v>0.74114000000000002</c:v>
                </c:pt>
                <c:pt idx="2">
                  <c:v>0.78690000000000004</c:v>
                </c:pt>
                <c:pt idx="3">
                  <c:v>0.84849999999999992</c:v>
                </c:pt>
                <c:pt idx="4">
                  <c:v>0.91289999999999993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Exercise1a!$L$3:$L$7</c:f>
              <c:numCache>
                <c:formatCode>0.0000</c:formatCode>
                <c:ptCount val="5"/>
                <c:pt idx="0">
                  <c:v>0.52861999999999998</c:v>
                </c:pt>
                <c:pt idx="1">
                  <c:v>0.74114000000000002</c:v>
                </c:pt>
                <c:pt idx="2">
                  <c:v>0.78690000000000004</c:v>
                </c:pt>
                <c:pt idx="3">
                  <c:v>0.84849999999999992</c:v>
                </c:pt>
                <c:pt idx="4">
                  <c:v>0.91289999999999993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Exercise1a!$L$3:$L$7</c:f>
              <c:numCache>
                <c:formatCode>0.0000</c:formatCode>
                <c:ptCount val="5"/>
                <c:pt idx="0">
                  <c:v>0.52861999999999998</c:v>
                </c:pt>
                <c:pt idx="1">
                  <c:v>0.74114000000000002</c:v>
                </c:pt>
                <c:pt idx="2">
                  <c:v>0.78690000000000004</c:v>
                </c:pt>
                <c:pt idx="3">
                  <c:v>0.84849999999999992</c:v>
                </c:pt>
                <c:pt idx="4">
                  <c:v>0.91289999999999993</c:v>
                </c:pt>
              </c:numCache>
            </c:numRef>
          </c:val>
          <c:smooth val="0"/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Exercise1a!$L$3:$L$7</c:f>
              <c:numCache>
                <c:formatCode>0.0000</c:formatCode>
                <c:ptCount val="5"/>
                <c:pt idx="0">
                  <c:v>0.52861999999999998</c:v>
                </c:pt>
                <c:pt idx="1">
                  <c:v>0.74114000000000002</c:v>
                </c:pt>
                <c:pt idx="2">
                  <c:v>0.78690000000000004</c:v>
                </c:pt>
                <c:pt idx="3">
                  <c:v>0.84849999999999992</c:v>
                </c:pt>
                <c:pt idx="4">
                  <c:v>0.91289999999999993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1832"/>
        <c:axId val="475592224"/>
      </c:lineChart>
      <c:catAx>
        <c:axId val="4755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2224"/>
        <c:crosses val="autoZero"/>
        <c:auto val="1"/>
        <c:lblAlgn val="ctr"/>
        <c:lblOffset val="100"/>
        <c:noMultiLvlLbl val="0"/>
      </c:catAx>
      <c:valAx>
        <c:axId val="47559222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N=10^6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Exercise1a!$J$3:$J$7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Exercise1a!$M$3:$M$7</c:f>
              <c:numCache>
                <c:formatCode>0.0000</c:formatCode>
                <c:ptCount val="5"/>
                <c:pt idx="0">
                  <c:v>6.1499999999999999E-2</c:v>
                </c:pt>
                <c:pt idx="1">
                  <c:v>8.7919999999999998E-2</c:v>
                </c:pt>
                <c:pt idx="2">
                  <c:v>8.77E-2</c:v>
                </c:pt>
                <c:pt idx="3">
                  <c:v>0.10154000000000001</c:v>
                </c:pt>
                <c:pt idx="4">
                  <c:v>0.10779999999999998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3792"/>
        <c:axId val="475599672"/>
      </c:lineChart>
      <c:catAx>
        <c:axId val="4755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9672"/>
        <c:crosses val="autoZero"/>
        <c:auto val="1"/>
        <c:lblAlgn val="ctr"/>
        <c:lblOffset val="100"/>
        <c:noMultiLvlLbl val="0"/>
      </c:catAx>
      <c:valAx>
        <c:axId val="475599672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Exercise3!$J$3:$J$7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Exercise3!$L$3:$L$7</c:f>
              <c:numCache>
                <c:formatCode>0.0000</c:formatCode>
                <c:ptCount val="5"/>
                <c:pt idx="0">
                  <c:v>0.63380000000000014</c:v>
                </c:pt>
                <c:pt idx="1">
                  <c:v>0.52990000000000004</c:v>
                </c:pt>
                <c:pt idx="2">
                  <c:v>0.50039999999999996</c:v>
                </c:pt>
                <c:pt idx="3">
                  <c:v>0.51337999999999995</c:v>
                </c:pt>
                <c:pt idx="4">
                  <c:v>0.59106000000000003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88840"/>
        <c:axId val="471889232"/>
      </c:lineChart>
      <c:catAx>
        <c:axId val="4718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889232"/>
        <c:crosses val="autoZero"/>
        <c:auto val="1"/>
        <c:lblAlgn val="ctr"/>
        <c:lblOffset val="100"/>
        <c:noMultiLvlLbl val="0"/>
      </c:catAx>
      <c:valAx>
        <c:axId val="471889232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8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N=2500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Exercise3!$A$21:$A$25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Exercise3!$G$21:$G$25</c:f>
              <c:numCache>
                <c:formatCode>#,##0.0000</c:formatCode>
                <c:ptCount val="5"/>
                <c:pt idx="0">
                  <c:v>14.052479999999999</c:v>
                </c:pt>
                <c:pt idx="1">
                  <c:v>10.94788</c:v>
                </c:pt>
                <c:pt idx="2">
                  <c:v>9.082419999999999</c:v>
                </c:pt>
                <c:pt idx="3">
                  <c:v>7.2413799999999995</c:v>
                </c:pt>
                <c:pt idx="4">
                  <c:v>7.6851399999999996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9280"/>
        <c:axId val="475597320"/>
      </c:lineChart>
      <c:catAx>
        <c:axId val="47559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7320"/>
        <c:crosses val="autoZero"/>
        <c:auto val="1"/>
        <c:lblAlgn val="ctr"/>
        <c:lblOffset val="100"/>
        <c:noMultiLvlLbl val="0"/>
      </c:catAx>
      <c:valAx>
        <c:axId val="4755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Exercise2!$J$4:$J$8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Exercise2!$K$4:$K$8</c:f>
              <c:numCache>
                <c:formatCode>0.0000</c:formatCode>
                <c:ptCount val="5"/>
                <c:pt idx="0">
                  <c:v>3.1180000000000003E-2</c:v>
                </c:pt>
                <c:pt idx="1">
                  <c:v>4.3659999999999997E-2</c:v>
                </c:pt>
                <c:pt idx="2">
                  <c:v>7.6520000000000005E-2</c:v>
                </c:pt>
                <c:pt idx="3">
                  <c:v>9.3310000000000004E-2</c:v>
                </c:pt>
                <c:pt idx="4">
                  <c:v>0.14107799999999998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8104"/>
        <c:axId val="475588304"/>
      </c:lineChart>
      <c:catAx>
        <c:axId val="47559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88304"/>
        <c:crosses val="autoZero"/>
        <c:auto val="1"/>
        <c:lblAlgn val="ctr"/>
        <c:lblOffset val="100"/>
        <c:noMultiLvlLbl val="0"/>
      </c:catAx>
      <c:valAx>
        <c:axId val="4755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Exercise2!$J$4:$J$8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Exercise2!$L$4:$L$8</c:f>
              <c:numCache>
                <c:formatCode>0.0000</c:formatCode>
                <c:ptCount val="5"/>
                <c:pt idx="0">
                  <c:v>4.0968999999999998</c:v>
                </c:pt>
                <c:pt idx="1">
                  <c:v>4.1933199999999999</c:v>
                </c:pt>
                <c:pt idx="2">
                  <c:v>4.137179999999999</c:v>
                </c:pt>
                <c:pt idx="3">
                  <c:v>4.0835400000000011</c:v>
                </c:pt>
                <c:pt idx="4">
                  <c:v>4.1621600000000001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5752"/>
        <c:axId val="475600456"/>
      </c:lineChart>
      <c:catAx>
        <c:axId val="47559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600456"/>
        <c:crosses val="autoZero"/>
        <c:auto val="1"/>
        <c:lblAlgn val="ctr"/>
        <c:lblOffset val="100"/>
        <c:noMultiLvlLbl val="0"/>
      </c:catAx>
      <c:valAx>
        <c:axId val="47560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N=20000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Exercise2!$A$22:$A$26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Exercise2!$G$22:$G$26</c:f>
              <c:numCache>
                <c:formatCode>#,##0.0000</c:formatCode>
                <c:ptCount val="5"/>
                <c:pt idx="0">
                  <c:v>15.4726</c:v>
                </c:pt>
                <c:pt idx="1">
                  <c:v>19.090699999999998</c:v>
                </c:pt>
                <c:pt idx="2">
                  <c:v>19.326280000000001</c:v>
                </c:pt>
                <c:pt idx="3">
                  <c:v>22.251380000000001</c:v>
                </c:pt>
                <c:pt idx="4">
                  <c:v>20.15418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1048"/>
        <c:axId val="475592616"/>
      </c:lineChart>
      <c:catAx>
        <c:axId val="47559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2616"/>
        <c:crosses val="autoZero"/>
        <c:auto val="1"/>
        <c:lblAlgn val="ctr"/>
        <c:lblOffset val="100"/>
        <c:noMultiLvlLbl val="0"/>
      </c:catAx>
      <c:valAx>
        <c:axId val="4755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N=10^8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Exercise1b!$J$3:$J$7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Exercise1b!$K$3:$K$7</c:f>
              <c:numCache>
                <c:formatCode>0.0000</c:formatCode>
                <c:ptCount val="5"/>
                <c:pt idx="0">
                  <c:v>11.667350000000001</c:v>
                </c:pt>
                <c:pt idx="1">
                  <c:v>9.8193800000000007</c:v>
                </c:pt>
                <c:pt idx="2">
                  <c:v>9.778319999999999</c:v>
                </c:pt>
                <c:pt idx="3">
                  <c:v>10.35796</c:v>
                </c:pt>
                <c:pt idx="4">
                  <c:v>9.6174199999999992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0264"/>
        <c:axId val="475590656"/>
      </c:lineChart>
      <c:catAx>
        <c:axId val="475590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0656"/>
        <c:crosses val="autoZero"/>
        <c:auto val="1"/>
        <c:lblAlgn val="ctr"/>
        <c:lblOffset val="100"/>
        <c:noMultiLvlLbl val="0"/>
      </c:catAx>
      <c:valAx>
        <c:axId val="475590656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N=10^7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Exercise1b!$J$3:$J$7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Exercise1b!$L$3:$L$7</c:f>
              <c:numCache>
                <c:formatCode>0.0000</c:formatCode>
                <c:ptCount val="5"/>
                <c:pt idx="0">
                  <c:v>1.0391999999999999</c:v>
                </c:pt>
                <c:pt idx="1">
                  <c:v>0.88993999999999995</c:v>
                </c:pt>
                <c:pt idx="2">
                  <c:v>0.86021999999999998</c:v>
                </c:pt>
                <c:pt idx="3">
                  <c:v>0.90065999999999991</c:v>
                </c:pt>
                <c:pt idx="4">
                  <c:v>1.12588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89480"/>
        <c:axId val="475596144"/>
      </c:lineChart>
      <c:catAx>
        <c:axId val="47558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6144"/>
        <c:crosses val="autoZero"/>
        <c:auto val="1"/>
        <c:lblAlgn val="ctr"/>
        <c:lblOffset val="100"/>
        <c:noMultiLvlLbl val="0"/>
      </c:catAx>
      <c:valAx>
        <c:axId val="4755961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8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N=10^6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Exercise1b!$J$3:$J$7</c:f>
              <c:strCache>
                <c:ptCount val="5"/>
                <c:pt idx="0">
                  <c:v>P=1</c:v>
                </c:pt>
                <c:pt idx="1">
                  <c:v>P=2</c:v>
                </c:pt>
                <c:pt idx="2">
                  <c:v>P=3</c:v>
                </c:pt>
                <c:pt idx="3">
                  <c:v>P=4</c:v>
                </c:pt>
                <c:pt idx="4">
                  <c:v>P=5</c:v>
                </c:pt>
              </c:strCache>
            </c:strRef>
          </c:cat>
          <c:val>
            <c:numRef>
              <c:f>Exercise1b!$M$3:$M$7</c:f>
              <c:numCache>
                <c:formatCode>0.0000</c:formatCode>
                <c:ptCount val="5"/>
                <c:pt idx="0">
                  <c:v>0.14367999999999997</c:v>
                </c:pt>
                <c:pt idx="1">
                  <c:v>8.5979999999999987E-2</c:v>
                </c:pt>
                <c:pt idx="2">
                  <c:v>8.7139999999999995E-2</c:v>
                </c:pt>
                <c:pt idx="3">
                  <c:v>9.4799999999999995E-2</c:v>
                </c:pt>
                <c:pt idx="4">
                  <c:v>9.4020000000000006E-2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596928"/>
        <c:axId val="475589872"/>
      </c:lineChart>
      <c:catAx>
        <c:axId val="47559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89872"/>
        <c:crosses val="autoZero"/>
        <c:auto val="1"/>
        <c:lblAlgn val="ctr"/>
        <c:lblOffset val="100"/>
        <c:noMultiLvlLbl val="0"/>
      </c:catAx>
      <c:valAx>
        <c:axId val="475589872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559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301625</xdr:colOff>
      <xdr:row>8</xdr:row>
      <xdr:rowOff>127000</xdr:rowOff>
    </xdr:from>
    <xdr:to>
      <xdr:col>13</xdr:col>
      <xdr:colOff>247650</xdr:colOff>
      <xdr:row>18</xdr:row>
      <xdr:rowOff>158750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365125</xdr:colOff>
      <xdr:row>19</xdr:row>
      <xdr:rowOff>127000</xdr:rowOff>
    </xdr:from>
    <xdr:to>
      <xdr:col>13</xdr:col>
      <xdr:colOff>101600</xdr:colOff>
      <xdr:row>30</xdr:row>
      <xdr:rowOff>31750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307975</xdr:colOff>
      <xdr:row>30</xdr:row>
      <xdr:rowOff>76200</xdr:rowOff>
    </xdr:from>
    <xdr:to>
      <xdr:col>13</xdr:col>
      <xdr:colOff>298450</xdr:colOff>
      <xdr:row>41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742951</xdr:colOff>
      <xdr:row>8</xdr:row>
      <xdr:rowOff>69850</xdr:rowOff>
    </xdr:from>
    <xdr:to>
      <xdr:col>13</xdr:col>
      <xdr:colOff>69851</xdr:colOff>
      <xdr:row>18</xdr:row>
      <xdr:rowOff>31750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733425</xdr:colOff>
      <xdr:row>18</xdr:row>
      <xdr:rowOff>50800</xdr:rowOff>
    </xdr:from>
    <xdr:to>
      <xdr:col>13</xdr:col>
      <xdr:colOff>76200</xdr:colOff>
      <xdr:row>29</xdr:row>
      <xdr:rowOff>31750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29</xdr:row>
      <xdr:rowOff>101600</xdr:rowOff>
    </xdr:from>
    <xdr:to>
      <xdr:col>13</xdr:col>
      <xdr:colOff>57150</xdr:colOff>
      <xdr:row>40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758825</xdr:colOff>
      <xdr:row>7</xdr:row>
      <xdr:rowOff>88900</xdr:rowOff>
    </xdr:from>
    <xdr:to>
      <xdr:col>12</xdr:col>
      <xdr:colOff>742950</xdr:colOff>
      <xdr:row>18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752475</xdr:colOff>
      <xdr:row>18</xdr:row>
      <xdr:rowOff>152400</xdr:rowOff>
    </xdr:from>
    <xdr:to>
      <xdr:col>12</xdr:col>
      <xdr:colOff>730250</xdr:colOff>
      <xdr:row>31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136525</xdr:colOff>
      <xdr:row>7</xdr:row>
      <xdr:rowOff>101600</xdr:rowOff>
    </xdr:from>
    <xdr:to>
      <xdr:col>17</xdr:col>
      <xdr:colOff>158750</xdr:colOff>
      <xdr:row>18</xdr:row>
      <xdr:rowOff>50800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727075</xdr:colOff>
      <xdr:row>7</xdr:row>
      <xdr:rowOff>44450</xdr:rowOff>
    </xdr:from>
    <xdr:to>
      <xdr:col>13</xdr:col>
      <xdr:colOff>107950</xdr:colOff>
      <xdr:row>18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19</xdr:row>
      <xdr:rowOff>31750</xdr:rowOff>
    </xdr:from>
    <xdr:to>
      <xdr:col>13</xdr:col>
      <xdr:colOff>165100</xdr:colOff>
      <xdr:row>30</xdr:row>
      <xdr:rowOff>165100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155575</xdr:colOff>
      <xdr:row>7</xdr:row>
      <xdr:rowOff>88900</xdr:rowOff>
    </xdr:from>
    <xdr:to>
      <xdr:col>17</xdr:col>
      <xdr:colOff>190500</xdr:colOff>
      <xdr:row>18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22" workbookViewId="0">
      <selection activeCell="J1" sqref="J1:M7"/>
    </sheetView>
  </sheetViews>
  <sheetFormatPr baseColWidth="10" defaultRowHeight="14.5" x14ac:dyDescent="0.35"/>
  <cols>
    <col min="8" max="8" width="11.26953125" bestFit="1" customWidth="1"/>
    <col min="10" max="10" width="15.36328125" customWidth="1"/>
  </cols>
  <sheetData>
    <row r="1" spans="1:13" x14ac:dyDescent="0.35">
      <c r="J1" s="10" t="s">
        <v>16</v>
      </c>
      <c r="K1" s="10"/>
      <c r="L1" s="10"/>
      <c r="M1" s="10"/>
    </row>
    <row r="2" spans="1:13" x14ac:dyDescent="0.35">
      <c r="A2" s="10" t="s">
        <v>6</v>
      </c>
      <c r="B2" s="10"/>
      <c r="C2" s="10"/>
      <c r="D2" s="10"/>
      <c r="E2" s="10"/>
      <c r="F2" s="10"/>
      <c r="G2" s="10"/>
      <c r="H2" s="10"/>
      <c r="J2" s="6" t="s">
        <v>17</v>
      </c>
      <c r="K2" s="6" t="s">
        <v>18</v>
      </c>
      <c r="L2" s="6" t="s">
        <v>19</v>
      </c>
      <c r="M2" s="6" t="s">
        <v>20</v>
      </c>
    </row>
    <row r="3" spans="1:13" x14ac:dyDescent="0.35">
      <c r="A3" s="6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 t="s">
        <v>14</v>
      </c>
      <c r="H3" s="6" t="s">
        <v>15</v>
      </c>
      <c r="J3" s="6" t="s">
        <v>0</v>
      </c>
      <c r="K3" s="5">
        <v>1.454E-3</v>
      </c>
      <c r="L3" s="5">
        <v>0.63380000000000014</v>
      </c>
      <c r="M3" s="5">
        <v>14.052479999999999</v>
      </c>
    </row>
    <row r="4" spans="1:13" x14ac:dyDescent="0.35">
      <c r="A4" s="6" t="s">
        <v>0</v>
      </c>
      <c r="B4" s="2">
        <v>1.5E-3</v>
      </c>
      <c r="C4" s="2">
        <v>1.3799999999999999E-3</v>
      </c>
      <c r="D4" s="2">
        <v>1.3799999999999999E-3</v>
      </c>
      <c r="E4" s="2">
        <v>1.72E-3</v>
      </c>
      <c r="F4" s="2">
        <v>1.2899999999999999E-3</v>
      </c>
      <c r="G4" s="3">
        <f t="shared" ref="G4" si="0">AVERAGE(B4:F4)</f>
        <v>1.454E-3</v>
      </c>
      <c r="H4" s="5">
        <f t="shared" ref="H4" si="1">_xlfn.STDEV.P(B4:F4)</f>
        <v>1.4880860190190622E-4</v>
      </c>
      <c r="J4" s="6" t="s">
        <v>2</v>
      </c>
      <c r="K4" s="5">
        <v>1.9520000000000002E-3</v>
      </c>
      <c r="L4" s="5">
        <v>0.52990000000000004</v>
      </c>
      <c r="M4" s="5">
        <v>10.94788</v>
      </c>
    </row>
    <row r="5" spans="1:13" x14ac:dyDescent="0.35">
      <c r="A5" s="6" t="s">
        <v>2</v>
      </c>
      <c r="B5" s="2">
        <v>1.7600000000000001E-3</v>
      </c>
      <c r="C5" s="2">
        <v>1.92E-3</v>
      </c>
      <c r="D5" s="2">
        <v>1.8400000000000001E-3</v>
      </c>
      <c r="E5" s="2">
        <v>2.47E-3</v>
      </c>
      <c r="F5" s="2">
        <v>1.7700000000000001E-3</v>
      </c>
      <c r="G5" s="3">
        <f t="shared" ref="G5:G8" si="2">AVERAGE(B5:F5)</f>
        <v>1.9520000000000002E-3</v>
      </c>
      <c r="H5" s="5">
        <f t="shared" ref="H5:H8" si="3">_xlfn.STDEV.P(B5:F5)</f>
        <v>2.6528475267153969E-4</v>
      </c>
      <c r="J5" s="6" t="s">
        <v>3</v>
      </c>
      <c r="K5" s="5">
        <v>6.0919999999999993E-3</v>
      </c>
      <c r="L5" s="5">
        <v>0.50039999999999996</v>
      </c>
      <c r="M5" s="5">
        <v>9.082419999999999</v>
      </c>
    </row>
    <row r="6" spans="1:13" x14ac:dyDescent="0.35">
      <c r="A6" s="6" t="s">
        <v>3</v>
      </c>
      <c r="B6" s="2">
        <v>4.9699999999999996E-3</v>
      </c>
      <c r="C6" s="2">
        <v>2.2100000000000002E-3</v>
      </c>
      <c r="D6" s="2">
        <v>7.92E-3</v>
      </c>
      <c r="E6" s="2">
        <v>1.306E-2</v>
      </c>
      <c r="F6" s="2">
        <v>2.3E-3</v>
      </c>
      <c r="G6" s="3">
        <f t="shared" si="2"/>
        <v>6.0919999999999993E-3</v>
      </c>
      <c r="H6" s="5">
        <f t="shared" si="3"/>
        <v>4.0645462231348782E-3</v>
      </c>
      <c r="J6" s="6" t="s">
        <v>4</v>
      </c>
      <c r="K6" s="5">
        <v>4.0960000000000007E-3</v>
      </c>
      <c r="L6" s="5">
        <v>0.51337999999999995</v>
      </c>
      <c r="M6" s="5">
        <v>7.2413799999999995</v>
      </c>
    </row>
    <row r="7" spans="1:13" x14ac:dyDescent="0.35">
      <c r="A7" s="6" t="s">
        <v>4</v>
      </c>
      <c r="B7" s="2">
        <v>3.2799999999999999E-3</v>
      </c>
      <c r="C7" s="2">
        <v>8.7600000000000004E-3</v>
      </c>
      <c r="D7" s="2">
        <v>2.6900000000000001E-3</v>
      </c>
      <c r="E7" s="2">
        <v>2.9499999999999999E-3</v>
      </c>
      <c r="F7" s="2">
        <v>2.8E-3</v>
      </c>
      <c r="G7" s="3">
        <f t="shared" si="2"/>
        <v>4.0960000000000007E-3</v>
      </c>
      <c r="H7" s="5">
        <f t="shared" si="3"/>
        <v>2.3404495294707802E-3</v>
      </c>
      <c r="J7" s="6" t="s">
        <v>5</v>
      </c>
      <c r="K7" s="5">
        <v>2.6284000000000002E-2</v>
      </c>
      <c r="L7" s="5">
        <v>0.59106000000000003</v>
      </c>
      <c r="M7" s="5">
        <v>7.6851399999999996</v>
      </c>
    </row>
    <row r="8" spans="1:13" x14ac:dyDescent="0.35">
      <c r="A8" s="6" t="s">
        <v>5</v>
      </c>
      <c r="B8" s="2">
        <v>3.4499999999999999E-3</v>
      </c>
      <c r="C8" s="2">
        <v>4.9399999999999999E-3</v>
      </c>
      <c r="D8" s="2">
        <v>5.355E-2</v>
      </c>
      <c r="E8" s="2">
        <v>6.4390000000000003E-2</v>
      </c>
      <c r="F8" s="2">
        <v>5.0899999999999999E-3</v>
      </c>
      <c r="G8" s="3">
        <f t="shared" si="2"/>
        <v>2.6284000000000002E-2</v>
      </c>
      <c r="H8" s="5">
        <f t="shared" si="3"/>
        <v>2.6913362926249112E-2</v>
      </c>
    </row>
    <row r="11" spans="1:13" x14ac:dyDescent="0.35">
      <c r="A11" s="10" t="s">
        <v>7</v>
      </c>
      <c r="B11" s="10"/>
      <c r="C11" s="10"/>
      <c r="D11" s="10"/>
      <c r="E11" s="10"/>
      <c r="F11" s="10"/>
      <c r="G11" s="10"/>
      <c r="H11" s="10"/>
    </row>
    <row r="12" spans="1:13" x14ac:dyDescent="0.35">
      <c r="A12" s="6" t="s">
        <v>1</v>
      </c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7" t="s">
        <v>14</v>
      </c>
      <c r="H12" s="7" t="s">
        <v>15</v>
      </c>
    </row>
    <row r="13" spans="1:13" x14ac:dyDescent="0.35">
      <c r="A13" s="6" t="s">
        <v>0</v>
      </c>
      <c r="B13" s="2">
        <v>0.69310000000000005</v>
      </c>
      <c r="C13" s="2">
        <v>0.61629999999999996</v>
      </c>
      <c r="D13" s="2">
        <v>0.61550000000000005</v>
      </c>
      <c r="E13" s="2">
        <v>0.62360000000000004</v>
      </c>
      <c r="F13" s="2">
        <v>0.62050000000000005</v>
      </c>
      <c r="G13" s="3">
        <f t="shared" ref="G13" si="4">AVERAGE(B13:F13)</f>
        <v>0.63380000000000014</v>
      </c>
      <c r="H13" s="5">
        <f t="shared" ref="H13" si="5">_xlfn.STDEV.P(B13:F13)</f>
        <v>2.9794496136031582E-2</v>
      </c>
    </row>
    <row r="14" spans="1:13" x14ac:dyDescent="0.35">
      <c r="A14" s="6" t="s">
        <v>2</v>
      </c>
      <c r="B14" s="2">
        <v>0.52849999999999997</v>
      </c>
      <c r="C14" s="2">
        <v>0.54290000000000005</v>
      </c>
      <c r="D14" s="2">
        <v>0.5403</v>
      </c>
      <c r="E14" s="2">
        <v>0.5242</v>
      </c>
      <c r="F14" s="2">
        <v>0.51359999999999995</v>
      </c>
      <c r="G14" s="3">
        <f t="shared" ref="G14:G17" si="6">AVERAGE(B14:F14)</f>
        <v>0.52990000000000004</v>
      </c>
      <c r="H14" s="5">
        <f t="shared" ref="H14:H17" si="7">_xlfn.STDEV.P(B14:F14)</f>
        <v>1.0745231500530859E-2</v>
      </c>
    </row>
    <row r="15" spans="1:13" x14ac:dyDescent="0.35">
      <c r="A15" s="6" t="s">
        <v>3</v>
      </c>
      <c r="B15" s="2">
        <v>0.49809999999999999</v>
      </c>
      <c r="C15" s="2">
        <v>0.47989999999999999</v>
      </c>
      <c r="D15" s="2">
        <v>0.49569999999999997</v>
      </c>
      <c r="E15" s="2">
        <v>0.49819999999999998</v>
      </c>
      <c r="F15" s="2">
        <v>0.53010000000000002</v>
      </c>
      <c r="G15" s="3">
        <f t="shared" si="6"/>
        <v>0.50039999999999996</v>
      </c>
      <c r="H15" s="5">
        <f t="shared" si="7"/>
        <v>1.6337441660186591E-2</v>
      </c>
    </row>
    <row r="16" spans="1:13" x14ac:dyDescent="0.35">
      <c r="A16" s="6" t="s">
        <v>4</v>
      </c>
      <c r="B16" s="2">
        <v>0.49980000000000002</v>
      </c>
      <c r="C16" s="2">
        <v>0.5071</v>
      </c>
      <c r="D16" s="2">
        <v>0.50370000000000004</v>
      </c>
      <c r="E16" s="2">
        <v>0.51870000000000005</v>
      </c>
      <c r="F16" s="2">
        <v>0.53759999999999997</v>
      </c>
      <c r="G16" s="3">
        <f t="shared" si="6"/>
        <v>0.51337999999999995</v>
      </c>
      <c r="H16" s="5">
        <f t="shared" si="7"/>
        <v>1.3656265961089053E-2</v>
      </c>
    </row>
    <row r="17" spans="1:8" x14ac:dyDescent="0.35">
      <c r="A17" s="6" t="s">
        <v>5</v>
      </c>
      <c r="B17" s="2">
        <v>0.50670000000000004</v>
      </c>
      <c r="C17" s="2">
        <v>0.52690000000000003</v>
      </c>
      <c r="D17" s="2">
        <v>0.52980000000000005</v>
      </c>
      <c r="E17" s="2">
        <v>0.82750000000000001</v>
      </c>
      <c r="F17" s="2">
        <v>0.56440000000000001</v>
      </c>
      <c r="G17" s="3">
        <f t="shared" si="6"/>
        <v>0.59106000000000003</v>
      </c>
      <c r="H17" s="5">
        <f t="shared" si="7"/>
        <v>0.11966664698235625</v>
      </c>
    </row>
    <row r="19" spans="1:8" x14ac:dyDescent="0.35">
      <c r="A19" s="10" t="s">
        <v>9</v>
      </c>
      <c r="B19" s="10"/>
      <c r="C19" s="10"/>
      <c r="D19" s="10"/>
      <c r="E19" s="10"/>
      <c r="F19" s="10"/>
      <c r="G19" s="10"/>
      <c r="H19" s="10"/>
    </row>
    <row r="20" spans="1:8" x14ac:dyDescent="0.35">
      <c r="A20" s="6" t="s">
        <v>1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 t="s">
        <v>14</v>
      </c>
      <c r="H20" s="6" t="s">
        <v>15</v>
      </c>
    </row>
    <row r="21" spans="1:8" x14ac:dyDescent="0.35">
      <c r="A21" s="6" t="s">
        <v>0</v>
      </c>
      <c r="B21" s="2">
        <v>16.272500000000001</v>
      </c>
      <c r="C21" s="2">
        <v>14.3622</v>
      </c>
      <c r="D21" s="2">
        <v>13.218299999999999</v>
      </c>
      <c r="E21" s="2">
        <v>13.8598</v>
      </c>
      <c r="F21" s="2">
        <v>12.5496</v>
      </c>
      <c r="G21" s="3">
        <f t="shared" ref="G21" si="8">AVERAGE(B21:F21)</f>
        <v>14.052479999999999</v>
      </c>
      <c r="H21" s="5">
        <f t="shared" ref="H21" si="9">_xlfn.STDEV.P(B21:F21)</f>
        <v>1.2661789311151883</v>
      </c>
    </row>
    <row r="22" spans="1:8" x14ac:dyDescent="0.35">
      <c r="A22" s="6" t="s">
        <v>2</v>
      </c>
      <c r="B22" s="2">
        <v>10.6149</v>
      </c>
      <c r="C22" s="2">
        <v>11.4129</v>
      </c>
      <c r="D22" s="2">
        <v>11.0008</v>
      </c>
      <c r="E22" s="2">
        <v>10.8348</v>
      </c>
      <c r="F22" s="2">
        <v>10.875999999999999</v>
      </c>
      <c r="G22" s="3">
        <f t="shared" ref="G22:G25" si="10">AVERAGE(B22:F22)</f>
        <v>10.94788</v>
      </c>
      <c r="H22" s="5">
        <f t="shared" ref="H22:H25" si="11">_xlfn.STDEV.P(B22:F22)</f>
        <v>0.26377021363300307</v>
      </c>
    </row>
    <row r="23" spans="1:8" x14ac:dyDescent="0.35">
      <c r="A23" s="6" t="s">
        <v>3</v>
      </c>
      <c r="B23" s="2">
        <v>10.558400000000001</v>
      </c>
      <c r="C23" s="2">
        <v>8.6231000000000009</v>
      </c>
      <c r="D23" s="2">
        <v>8.8331999999999997</v>
      </c>
      <c r="E23" s="2">
        <v>8.6585000000000001</v>
      </c>
      <c r="F23" s="2">
        <v>8.7388999999999992</v>
      </c>
      <c r="G23" s="3">
        <f t="shared" si="10"/>
        <v>9.082419999999999</v>
      </c>
      <c r="H23" s="5">
        <f t="shared" si="11"/>
        <v>0.7415276917283673</v>
      </c>
    </row>
    <row r="24" spans="1:8" x14ac:dyDescent="0.35">
      <c r="A24" s="6" t="s">
        <v>4</v>
      </c>
      <c r="B24" s="2">
        <v>6.6893000000000002</v>
      </c>
      <c r="C24" s="2">
        <v>7.5853999999999999</v>
      </c>
      <c r="D24" s="2">
        <v>7.3521000000000001</v>
      </c>
      <c r="E24" s="2">
        <v>7.1494999999999997</v>
      </c>
      <c r="F24" s="2">
        <v>7.4306000000000001</v>
      </c>
      <c r="G24" s="3">
        <f t="shared" si="10"/>
        <v>7.2413799999999995</v>
      </c>
      <c r="H24" s="5">
        <f t="shared" si="11"/>
        <v>0.3097247642665984</v>
      </c>
    </row>
    <row r="25" spans="1:8" x14ac:dyDescent="0.35">
      <c r="A25" s="6" t="s">
        <v>5</v>
      </c>
      <c r="B25" s="3">
        <v>9.6577000000000002</v>
      </c>
      <c r="C25" s="2">
        <v>7.2782999999999998</v>
      </c>
      <c r="D25" s="2">
        <v>6.7965999999999998</v>
      </c>
      <c r="E25" s="2">
        <v>7.5971000000000002</v>
      </c>
      <c r="F25" s="2">
        <v>7.0960000000000001</v>
      </c>
      <c r="G25" s="3">
        <f t="shared" si="10"/>
        <v>7.6851399999999996</v>
      </c>
      <c r="H25" s="5">
        <f t="shared" si="11"/>
        <v>1.0198874498688595</v>
      </c>
    </row>
  </sheetData>
  <mergeCells count="4">
    <mergeCell ref="J1:M1"/>
    <mergeCell ref="A2:H2"/>
    <mergeCell ref="A11:H11"/>
    <mergeCell ref="A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topLeftCell="A16" workbookViewId="0">
      <selection activeCell="J2" sqref="J2:M8"/>
    </sheetView>
  </sheetViews>
  <sheetFormatPr baseColWidth="10" defaultRowHeight="14.5" x14ac:dyDescent="0.35"/>
  <cols>
    <col min="2" max="6" width="11.26953125" bestFit="1" customWidth="1"/>
    <col min="8" max="8" width="11" customWidth="1"/>
    <col min="10" max="10" width="13.81640625" customWidth="1"/>
    <col min="13" max="13" width="14.1796875" customWidth="1"/>
  </cols>
  <sheetData>
    <row r="2" spans="1:13" x14ac:dyDescent="0.35">
      <c r="A2" s="10" t="s">
        <v>7</v>
      </c>
      <c r="B2" s="10"/>
      <c r="C2" s="10"/>
      <c r="D2" s="10"/>
      <c r="E2" s="10"/>
      <c r="F2" s="10"/>
      <c r="G2" s="10"/>
      <c r="H2" s="10"/>
      <c r="J2" s="10" t="s">
        <v>16</v>
      </c>
      <c r="K2" s="10"/>
      <c r="L2" s="10"/>
      <c r="M2" s="10"/>
    </row>
    <row r="3" spans="1:13" x14ac:dyDescent="0.35">
      <c r="A3" s="6" t="s">
        <v>1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 t="s">
        <v>14</v>
      </c>
      <c r="H3" s="6" t="s">
        <v>15</v>
      </c>
      <c r="J3" s="6" t="s">
        <v>17</v>
      </c>
      <c r="K3" s="6" t="s">
        <v>19</v>
      </c>
      <c r="L3" s="6" t="s">
        <v>21</v>
      </c>
      <c r="M3" s="6" t="s">
        <v>22</v>
      </c>
    </row>
    <row r="4" spans="1:13" x14ac:dyDescent="0.35">
      <c r="A4" s="6" t="s">
        <v>0</v>
      </c>
      <c r="B4" s="2">
        <v>3.1399999999999997E-2</v>
      </c>
      <c r="C4" s="2">
        <v>3.1E-2</v>
      </c>
      <c r="D4" s="2">
        <v>3.1099999999999999E-2</v>
      </c>
      <c r="E4" s="2">
        <v>3.1699999999999999E-2</v>
      </c>
      <c r="F4" s="2">
        <v>3.0700000000000002E-2</v>
      </c>
      <c r="G4" s="3">
        <f t="shared" ref="G4:G8" si="0">AVERAGE(B4:F4)</f>
        <v>3.1180000000000003E-2</v>
      </c>
      <c r="H4" s="5">
        <f t="shared" ref="H4:H8" si="1">_xlfn.STDEV.P(B4:F4)</f>
        <v>3.4292856398964393E-4</v>
      </c>
      <c r="J4" s="6" t="s">
        <v>0</v>
      </c>
      <c r="K4" s="5">
        <v>3.1180000000000003E-2</v>
      </c>
      <c r="L4" s="5">
        <v>4.0968999999999998</v>
      </c>
      <c r="M4" s="5">
        <v>15.4726</v>
      </c>
    </row>
    <row r="5" spans="1:13" x14ac:dyDescent="0.35">
      <c r="A5" s="6" t="s">
        <v>2</v>
      </c>
      <c r="B5" s="2">
        <v>3.95E-2</v>
      </c>
      <c r="C5" s="2">
        <v>5.8000000000000003E-2</v>
      </c>
      <c r="D5" s="2">
        <v>3.9399999999999998E-2</v>
      </c>
      <c r="E5" s="2">
        <v>4.2299999999999997E-2</v>
      </c>
      <c r="F5" s="2">
        <v>3.9100000000000003E-2</v>
      </c>
      <c r="G5" s="3">
        <f t="shared" si="0"/>
        <v>4.3659999999999997E-2</v>
      </c>
      <c r="H5" s="5">
        <f t="shared" si="1"/>
        <v>7.2626716847176819E-3</v>
      </c>
      <c r="J5" s="6" t="s">
        <v>2</v>
      </c>
      <c r="K5" s="5">
        <v>4.3659999999999997E-2</v>
      </c>
      <c r="L5" s="5">
        <v>4.1933199999999999</v>
      </c>
      <c r="M5" s="5">
        <v>19.090699999999998</v>
      </c>
    </row>
    <row r="6" spans="1:13" x14ac:dyDescent="0.35">
      <c r="A6" s="6" t="s">
        <v>3</v>
      </c>
      <c r="B6" s="2">
        <v>6.7799999999999999E-2</v>
      </c>
      <c r="C6" s="2">
        <v>6.1699999999999998E-2</v>
      </c>
      <c r="D6" s="2">
        <v>8.1600000000000006E-2</v>
      </c>
      <c r="E6" s="2">
        <v>0.105</v>
      </c>
      <c r="F6" s="2">
        <v>6.6500000000000004E-2</v>
      </c>
      <c r="G6" s="3">
        <f t="shared" si="0"/>
        <v>7.6520000000000005E-2</v>
      </c>
      <c r="H6" s="5">
        <f t="shared" si="1"/>
        <v>1.5703426377704971E-2</v>
      </c>
      <c r="J6" s="6" t="s">
        <v>3</v>
      </c>
      <c r="K6" s="5">
        <v>7.6520000000000005E-2</v>
      </c>
      <c r="L6" s="5">
        <v>4.137179999999999</v>
      </c>
      <c r="M6" s="5">
        <v>19.326280000000001</v>
      </c>
    </row>
    <row r="7" spans="1:13" x14ac:dyDescent="0.35">
      <c r="A7" s="6" t="s">
        <v>4</v>
      </c>
      <c r="B7" s="2">
        <v>0.1173</v>
      </c>
      <c r="C7" s="2">
        <v>8.9099999999999999E-2</v>
      </c>
      <c r="D7" s="2">
        <v>7.5399999999999995E-2</v>
      </c>
      <c r="E7" s="2">
        <v>0.1041</v>
      </c>
      <c r="F7" s="2">
        <v>8.0649999999999999E-2</v>
      </c>
      <c r="G7" s="3">
        <f t="shared" si="0"/>
        <v>9.3310000000000004E-2</v>
      </c>
      <c r="H7" s="5">
        <f t="shared" si="1"/>
        <v>1.5431863140917197E-2</v>
      </c>
      <c r="J7" s="6" t="s">
        <v>4</v>
      </c>
      <c r="K7" s="5">
        <v>9.3310000000000004E-2</v>
      </c>
      <c r="L7" s="5">
        <v>4.0835400000000011</v>
      </c>
      <c r="M7" s="5">
        <v>22.251380000000001</v>
      </c>
    </row>
    <row r="8" spans="1:13" x14ac:dyDescent="0.35">
      <c r="A8" s="6" t="s">
        <v>5</v>
      </c>
      <c r="B8" s="2">
        <v>0.1308</v>
      </c>
      <c r="C8" s="2">
        <v>0.1106</v>
      </c>
      <c r="D8" s="2">
        <v>0.15989999999999999</v>
      </c>
      <c r="E8" s="2">
        <v>0.1469</v>
      </c>
      <c r="F8" s="2">
        <v>0.15719</v>
      </c>
      <c r="G8" s="3">
        <f t="shared" si="0"/>
        <v>0.14107799999999998</v>
      </c>
      <c r="H8" s="5">
        <f t="shared" si="1"/>
        <v>1.8342876982632712E-2</v>
      </c>
      <c r="J8" s="6" t="s">
        <v>5</v>
      </c>
      <c r="K8" s="5">
        <v>0.14107799999999998</v>
      </c>
      <c r="L8" s="5">
        <v>4.1621600000000001</v>
      </c>
      <c r="M8" s="5">
        <v>20.15418</v>
      </c>
    </row>
    <row r="11" spans="1:13" x14ac:dyDescent="0.35">
      <c r="A11" s="10" t="s">
        <v>8</v>
      </c>
      <c r="B11" s="10"/>
      <c r="C11" s="10"/>
      <c r="D11" s="10"/>
      <c r="E11" s="10"/>
      <c r="F11" s="10"/>
      <c r="G11" s="10"/>
      <c r="H11" s="10"/>
    </row>
    <row r="12" spans="1:13" x14ac:dyDescent="0.35">
      <c r="A12" s="6" t="s">
        <v>1</v>
      </c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6" t="s">
        <v>14</v>
      </c>
      <c r="H12" s="6" t="s">
        <v>15</v>
      </c>
    </row>
    <row r="13" spans="1:13" x14ac:dyDescent="0.35">
      <c r="A13" s="6" t="s">
        <v>0</v>
      </c>
      <c r="B13" s="5">
        <v>4.2427999999999999</v>
      </c>
      <c r="C13" s="5">
        <v>4.5686999999999998</v>
      </c>
      <c r="D13" s="5">
        <v>3.5554000000000001</v>
      </c>
      <c r="E13" s="5">
        <v>3.9792999999999998</v>
      </c>
      <c r="F13" s="5">
        <v>4.1383000000000001</v>
      </c>
      <c r="G13" s="3">
        <f t="shared" ref="G13" si="2">AVERAGE(B13:F13)</f>
        <v>4.0968999999999998</v>
      </c>
      <c r="H13" s="5">
        <f t="shared" ref="H13" si="3">_xlfn.STDEV.P(B13:F13)</f>
        <v>0.33245992841243277</v>
      </c>
    </row>
    <row r="14" spans="1:13" x14ac:dyDescent="0.35">
      <c r="A14" s="6" t="s">
        <v>2</v>
      </c>
      <c r="B14" s="5">
        <v>3.9723999999999999</v>
      </c>
      <c r="C14" s="5">
        <v>4.0297000000000001</v>
      </c>
      <c r="D14" s="5">
        <v>4.1654</v>
      </c>
      <c r="E14" s="5">
        <v>4.6112000000000002</v>
      </c>
      <c r="F14" s="5">
        <v>4.1879</v>
      </c>
      <c r="G14" s="3">
        <f t="shared" ref="G14:G17" si="4">AVERAGE(B14:F14)</f>
        <v>4.1933199999999999</v>
      </c>
      <c r="H14" s="5">
        <f t="shared" ref="H14:H17" si="5">_xlfn.STDEV.P(B14:F14)</f>
        <v>0.22405791572716202</v>
      </c>
    </row>
    <row r="15" spans="1:13" x14ac:dyDescent="0.35">
      <c r="A15" s="6" t="s">
        <v>3</v>
      </c>
      <c r="B15" s="5">
        <v>4.0606</v>
      </c>
      <c r="C15" s="5">
        <v>4.3007</v>
      </c>
      <c r="D15" s="5">
        <v>4.2321999999999997</v>
      </c>
      <c r="E15" s="5">
        <v>4.0415999999999999</v>
      </c>
      <c r="F15" s="5">
        <v>4.0507999999999997</v>
      </c>
      <c r="G15" s="3">
        <f t="shared" si="4"/>
        <v>4.137179999999999</v>
      </c>
      <c r="H15" s="5">
        <f t="shared" si="5"/>
        <v>0.10791582645747566</v>
      </c>
    </row>
    <row r="16" spans="1:13" x14ac:dyDescent="0.35">
      <c r="A16" s="6" t="s">
        <v>4</v>
      </c>
      <c r="B16" s="5">
        <v>4.0717999999999996</v>
      </c>
      <c r="C16" s="5">
        <v>4.1414</v>
      </c>
      <c r="D16" s="5">
        <v>4.0010000000000003</v>
      </c>
      <c r="E16" s="5">
        <v>4.0091000000000001</v>
      </c>
      <c r="F16" s="5">
        <v>4.1943999999999999</v>
      </c>
      <c r="G16" s="3">
        <f t="shared" si="4"/>
        <v>4.0835400000000011</v>
      </c>
      <c r="H16" s="5">
        <f t="shared" si="5"/>
        <v>7.5006282403542596E-2</v>
      </c>
    </row>
    <row r="17" spans="1:8" x14ac:dyDescent="0.35">
      <c r="A17" s="6" t="s">
        <v>5</v>
      </c>
      <c r="B17" s="5">
        <v>4.0465999999999998</v>
      </c>
      <c r="C17" s="5">
        <v>4.2049000000000003</v>
      </c>
      <c r="D17" s="5">
        <v>4.1653000000000002</v>
      </c>
      <c r="E17" s="5">
        <v>4.1199000000000003</v>
      </c>
      <c r="F17" s="5">
        <v>4.2740999999999998</v>
      </c>
      <c r="G17" s="3">
        <f t="shared" si="4"/>
        <v>4.1621600000000001</v>
      </c>
      <c r="H17" s="5">
        <f t="shared" si="5"/>
        <v>7.6820768025319827E-2</v>
      </c>
    </row>
    <row r="20" spans="1:8" x14ac:dyDescent="0.35">
      <c r="A20" s="10" t="s">
        <v>10</v>
      </c>
      <c r="B20" s="10"/>
      <c r="C20" s="10"/>
      <c r="D20" s="10"/>
      <c r="E20" s="10"/>
      <c r="F20" s="10"/>
      <c r="G20" s="10"/>
      <c r="H20" s="10"/>
    </row>
    <row r="21" spans="1:8" x14ac:dyDescent="0.35">
      <c r="A21" s="6" t="s">
        <v>1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 t="s">
        <v>14</v>
      </c>
      <c r="H21" s="6" t="s">
        <v>15</v>
      </c>
    </row>
    <row r="22" spans="1:8" x14ac:dyDescent="0.35">
      <c r="A22" s="6" t="s">
        <v>0</v>
      </c>
      <c r="B22" s="2">
        <v>15.9133</v>
      </c>
      <c r="C22" s="2">
        <v>14.9405</v>
      </c>
      <c r="D22" s="2">
        <v>16.070599999999999</v>
      </c>
      <c r="E22" s="2">
        <v>15.4368</v>
      </c>
      <c r="F22" s="2">
        <v>15.001799999999999</v>
      </c>
      <c r="G22" s="3">
        <f t="shared" ref="G22" si="6">AVERAGE(B22:F22)</f>
        <v>15.4726</v>
      </c>
      <c r="H22" s="4">
        <f t="shared" ref="H22" si="7">_xlfn.STDEV.P(B22:F22)</f>
        <v>0.45997503845317489</v>
      </c>
    </row>
    <row r="23" spans="1:8" x14ac:dyDescent="0.35">
      <c r="A23" s="6" t="s">
        <v>2</v>
      </c>
      <c r="B23" s="2">
        <v>19.936699999999998</v>
      </c>
      <c r="C23" s="2">
        <v>19.503900000000002</v>
      </c>
      <c r="D23" s="2">
        <v>20.291799999999999</v>
      </c>
      <c r="E23" s="2">
        <v>17.804400000000001</v>
      </c>
      <c r="F23" s="2">
        <v>17.916699999999999</v>
      </c>
      <c r="G23" s="3">
        <f t="shared" ref="G23:G26" si="8">AVERAGE(B23:F23)</f>
        <v>19.090699999999998</v>
      </c>
      <c r="H23" s="4">
        <f t="shared" ref="H23:H26" si="9">_xlfn.STDEV.P(B23:F23)</f>
        <v>1.0355612140284123</v>
      </c>
    </row>
    <row r="24" spans="1:8" x14ac:dyDescent="0.35">
      <c r="A24" s="6" t="s">
        <v>3</v>
      </c>
      <c r="B24" s="2">
        <v>21.412099999999999</v>
      </c>
      <c r="C24" s="2">
        <v>18.8339</v>
      </c>
      <c r="D24" s="2">
        <v>17.621700000000001</v>
      </c>
      <c r="E24" s="2">
        <v>19.6692</v>
      </c>
      <c r="F24" s="2">
        <v>19.0945</v>
      </c>
      <c r="G24" s="3">
        <f t="shared" si="8"/>
        <v>19.326280000000001</v>
      </c>
      <c r="H24" s="4">
        <f t="shared" si="9"/>
        <v>1.2385469073071067</v>
      </c>
    </row>
    <row r="25" spans="1:8" x14ac:dyDescent="0.35">
      <c r="A25" s="6" t="s">
        <v>4</v>
      </c>
      <c r="B25" s="2">
        <v>18.308399999999999</v>
      </c>
      <c r="C25" s="2">
        <v>26.791499999999999</v>
      </c>
      <c r="D25" s="2">
        <v>18.7058</v>
      </c>
      <c r="E25" s="2">
        <v>24.773900000000001</v>
      </c>
      <c r="F25" s="2">
        <v>22.677299999999999</v>
      </c>
      <c r="G25" s="3">
        <f t="shared" si="8"/>
        <v>22.251380000000001</v>
      </c>
      <c r="H25" s="4">
        <f t="shared" si="9"/>
        <v>3.3249190494807377</v>
      </c>
    </row>
    <row r="26" spans="1:8" x14ac:dyDescent="0.35">
      <c r="A26" s="6" t="s">
        <v>5</v>
      </c>
      <c r="B26" s="2">
        <v>21.4514</v>
      </c>
      <c r="C26" s="2">
        <v>19.947500000000002</v>
      </c>
      <c r="D26" s="2">
        <v>21.68</v>
      </c>
      <c r="E26" s="2">
        <v>20.0594</v>
      </c>
      <c r="F26" s="2">
        <v>17.6326</v>
      </c>
      <c r="G26" s="3">
        <f t="shared" si="8"/>
        <v>20.15418</v>
      </c>
      <c r="H26" s="4">
        <f t="shared" si="9"/>
        <v>1.4436739221860313</v>
      </c>
    </row>
  </sheetData>
  <mergeCells count="4">
    <mergeCell ref="J2:M2"/>
    <mergeCell ref="A2:H2"/>
    <mergeCell ref="A11:H11"/>
    <mergeCell ref="A20:H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D1" workbookViewId="0">
      <selection activeCell="J1" sqref="J1:M7"/>
    </sheetView>
  </sheetViews>
  <sheetFormatPr baseColWidth="10" defaultRowHeight="14.5" x14ac:dyDescent="0.35"/>
  <cols>
    <col min="8" max="8" width="12.26953125" bestFit="1" customWidth="1"/>
    <col min="10" max="10" width="13.90625" customWidth="1"/>
  </cols>
  <sheetData>
    <row r="1" spans="1:13" x14ac:dyDescent="0.35">
      <c r="A1" s="11" t="s">
        <v>11</v>
      </c>
      <c r="B1" s="12"/>
      <c r="C1" s="12"/>
      <c r="D1" s="12"/>
      <c r="E1" s="12"/>
      <c r="F1" s="12"/>
      <c r="G1" s="12"/>
      <c r="H1" s="13"/>
      <c r="J1" s="10" t="s">
        <v>16</v>
      </c>
      <c r="K1" s="10"/>
      <c r="L1" s="10"/>
      <c r="M1" s="10"/>
    </row>
    <row r="2" spans="1:13" x14ac:dyDescent="0.35">
      <c r="A2" s="6" t="s">
        <v>1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 t="s">
        <v>14</v>
      </c>
      <c r="H2" s="6" t="s">
        <v>15</v>
      </c>
      <c r="J2" s="6" t="s">
        <v>17</v>
      </c>
      <c r="K2" s="6" t="s">
        <v>23</v>
      </c>
      <c r="L2" s="6" t="s">
        <v>24</v>
      </c>
      <c r="M2" s="6" t="s">
        <v>25</v>
      </c>
    </row>
    <row r="3" spans="1:13" x14ac:dyDescent="0.35">
      <c r="A3" s="6" t="s">
        <v>0</v>
      </c>
      <c r="B3" s="3">
        <v>13.223000000000001</v>
      </c>
      <c r="C3" s="3">
        <v>11.493499999999999</v>
      </c>
      <c r="D3" s="3">
        <v>10.274800000000001</v>
      </c>
      <c r="E3" s="3">
        <v>13.0276</v>
      </c>
      <c r="F3" s="3">
        <v>10.31785</v>
      </c>
      <c r="G3" s="3">
        <f t="shared" ref="G3:G7" si="0">AVERAGE(B3:F3)</f>
        <v>11.667350000000001</v>
      </c>
      <c r="H3" s="5">
        <f t="shared" ref="H3:H7" si="1">_xlfn.STDEV.P(B3:F3)</f>
        <v>1.2697162328646536</v>
      </c>
      <c r="J3" s="6" t="s">
        <v>0</v>
      </c>
      <c r="K3" s="5">
        <v>11.667350000000001</v>
      </c>
      <c r="L3" s="5">
        <v>1.0391999999999999</v>
      </c>
      <c r="M3" s="5">
        <v>0.14367999999999997</v>
      </c>
    </row>
    <row r="4" spans="1:13" x14ac:dyDescent="0.35">
      <c r="A4" s="6" t="s">
        <v>2</v>
      </c>
      <c r="B4" s="3">
        <v>8.7932000000000006</v>
      </c>
      <c r="C4" s="3">
        <v>9.8568999999999996</v>
      </c>
      <c r="D4" s="3">
        <v>9.4003999999999994</v>
      </c>
      <c r="E4" s="3">
        <v>12.492800000000001</v>
      </c>
      <c r="F4" s="3">
        <v>8.5535999999999994</v>
      </c>
      <c r="G4" s="3">
        <f t="shared" si="0"/>
        <v>9.8193800000000007</v>
      </c>
      <c r="H4" s="5">
        <f t="shared" si="1"/>
        <v>1.412754110806258</v>
      </c>
      <c r="J4" s="6" t="s">
        <v>2</v>
      </c>
      <c r="K4" s="5">
        <v>9.8193800000000007</v>
      </c>
      <c r="L4" s="5">
        <v>0.88993999999999995</v>
      </c>
      <c r="M4" s="5">
        <v>8.5979999999999987E-2</v>
      </c>
    </row>
    <row r="5" spans="1:13" x14ac:dyDescent="0.35">
      <c r="A5" s="6" t="s">
        <v>3</v>
      </c>
      <c r="B5" s="3">
        <v>8.1403999999999996</v>
      </c>
      <c r="C5" s="3">
        <v>8.4652999999999992</v>
      </c>
      <c r="D5" s="3">
        <v>9.5215999999999994</v>
      </c>
      <c r="E5" s="3">
        <v>14.4382</v>
      </c>
      <c r="F5" s="3">
        <v>8.3261000000000003</v>
      </c>
      <c r="G5" s="3">
        <f t="shared" si="0"/>
        <v>9.778319999999999</v>
      </c>
      <c r="H5" s="5">
        <f t="shared" si="1"/>
        <v>2.3789129092087418</v>
      </c>
      <c r="J5" s="6" t="s">
        <v>3</v>
      </c>
      <c r="K5" s="5">
        <v>9.778319999999999</v>
      </c>
      <c r="L5" s="5">
        <v>0.86021999999999998</v>
      </c>
      <c r="M5" s="5">
        <v>8.7139999999999995E-2</v>
      </c>
    </row>
    <row r="6" spans="1:13" x14ac:dyDescent="0.35">
      <c r="A6" s="6" t="s">
        <v>4</v>
      </c>
      <c r="B6" s="3">
        <v>10.2827</v>
      </c>
      <c r="C6" s="3">
        <v>9.8085000000000004</v>
      </c>
      <c r="D6" s="3">
        <v>8.9527000000000001</v>
      </c>
      <c r="E6" s="3">
        <v>10.2583</v>
      </c>
      <c r="F6" s="3">
        <v>12.4876</v>
      </c>
      <c r="G6" s="3">
        <f t="shared" si="0"/>
        <v>10.35796</v>
      </c>
      <c r="H6" s="5">
        <f t="shared" si="1"/>
        <v>1.1685567741449359</v>
      </c>
      <c r="J6" s="6" t="s">
        <v>4</v>
      </c>
      <c r="K6" s="5">
        <v>10.35796</v>
      </c>
      <c r="L6" s="5">
        <v>0.90065999999999991</v>
      </c>
      <c r="M6" s="5">
        <v>9.4799999999999995E-2</v>
      </c>
    </row>
    <row r="7" spans="1:13" x14ac:dyDescent="0.35">
      <c r="A7" s="6" t="s">
        <v>5</v>
      </c>
      <c r="B7" s="3">
        <v>9.8375000000000004</v>
      </c>
      <c r="C7" s="3">
        <v>9.4675999999999991</v>
      </c>
      <c r="D7" s="3">
        <v>9.4454999999999991</v>
      </c>
      <c r="E7" s="3">
        <v>10.105499999999999</v>
      </c>
      <c r="F7" s="3">
        <v>9.2309999999999999</v>
      </c>
      <c r="G7" s="3">
        <f t="shared" si="0"/>
        <v>9.6174199999999992</v>
      </c>
      <c r="H7" s="5">
        <f t="shared" si="1"/>
        <v>0.31240365810918413</v>
      </c>
      <c r="J7" s="6" t="s">
        <v>5</v>
      </c>
      <c r="K7" s="5">
        <v>9.6174199999999992</v>
      </c>
      <c r="L7" s="5">
        <v>1.12588</v>
      </c>
      <c r="M7" s="5">
        <v>9.4020000000000006E-2</v>
      </c>
    </row>
    <row r="8" spans="1:13" x14ac:dyDescent="0.35">
      <c r="B8" s="1"/>
      <c r="C8" s="1"/>
      <c r="D8" s="1"/>
      <c r="E8" s="1"/>
      <c r="F8" s="1"/>
    </row>
    <row r="10" spans="1:13" x14ac:dyDescent="0.35">
      <c r="A10" s="10" t="s">
        <v>12</v>
      </c>
      <c r="B10" s="10"/>
      <c r="C10" s="10"/>
      <c r="D10" s="10"/>
      <c r="E10" s="10"/>
      <c r="F10" s="10"/>
      <c r="G10" s="10"/>
      <c r="H10" s="10"/>
    </row>
    <row r="11" spans="1:13" x14ac:dyDescent="0.35">
      <c r="A11" s="6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 t="s">
        <v>14</v>
      </c>
      <c r="H11" s="6" t="s">
        <v>15</v>
      </c>
    </row>
    <row r="12" spans="1:13" x14ac:dyDescent="0.35">
      <c r="A12" s="6" t="s">
        <v>0</v>
      </c>
      <c r="B12" s="3">
        <v>1.0189999999999999</v>
      </c>
      <c r="C12" s="3">
        <v>1.0511999999999999</v>
      </c>
      <c r="D12" s="3">
        <v>1.0377000000000001</v>
      </c>
      <c r="E12" s="3">
        <v>1.0339</v>
      </c>
      <c r="F12" s="3">
        <v>1.0542</v>
      </c>
      <c r="G12" s="3">
        <f t="shared" ref="G12" si="2">AVERAGE(B12:F12)</f>
        <v>1.0391999999999999</v>
      </c>
      <c r="H12" s="4">
        <f t="shared" ref="H12:H16" si="3">_xlfn.STDEV.P(B12:F12)</f>
        <v>1.2707320724684664E-2</v>
      </c>
    </row>
    <row r="13" spans="1:13" x14ac:dyDescent="0.35">
      <c r="A13" s="6" t="s">
        <v>2</v>
      </c>
      <c r="B13" s="3">
        <v>0.90359999999999996</v>
      </c>
      <c r="C13" s="3">
        <v>0.8669</v>
      </c>
      <c r="D13" s="3">
        <v>0.90200000000000002</v>
      </c>
      <c r="E13" s="3">
        <v>0.87609999999999999</v>
      </c>
      <c r="F13" s="3">
        <v>0.90110000000000001</v>
      </c>
      <c r="G13" s="3">
        <f t="shared" ref="G13:G16" si="4">AVERAGE(B13:F13)</f>
        <v>0.88993999999999995</v>
      </c>
      <c r="H13" s="4">
        <f t="shared" si="3"/>
        <v>1.5355598327645848E-2</v>
      </c>
    </row>
    <row r="14" spans="1:13" x14ac:dyDescent="0.35">
      <c r="A14" s="6" t="s">
        <v>3</v>
      </c>
      <c r="B14" s="3">
        <v>0.85260000000000002</v>
      </c>
      <c r="C14" s="3">
        <v>0.88009999999999999</v>
      </c>
      <c r="D14" s="3">
        <v>0.85609999999999997</v>
      </c>
      <c r="E14" s="3">
        <v>0.83130000000000004</v>
      </c>
      <c r="F14" s="3">
        <v>0.88100000000000001</v>
      </c>
      <c r="G14" s="3">
        <f t="shared" si="4"/>
        <v>0.86021999999999998</v>
      </c>
      <c r="H14" s="4">
        <f t="shared" si="3"/>
        <v>1.8646329397498038E-2</v>
      </c>
    </row>
    <row r="15" spans="1:13" x14ac:dyDescent="0.35">
      <c r="A15" s="6" t="s">
        <v>4</v>
      </c>
      <c r="B15" s="3">
        <v>0.8821</v>
      </c>
      <c r="C15" s="3">
        <v>0.88470000000000004</v>
      </c>
      <c r="D15" s="3">
        <v>0.92969999999999997</v>
      </c>
      <c r="E15" s="3">
        <v>0.9093</v>
      </c>
      <c r="F15" s="3">
        <v>0.89749999999999996</v>
      </c>
      <c r="G15" s="3">
        <f t="shared" si="4"/>
        <v>0.90065999999999991</v>
      </c>
      <c r="H15" s="4">
        <f t="shared" si="3"/>
        <v>1.7476567168640399E-2</v>
      </c>
    </row>
    <row r="16" spans="1:13" x14ac:dyDescent="0.35">
      <c r="A16" s="6" t="s">
        <v>5</v>
      </c>
      <c r="B16" s="3">
        <v>0.88170000000000004</v>
      </c>
      <c r="C16" s="3">
        <v>1.1722999999999999</v>
      </c>
      <c r="D16" s="3">
        <v>1.2636000000000001</v>
      </c>
      <c r="E16" s="3">
        <v>1.3875</v>
      </c>
      <c r="F16" s="3">
        <v>0.92430000000000001</v>
      </c>
      <c r="G16" s="3">
        <f t="shared" si="4"/>
        <v>1.12588</v>
      </c>
      <c r="H16" s="4">
        <f t="shared" si="3"/>
        <v>0.19484609721521259</v>
      </c>
    </row>
    <row r="19" spans="1:8" x14ac:dyDescent="0.35">
      <c r="A19" s="10" t="s">
        <v>13</v>
      </c>
      <c r="B19" s="10"/>
      <c r="C19" s="10"/>
      <c r="D19" s="10"/>
      <c r="E19" s="10"/>
      <c r="F19" s="10"/>
      <c r="G19" s="10"/>
      <c r="H19" s="10"/>
    </row>
    <row r="20" spans="1:8" x14ac:dyDescent="0.35">
      <c r="A20" s="6" t="s">
        <v>1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 t="s">
        <v>14</v>
      </c>
      <c r="H20" s="6" t="s">
        <v>15</v>
      </c>
    </row>
    <row r="21" spans="1:8" x14ac:dyDescent="0.35">
      <c r="A21" s="6" t="s">
        <v>0</v>
      </c>
      <c r="B21" s="3">
        <v>0.10100000000000001</v>
      </c>
      <c r="C21" s="3">
        <v>0.1014</v>
      </c>
      <c r="D21" s="3">
        <v>0.10009999999999999</v>
      </c>
      <c r="E21" s="3">
        <v>0.30259999999999998</v>
      </c>
      <c r="F21" s="3">
        <v>0.1133</v>
      </c>
      <c r="G21" s="3">
        <f t="shared" ref="G21" si="5">AVERAGE(B21:F21)</f>
        <v>0.14367999999999997</v>
      </c>
      <c r="H21" s="5">
        <f t="shared" ref="H21:H25" si="6">_xlfn.STDEV.P(B21:F21)</f>
        <v>7.960767299701707E-2</v>
      </c>
    </row>
    <row r="22" spans="1:8" x14ac:dyDescent="0.35">
      <c r="A22" s="6" t="s">
        <v>2</v>
      </c>
      <c r="B22" s="3">
        <v>9.5399999999999999E-2</v>
      </c>
      <c r="C22" s="3">
        <v>9.2499999999999999E-2</v>
      </c>
      <c r="D22" s="3">
        <v>8.0299999999999996E-2</v>
      </c>
      <c r="E22" s="3">
        <v>8.4900000000000003E-2</v>
      </c>
      <c r="F22" s="3">
        <v>7.6799999999999993E-2</v>
      </c>
      <c r="G22" s="3">
        <f t="shared" ref="G22:G25" si="7">AVERAGE(B22:F22)</f>
        <v>8.5979999999999987E-2</v>
      </c>
      <c r="H22" s="5">
        <f t="shared" si="6"/>
        <v>7.0561746010143495E-3</v>
      </c>
    </row>
    <row r="23" spans="1:8" x14ac:dyDescent="0.35">
      <c r="A23" s="6" t="s">
        <v>3</v>
      </c>
      <c r="B23" s="3">
        <v>9.4600000000000004E-2</v>
      </c>
      <c r="C23" s="3">
        <v>8.5000000000000006E-2</v>
      </c>
      <c r="D23" s="3">
        <v>8.3599999999999994E-2</v>
      </c>
      <c r="E23" s="3">
        <v>8.5999999999999993E-2</v>
      </c>
      <c r="F23" s="3">
        <v>8.6499999999999994E-2</v>
      </c>
      <c r="G23" s="3">
        <f t="shared" si="7"/>
        <v>8.7139999999999995E-2</v>
      </c>
      <c r="H23" s="5">
        <f t="shared" si="6"/>
        <v>3.8593263660903336E-3</v>
      </c>
    </row>
    <row r="24" spans="1:8" x14ac:dyDescent="0.35">
      <c r="A24" s="6" t="s">
        <v>4</v>
      </c>
      <c r="B24" s="3">
        <v>9.5500000000000002E-2</v>
      </c>
      <c r="C24" s="3">
        <v>8.7400000000000005E-2</v>
      </c>
      <c r="D24" s="3">
        <v>9.2899999999999996E-2</v>
      </c>
      <c r="E24" s="3">
        <v>0.1002</v>
      </c>
      <c r="F24" s="3">
        <v>9.8000000000000004E-2</v>
      </c>
      <c r="G24" s="3">
        <f t="shared" si="7"/>
        <v>9.4799999999999995E-2</v>
      </c>
      <c r="H24" s="5">
        <f t="shared" si="6"/>
        <v>4.4330576355377993E-3</v>
      </c>
    </row>
    <row r="25" spans="1:8" x14ac:dyDescent="0.35">
      <c r="A25" s="6" t="s">
        <v>5</v>
      </c>
      <c r="B25" s="3">
        <v>9.69E-2</v>
      </c>
      <c r="C25" s="3">
        <v>9.3100000000000002E-2</v>
      </c>
      <c r="D25" s="3">
        <v>9.5699999999999993E-2</v>
      </c>
      <c r="E25" s="3">
        <v>8.8200000000000001E-2</v>
      </c>
      <c r="F25" s="3">
        <v>9.6199999999999994E-2</v>
      </c>
      <c r="G25" s="3">
        <f t="shared" si="7"/>
        <v>9.4020000000000006E-2</v>
      </c>
      <c r="H25" s="5">
        <f t="shared" si="6"/>
        <v>3.1808175049820113E-3</v>
      </c>
    </row>
  </sheetData>
  <mergeCells count="4">
    <mergeCell ref="J1:M1"/>
    <mergeCell ref="A1:H1"/>
    <mergeCell ref="A10:H10"/>
    <mergeCell ref="A19:H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F1" workbookViewId="0">
      <selection activeCell="J1" sqref="J1:M7"/>
    </sheetView>
  </sheetViews>
  <sheetFormatPr baseColWidth="10" defaultRowHeight="14.5" x14ac:dyDescent="0.35"/>
  <cols>
    <col min="8" max="8" width="11.1796875" bestFit="1" customWidth="1"/>
    <col min="10" max="10" width="13.453125" customWidth="1"/>
  </cols>
  <sheetData>
    <row r="1" spans="1:13" x14ac:dyDescent="0.35">
      <c r="A1" s="10" t="s">
        <v>11</v>
      </c>
      <c r="B1" s="10"/>
      <c r="C1" s="10"/>
      <c r="D1" s="10"/>
      <c r="E1" s="10"/>
      <c r="F1" s="10"/>
      <c r="G1" s="10"/>
      <c r="H1" s="10"/>
      <c r="J1" s="10" t="s">
        <v>16</v>
      </c>
      <c r="K1" s="10"/>
      <c r="L1" s="10"/>
      <c r="M1" s="10"/>
    </row>
    <row r="2" spans="1:13" x14ac:dyDescent="0.35">
      <c r="A2" s="6" t="s">
        <v>1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 t="s">
        <v>14</v>
      </c>
      <c r="H2" s="6" t="s">
        <v>15</v>
      </c>
      <c r="J2" s="6" t="s">
        <v>17</v>
      </c>
      <c r="K2" s="6" t="s">
        <v>23</v>
      </c>
      <c r="L2" s="6" t="s">
        <v>24</v>
      </c>
      <c r="M2" s="6" t="s">
        <v>25</v>
      </c>
    </row>
    <row r="3" spans="1:13" x14ac:dyDescent="0.35">
      <c r="A3" s="6" t="s">
        <v>0</v>
      </c>
      <c r="B3" s="3">
        <v>7.0118999999999998</v>
      </c>
      <c r="C3" s="3">
        <v>5.9226999999999999</v>
      </c>
      <c r="D3" s="3">
        <v>5.7645999999999997</v>
      </c>
      <c r="E3" s="3">
        <v>5.4950999999999999</v>
      </c>
      <c r="F3" s="3">
        <v>5.4759000000000002</v>
      </c>
      <c r="G3" s="3">
        <f>AVERAGE(B3:F3)</f>
        <v>5.9340399999999995</v>
      </c>
      <c r="H3" s="5">
        <f>_xlfn.STDEV.P(B3:F3)</f>
        <v>0.56447874574690582</v>
      </c>
      <c r="J3" s="6" t="s">
        <v>0</v>
      </c>
      <c r="K3" s="5">
        <v>5.9340399999999995</v>
      </c>
      <c r="L3" s="5">
        <v>0.52861999999999998</v>
      </c>
      <c r="M3" s="5">
        <v>6.1499999999999999E-2</v>
      </c>
    </row>
    <row r="4" spans="1:13" x14ac:dyDescent="0.35">
      <c r="A4" s="6" t="s">
        <v>2</v>
      </c>
      <c r="B4" s="3">
        <v>7.0998000000000001</v>
      </c>
      <c r="C4" s="3">
        <v>7.8216999999999999</v>
      </c>
      <c r="D4" s="3">
        <v>7.8186</v>
      </c>
      <c r="E4" s="3">
        <v>7.1578999999999997</v>
      </c>
      <c r="F4" s="3">
        <v>7.1365999999999996</v>
      </c>
      <c r="G4" s="3">
        <f t="shared" ref="G4:G16" si="0">AVERAGE(B4:F4)</f>
        <v>7.4069199999999995</v>
      </c>
      <c r="H4" s="5">
        <f t="shared" ref="H4:H7" si="1">_xlfn.STDEV.P(B4:F4)</f>
        <v>0.33791402101718127</v>
      </c>
      <c r="J4" s="6" t="s">
        <v>2</v>
      </c>
      <c r="K4" s="5">
        <v>7.4069199999999995</v>
      </c>
      <c r="L4" s="5">
        <v>0.74114000000000002</v>
      </c>
      <c r="M4" s="5">
        <v>8.7919999999999998E-2</v>
      </c>
    </row>
    <row r="5" spans="1:13" x14ac:dyDescent="0.35">
      <c r="A5" s="6" t="s">
        <v>3</v>
      </c>
      <c r="B5" s="3">
        <v>9.1468000000000007</v>
      </c>
      <c r="C5" s="3">
        <v>8.4785000000000004</v>
      </c>
      <c r="D5" s="3">
        <v>8.3567999999999998</v>
      </c>
      <c r="E5" s="3">
        <v>8.1821000000000002</v>
      </c>
      <c r="F5" s="3">
        <v>8.5060000000000002</v>
      </c>
      <c r="G5" s="3">
        <f t="shared" si="0"/>
        <v>8.534040000000001</v>
      </c>
      <c r="H5" s="5">
        <f t="shared" si="1"/>
        <v>0.32699282316283362</v>
      </c>
      <c r="J5" s="6" t="s">
        <v>3</v>
      </c>
      <c r="K5" s="5">
        <v>8.534040000000001</v>
      </c>
      <c r="L5" s="5">
        <v>0.78690000000000004</v>
      </c>
      <c r="M5" s="5">
        <v>8.77E-2</v>
      </c>
    </row>
    <row r="6" spans="1:13" x14ac:dyDescent="0.35">
      <c r="A6" s="6" t="s">
        <v>4</v>
      </c>
      <c r="B6" s="3">
        <v>8.6471</v>
      </c>
      <c r="C6" s="3">
        <v>8.3985000000000003</v>
      </c>
      <c r="D6" s="3">
        <v>8.0098000000000003</v>
      </c>
      <c r="E6" s="3">
        <v>9.4398999999999997</v>
      </c>
      <c r="F6" s="3">
        <v>8.8590999999999998</v>
      </c>
      <c r="G6" s="3">
        <f t="shared" si="0"/>
        <v>8.6708800000000004</v>
      </c>
      <c r="H6" s="5">
        <f t="shared" si="1"/>
        <v>0.47720051299218003</v>
      </c>
      <c r="J6" s="6" t="s">
        <v>4</v>
      </c>
      <c r="K6" s="5">
        <v>8.6708800000000004</v>
      </c>
      <c r="L6" s="5">
        <v>0.84849999999999992</v>
      </c>
      <c r="M6" s="5">
        <v>0.10154000000000001</v>
      </c>
    </row>
    <row r="7" spans="1:13" x14ac:dyDescent="0.35">
      <c r="A7" s="6" t="s">
        <v>5</v>
      </c>
      <c r="B7" s="3">
        <v>8.8480000000000008</v>
      </c>
      <c r="C7" s="3">
        <v>8.2379999999999995</v>
      </c>
      <c r="D7" s="3">
        <v>8.0769000000000002</v>
      </c>
      <c r="E7" s="3">
        <v>8.9140999999999995</v>
      </c>
      <c r="F7" s="3">
        <v>8.1365999999999996</v>
      </c>
      <c r="G7" s="3">
        <f t="shared" si="0"/>
        <v>8.4427199999999996</v>
      </c>
      <c r="H7" s="5">
        <f t="shared" si="1"/>
        <v>0.36218641277662539</v>
      </c>
      <c r="J7" s="6" t="s">
        <v>5</v>
      </c>
      <c r="K7" s="5">
        <v>8.4427199999999996</v>
      </c>
      <c r="L7" s="5">
        <v>0.91289999999999993</v>
      </c>
      <c r="M7" s="5">
        <v>0.10779999999999998</v>
      </c>
    </row>
    <row r="8" spans="1:13" x14ac:dyDescent="0.35">
      <c r="G8" s="1"/>
    </row>
    <row r="9" spans="1:13" x14ac:dyDescent="0.35">
      <c r="G9" s="1"/>
    </row>
    <row r="10" spans="1:13" x14ac:dyDescent="0.35">
      <c r="A10" s="10" t="s">
        <v>12</v>
      </c>
      <c r="B10" s="10"/>
      <c r="C10" s="10"/>
      <c r="D10" s="10"/>
      <c r="E10" s="10"/>
      <c r="F10" s="10"/>
      <c r="G10" s="10"/>
      <c r="H10" s="10"/>
    </row>
    <row r="11" spans="1:13" x14ac:dyDescent="0.35">
      <c r="A11" s="6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8" t="s">
        <v>14</v>
      </c>
      <c r="H11" s="6" t="s">
        <v>15</v>
      </c>
    </row>
    <row r="12" spans="1:13" x14ac:dyDescent="0.35">
      <c r="A12" s="6" t="s">
        <v>0</v>
      </c>
      <c r="B12" s="3">
        <v>0.52600000000000002</v>
      </c>
      <c r="C12" s="3">
        <v>0.5252</v>
      </c>
      <c r="D12" s="3">
        <v>0.53449999999999998</v>
      </c>
      <c r="E12" s="3">
        <v>0.52539999999999998</v>
      </c>
      <c r="F12" s="3">
        <v>0.53200000000000003</v>
      </c>
      <c r="G12" s="3">
        <f t="shared" si="0"/>
        <v>0.52861999999999998</v>
      </c>
      <c r="H12" s="5">
        <f>_xlfn.STDEV.P(B12:F12)</f>
        <v>3.8711238678192646E-3</v>
      </c>
    </row>
    <row r="13" spans="1:13" x14ac:dyDescent="0.35">
      <c r="A13" s="6" t="s">
        <v>2</v>
      </c>
      <c r="B13" s="3">
        <v>0.73740000000000006</v>
      </c>
      <c r="C13" s="3">
        <v>0.75</v>
      </c>
      <c r="D13" s="3">
        <v>0.76080000000000003</v>
      </c>
      <c r="E13" s="3">
        <v>0.72519999999999996</v>
      </c>
      <c r="F13" s="3">
        <v>0.73229999999999995</v>
      </c>
      <c r="G13" s="3">
        <f t="shared" si="0"/>
        <v>0.74114000000000002</v>
      </c>
      <c r="H13" s="5">
        <f t="shared" ref="H13:H16" si="2">_xlfn.STDEV.P(B13:F13)</f>
        <v>1.2737597889712198E-2</v>
      </c>
    </row>
    <row r="14" spans="1:13" x14ac:dyDescent="0.35">
      <c r="A14" s="6" t="s">
        <v>3</v>
      </c>
      <c r="B14" s="3">
        <v>0.77890000000000004</v>
      </c>
      <c r="C14" s="3">
        <v>0.77900000000000003</v>
      </c>
      <c r="D14" s="3">
        <v>0.79790000000000005</v>
      </c>
      <c r="E14" s="3">
        <v>0.78520000000000001</v>
      </c>
      <c r="F14" s="3">
        <v>0.79349999999999998</v>
      </c>
      <c r="G14" s="3">
        <f t="shared" si="0"/>
        <v>0.78690000000000004</v>
      </c>
      <c r="H14" s="5">
        <f t="shared" si="2"/>
        <v>7.6662898458119879E-3</v>
      </c>
    </row>
    <row r="15" spans="1:13" x14ac:dyDescent="0.35">
      <c r="A15" s="6" t="s">
        <v>4</v>
      </c>
      <c r="B15" s="3">
        <v>0.81440000000000001</v>
      </c>
      <c r="C15" s="3">
        <v>0.92749999999999999</v>
      </c>
      <c r="D15" s="3">
        <v>0.84870000000000001</v>
      </c>
      <c r="E15" s="3">
        <v>0.83179999999999998</v>
      </c>
      <c r="F15" s="3">
        <v>0.82010000000000005</v>
      </c>
      <c r="G15" s="3">
        <f t="shared" si="0"/>
        <v>0.84849999999999992</v>
      </c>
      <c r="H15" s="5">
        <f t="shared" si="2"/>
        <v>4.120509677212273E-2</v>
      </c>
    </row>
    <row r="16" spans="1:13" x14ac:dyDescent="0.35">
      <c r="A16" s="6" t="s">
        <v>5</v>
      </c>
      <c r="B16" s="3">
        <v>0.87019999999999997</v>
      </c>
      <c r="C16" s="3">
        <v>0.94630000000000003</v>
      </c>
      <c r="D16" s="3">
        <v>0.86960000000000004</v>
      </c>
      <c r="E16" s="3">
        <v>0.90129999999999999</v>
      </c>
      <c r="F16" s="3">
        <v>0.97709999999999997</v>
      </c>
      <c r="G16" s="3">
        <f t="shared" si="0"/>
        <v>0.91289999999999993</v>
      </c>
      <c r="H16" s="5">
        <f t="shared" si="2"/>
        <v>4.2590938003288913E-2</v>
      </c>
    </row>
    <row r="19" spans="1:8" x14ac:dyDescent="0.35">
      <c r="A19" s="10" t="s">
        <v>13</v>
      </c>
      <c r="B19" s="10"/>
      <c r="C19" s="10"/>
      <c r="D19" s="10"/>
      <c r="E19" s="10"/>
      <c r="F19" s="10"/>
      <c r="G19" s="10"/>
      <c r="H19" s="10"/>
    </row>
    <row r="20" spans="1:8" x14ac:dyDescent="0.35">
      <c r="A20" s="6" t="s">
        <v>1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 t="s">
        <v>14</v>
      </c>
      <c r="H20" s="6" t="s">
        <v>15</v>
      </c>
    </row>
    <row r="21" spans="1:8" x14ac:dyDescent="0.35">
      <c r="A21" s="6" t="s">
        <v>0</v>
      </c>
      <c r="B21" s="3">
        <v>6.3899999999999998E-2</v>
      </c>
      <c r="C21" s="3">
        <v>6.2899999999999998E-2</v>
      </c>
      <c r="D21" s="3">
        <v>5.6300000000000003E-2</v>
      </c>
      <c r="E21" s="3">
        <v>6.1600000000000002E-2</v>
      </c>
      <c r="F21" s="3">
        <v>6.2799999999999995E-2</v>
      </c>
      <c r="G21" s="3">
        <f t="shared" ref="G21:G25" si="3">AVERAGE(B21:F21)</f>
        <v>6.1499999999999999E-2</v>
      </c>
      <c r="H21" s="5">
        <f>_xlfn.STDEV.P(B21:F21)</f>
        <v>2.7003703449712205E-3</v>
      </c>
    </row>
    <row r="22" spans="1:8" x14ac:dyDescent="0.35">
      <c r="A22" s="6" t="s">
        <v>2</v>
      </c>
      <c r="B22" s="3">
        <v>9.0800000000000006E-2</v>
      </c>
      <c r="C22" s="3">
        <v>8.9200000000000002E-2</v>
      </c>
      <c r="D22" s="3">
        <v>8.3099999999999993E-2</v>
      </c>
      <c r="E22" s="3">
        <v>8.8900000000000007E-2</v>
      </c>
      <c r="F22" s="3">
        <v>8.7599999999999997E-2</v>
      </c>
      <c r="G22" s="3">
        <f t="shared" si="3"/>
        <v>8.7919999999999998E-2</v>
      </c>
      <c r="H22" s="5">
        <f t="shared" ref="H22:H25" si="4">_xlfn.STDEV.P(B22:F22)</f>
        <v>2.6164097538420895E-3</v>
      </c>
    </row>
    <row r="23" spans="1:8" x14ac:dyDescent="0.35">
      <c r="A23" s="6" t="s">
        <v>3</v>
      </c>
      <c r="B23" s="3">
        <v>8.7400000000000005E-2</v>
      </c>
      <c r="C23" s="3">
        <v>9.9000000000000005E-2</v>
      </c>
      <c r="D23" s="3">
        <v>8.2100000000000006E-2</v>
      </c>
      <c r="E23" s="3">
        <v>9.0800000000000006E-2</v>
      </c>
      <c r="F23" s="3">
        <v>7.9200000000000007E-2</v>
      </c>
      <c r="G23" s="3">
        <f t="shared" si="3"/>
        <v>8.77E-2</v>
      </c>
      <c r="H23" s="5">
        <f t="shared" si="4"/>
        <v>6.9426219830839124E-3</v>
      </c>
    </row>
    <row r="24" spans="1:8" x14ac:dyDescent="0.35">
      <c r="A24" s="6" t="s">
        <v>4</v>
      </c>
      <c r="B24" s="3">
        <v>9.9199999999999997E-2</v>
      </c>
      <c r="C24" s="3">
        <v>8.8099999999999998E-2</v>
      </c>
      <c r="D24" s="3">
        <v>0.1026</v>
      </c>
      <c r="E24" s="3">
        <v>0.1168</v>
      </c>
      <c r="F24" s="3">
        <v>0.10100000000000001</v>
      </c>
      <c r="G24" s="3">
        <f t="shared" si="3"/>
        <v>0.10154000000000001</v>
      </c>
      <c r="H24" s="5">
        <f t="shared" si="4"/>
        <v>9.1694274630426086E-3</v>
      </c>
    </row>
    <row r="25" spans="1:8" x14ac:dyDescent="0.35">
      <c r="A25" s="6" t="s">
        <v>5</v>
      </c>
      <c r="B25" s="3">
        <v>0.1023</v>
      </c>
      <c r="C25" s="3">
        <v>0.12889999999999999</v>
      </c>
      <c r="D25" s="3">
        <v>0.10929999999999999</v>
      </c>
      <c r="E25" s="3">
        <v>9.4200000000000006E-2</v>
      </c>
      <c r="F25" s="3">
        <v>0.1043</v>
      </c>
      <c r="G25" s="3">
        <f t="shared" si="3"/>
        <v>0.10779999999999998</v>
      </c>
      <c r="H25" s="5">
        <f t="shared" si="4"/>
        <v>1.1618261487847684E-2</v>
      </c>
    </row>
  </sheetData>
  <mergeCells count="4">
    <mergeCell ref="J1:M1"/>
    <mergeCell ref="A1:H1"/>
    <mergeCell ref="A10:H10"/>
    <mergeCell ref="A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Exercise3</vt:lpstr>
      <vt:lpstr>Exercise2</vt:lpstr>
      <vt:lpstr>Exercise1b</vt:lpstr>
      <vt:lpstr>Exercise1a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2019-04-23T19:26:37Z</dcterms:created>
  <dcterms:modified xsi:type="dcterms:W3CDTF">2019-04-25T21:20:10Z</dcterms:modified>
</cp:coreProperties>
</file>