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155" windowHeight="12525"/>
  </bookViews>
  <sheets>
    <sheet name="stardog_lubm1000" sheetId="1" r:id="rId1"/>
    <sheet name="log-oracle-tz_18M_CDM" sheetId="3" r:id="rId2"/>
    <sheet name="log-stardog_18M_CDM" sheetId="4" r:id="rId3"/>
    <sheet name="Sheet4" sheetId="5" r:id="rId4"/>
  </sheets>
  <definedNames>
    <definedName name="log" localSheetId="1">'log-oracle-tz_18M_CDM'!$A$2:$D$61</definedName>
    <definedName name="log" localSheetId="2">'log-stardog_18M_CDM'!$A$2:$D$61</definedName>
  </definedNames>
  <calcPr calcId="145621"/>
</workbook>
</file>

<file path=xl/calcChain.xml><?xml version="1.0" encoding="utf-8"?>
<calcChain xmlns="http://schemas.openxmlformats.org/spreadsheetml/2006/main">
  <c r="J16" i="1" l="1"/>
  <c r="J15" i="1"/>
  <c r="J14" i="1"/>
  <c r="K16" i="1"/>
  <c r="K15" i="1"/>
  <c r="K14" i="1"/>
  <c r="K13" i="4" l="1"/>
  <c r="J13" i="4"/>
  <c r="K12" i="4"/>
  <c r="J12" i="4"/>
  <c r="K11" i="4"/>
  <c r="J11" i="4"/>
  <c r="K10" i="4"/>
  <c r="J10" i="4"/>
  <c r="K9" i="4"/>
  <c r="J9" i="4"/>
  <c r="K8" i="4"/>
  <c r="J8" i="4"/>
  <c r="K7" i="4"/>
  <c r="J7" i="4"/>
  <c r="K6" i="4"/>
  <c r="J6" i="4"/>
  <c r="K5" i="4"/>
  <c r="J5" i="4"/>
  <c r="K4" i="4"/>
  <c r="J4" i="4"/>
  <c r="K3" i="4"/>
  <c r="J3" i="4"/>
  <c r="K2" i="4"/>
  <c r="J2" i="4"/>
  <c r="K13" i="1"/>
  <c r="K12" i="1"/>
  <c r="K11" i="1"/>
  <c r="K10" i="1"/>
  <c r="K9" i="1"/>
  <c r="K8" i="1"/>
  <c r="K7" i="1"/>
  <c r="K6" i="1"/>
  <c r="K5" i="1"/>
  <c r="K4" i="1"/>
  <c r="K3" i="1"/>
  <c r="K2" i="1"/>
  <c r="K3" i="3"/>
  <c r="K4" i="3"/>
  <c r="K5" i="3"/>
  <c r="K6" i="3"/>
  <c r="K7" i="3"/>
  <c r="K8" i="3"/>
  <c r="K9" i="3"/>
  <c r="K10" i="3"/>
  <c r="K11" i="3"/>
  <c r="K12" i="3"/>
  <c r="K13" i="3"/>
  <c r="K2" i="3"/>
  <c r="J13" i="3"/>
  <c r="J12" i="3"/>
  <c r="J11" i="3"/>
  <c r="J10" i="3"/>
  <c r="J9" i="3"/>
  <c r="J8" i="3"/>
  <c r="J7" i="3"/>
  <c r="J6" i="3"/>
  <c r="J5" i="3"/>
  <c r="J4" i="3"/>
  <c r="J3" i="3"/>
  <c r="J2" i="3"/>
  <c r="J13" i="1"/>
  <c r="J11" i="1"/>
  <c r="J12" i="1"/>
  <c r="J10" i="1"/>
  <c r="J9" i="1"/>
  <c r="J8" i="1"/>
  <c r="J7" i="1"/>
  <c r="J6" i="1"/>
  <c r="J5" i="1"/>
  <c r="J4" i="1"/>
  <c r="J2" i="1"/>
  <c r="J3" i="1"/>
</calcChain>
</file>

<file path=xl/connections.xml><?xml version="1.0" encoding="utf-8"?>
<connections xmlns="http://schemas.openxmlformats.org/spreadsheetml/2006/main">
  <connection id="1" name="log" type="6" refreshedVersion="4" background="1" saveData="1">
    <textPr codePage="850" sourceFile="D:\git\cdm_test_suite\oracle-tz\log.csv" tab="0" comma="1">
      <textFields count="4">
        <textField/>
        <textField/>
        <textField/>
        <textField/>
      </textFields>
    </textPr>
  </connection>
  <connection id="2" name="log1" type="6" refreshedVersion="4" background="1" saveData="1">
    <textPr codePage="850" sourceFile="D:\git\cdm_test_suite\stardog\log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<sst xmlns="http://schemas.openxmlformats.org/spreadsheetml/2006/main" count="44" uniqueCount="6">
  <si>
    <t>iteration</t>
  </si>
  <si>
    <t>query id</t>
  </si>
  <si>
    <t>response time</t>
  </si>
  <si>
    <t>retrieved results</t>
  </si>
  <si>
    <t>N/A</t>
  </si>
  <si>
    <t>average 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</si>
</sst>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Average</a:t>
            </a:r>
            <a:r>
              <a:rPr lang="en-GB" baseline="0"/>
              <a:t> Response Time</a:t>
            </a:r>
            <a:endParaRPr lang="en-GB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3.8454793594751818E-2"/>
          <c:y val="1.2018748764233127E-2"/>
          <c:w val="0.85448679070499101"/>
          <c:h val="0.928795325990455"/>
        </c:manualLayout>
      </c:layout>
      <c:barChart>
        <c:barDir val="col"/>
        <c:grouping val="clustered"/>
        <c:varyColors val="0"/>
        <c:ser>
          <c:idx val="0"/>
          <c:order val="0"/>
          <c:tx>
            <c:v>virtuoso</c:v>
          </c:tx>
          <c:invertIfNegative val="0"/>
          <c:val>
            <c:numRef>
              <c:f>stardog_lubm1000!$J$2:$J$13</c:f>
              <c:numCache>
                <c:formatCode>General</c:formatCode>
                <c:ptCount val="12"/>
                <c:pt idx="0">
                  <c:v>1.0059999999999998</c:v>
                </c:pt>
                <c:pt idx="1">
                  <c:v>44.277999999999999</c:v>
                </c:pt>
                <c:pt idx="2">
                  <c:v>0.03</c:v>
                </c:pt>
                <c:pt idx="3">
                  <c:v>0.15399999999999997</c:v>
                </c:pt>
                <c:pt idx="4">
                  <c:v>0.26799999999999996</c:v>
                </c:pt>
                <c:pt idx="5">
                  <c:v>517.41000000000008</c:v>
                </c:pt>
                <c:pt idx="6">
                  <c:v>65.027999999999992</c:v>
                </c:pt>
                <c:pt idx="7">
                  <c:v>18.974</c:v>
                </c:pt>
                <c:pt idx="8">
                  <c:v>18.603999999999999</c:v>
                </c:pt>
                <c:pt idx="9">
                  <c:v>40.308</c:v>
                </c:pt>
                <c:pt idx="10">
                  <c:v>38.582000000000001</c:v>
                </c:pt>
                <c:pt idx="11">
                  <c:v>0.11400000000000002</c:v>
                </c:pt>
              </c:numCache>
            </c:numRef>
          </c:val>
        </c:ser>
        <c:ser>
          <c:idx val="1"/>
          <c:order val="1"/>
          <c:tx>
            <c:v>oracle</c:v>
          </c:tx>
          <c:invertIfNegative val="0"/>
          <c:val>
            <c:numRef>
              <c:f>'log-oracle-tz_18M_CDM'!$J$2:$J$13</c:f>
              <c:numCache>
                <c:formatCode>General</c:formatCode>
                <c:ptCount val="12"/>
                <c:pt idx="0">
                  <c:v>0.80199999999999994</c:v>
                </c:pt>
                <c:pt idx="1">
                  <c:v>3.8200000000000003</c:v>
                </c:pt>
                <c:pt idx="2">
                  <c:v>153.16999999999999</c:v>
                </c:pt>
                <c:pt idx="3">
                  <c:v>24.201999999999998</c:v>
                </c:pt>
                <c:pt idx="4">
                  <c:v>300.202</c:v>
                </c:pt>
                <c:pt idx="5">
                  <c:v>300.32799999999997</c:v>
                </c:pt>
                <c:pt idx="6">
                  <c:v>160.82799999999997</c:v>
                </c:pt>
                <c:pt idx="7">
                  <c:v>163.39000000000001</c:v>
                </c:pt>
                <c:pt idx="8">
                  <c:v>3.972</c:v>
                </c:pt>
                <c:pt idx="9">
                  <c:v>0.16599999999999998</c:v>
                </c:pt>
                <c:pt idx="10">
                  <c:v>162.96800000000002</c:v>
                </c:pt>
                <c:pt idx="11">
                  <c:v>17.566000000000003</c:v>
                </c:pt>
              </c:numCache>
            </c:numRef>
          </c:val>
        </c:ser>
        <c:ser>
          <c:idx val="2"/>
          <c:order val="2"/>
          <c:tx>
            <c:v>stardog</c:v>
          </c:tx>
          <c:invertIfNegative val="0"/>
          <c:val>
            <c:numRef>
              <c:f>'log-stardog_18M_CDM'!$J$2:$J$13</c:f>
              <c:numCache>
                <c:formatCode>General</c:formatCode>
                <c:ptCount val="12"/>
                <c:pt idx="0">
                  <c:v>1.0640000000000001</c:v>
                </c:pt>
                <c:pt idx="1">
                  <c:v>0.64399999999999991</c:v>
                </c:pt>
                <c:pt idx="2">
                  <c:v>2.944</c:v>
                </c:pt>
                <c:pt idx="3">
                  <c:v>0.10200000000000001</c:v>
                </c:pt>
                <c:pt idx="4">
                  <c:v>203.57599999999996</c:v>
                </c:pt>
                <c:pt idx="5">
                  <c:v>168.29</c:v>
                </c:pt>
                <c:pt idx="6">
                  <c:v>2.38</c:v>
                </c:pt>
                <c:pt idx="7">
                  <c:v>2.1</c:v>
                </c:pt>
                <c:pt idx="8">
                  <c:v>0.20400000000000001</c:v>
                </c:pt>
                <c:pt idx="9">
                  <c:v>0.19399999999999998</c:v>
                </c:pt>
                <c:pt idx="10">
                  <c:v>0.22000000000000003</c:v>
                </c:pt>
                <c:pt idx="11">
                  <c:v>10.818000000000001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93536"/>
        <c:axId val="73339648"/>
      </c:barChart>
      <c:catAx>
        <c:axId val="41393536"/>
        <c:scaling>
          <c:orientation val="minMax"/>
        </c:scaling>
        <c:delete val="0"/>
        <c:axPos val="b"/>
        <c:majorTickMark val="out"/>
        <c:minorTickMark val="none"/>
        <c:tickLblPos val="nextTo"/>
        <c:crossAx val="73339648"/>
        <c:crosses val="autoZero"/>
        <c:auto val="1"/>
        <c:lblAlgn val="ctr"/>
        <c:lblOffset val="100"/>
        <c:noMultiLvlLbl val="0"/>
      </c:catAx>
      <c:valAx>
        <c:axId val="73339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393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Retrieved</a:t>
            </a:r>
            <a:r>
              <a:rPr lang="en-GB" baseline="0"/>
              <a:t> Results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7.4402219396930883E-2"/>
          <c:y val="9.9774351122776314E-2"/>
          <c:w val="0.72416001595458646"/>
          <c:h val="0.84223571011956844"/>
        </c:manualLayout>
      </c:layout>
      <c:barChart>
        <c:barDir val="col"/>
        <c:grouping val="clustered"/>
        <c:varyColors val="0"/>
        <c:ser>
          <c:idx val="0"/>
          <c:order val="0"/>
          <c:tx>
            <c:v>virtuoso</c:v>
          </c:tx>
          <c:invertIfNegative val="0"/>
          <c:val>
            <c:numRef>
              <c:f>stardog_lubm1000!$K$2:$K$13</c:f>
              <c:numCache>
                <c:formatCode>General</c:formatCode>
                <c:ptCount val="12"/>
                <c:pt idx="0">
                  <c:v>4</c:v>
                </c:pt>
                <c:pt idx="1">
                  <c:v>2528</c:v>
                </c:pt>
                <c:pt idx="2">
                  <c:v>6</c:v>
                </c:pt>
                <c:pt idx="3">
                  <c:v>34</c:v>
                </c:pt>
                <c:pt idx="4">
                  <c:v>719</c:v>
                </c:pt>
                <c:pt idx="5">
                  <c:v>0</c:v>
                </c:pt>
                <c:pt idx="6">
                  <c:v>67</c:v>
                </c:pt>
                <c:pt idx="7">
                  <c:v>7790</c:v>
                </c:pt>
                <c:pt idx="8">
                  <c:v>272982</c:v>
                </c:pt>
                <c:pt idx="9">
                  <c:v>4</c:v>
                </c:pt>
                <c:pt idx="10">
                  <c:v>4</c:v>
                </c:pt>
                <c:pt idx="11">
                  <c:v>224</c:v>
                </c:pt>
              </c:numCache>
            </c:numRef>
          </c:val>
        </c:ser>
        <c:ser>
          <c:idx val="1"/>
          <c:order val="1"/>
          <c:tx>
            <c:v>oracle</c:v>
          </c:tx>
          <c:invertIfNegative val="0"/>
          <c:val>
            <c:numRef>
              <c:f>'log-oracle-tz_18M_CDM'!$K$2:$K$13</c:f>
              <c:numCache>
                <c:formatCode>General</c:formatCode>
                <c:ptCount val="12"/>
                <c:pt idx="0">
                  <c:v>0</c:v>
                </c:pt>
                <c:pt idx="1">
                  <c:v>14848</c:v>
                </c:pt>
                <c:pt idx="2">
                  <c:v>2</c:v>
                </c:pt>
                <c:pt idx="3">
                  <c:v>352</c:v>
                </c:pt>
                <c:pt idx="4">
                  <c:v>0</c:v>
                </c:pt>
                <c:pt idx="5">
                  <c:v>0</c:v>
                </c:pt>
                <c:pt idx="6">
                  <c:v>24701</c:v>
                </c:pt>
                <c:pt idx="7">
                  <c:v>24701</c:v>
                </c:pt>
                <c:pt idx="8">
                  <c:v>70</c:v>
                </c:pt>
                <c:pt idx="9">
                  <c:v>14</c:v>
                </c:pt>
                <c:pt idx="10">
                  <c:v>759</c:v>
                </c:pt>
                <c:pt idx="11">
                  <c:v>3485</c:v>
                </c:pt>
              </c:numCache>
            </c:numRef>
          </c:val>
        </c:ser>
        <c:ser>
          <c:idx val="2"/>
          <c:order val="2"/>
          <c:tx>
            <c:v>stardog</c:v>
          </c:tx>
          <c:invertIfNegative val="0"/>
          <c:val>
            <c:numRef>
              <c:f>'log-stardog_18M_CDM'!$K$2:$K$13</c:f>
              <c:numCache>
                <c:formatCode>General</c:formatCode>
                <c:ptCount val="12"/>
                <c:pt idx="0">
                  <c:v>0</c:v>
                </c:pt>
                <c:pt idx="1">
                  <c:v>14610</c:v>
                </c:pt>
                <c:pt idx="2">
                  <c:v>2</c:v>
                </c:pt>
                <c:pt idx="3">
                  <c:v>348</c:v>
                </c:pt>
                <c:pt idx="4">
                  <c:v>0</c:v>
                </c:pt>
                <c:pt idx="5">
                  <c:v>0</c:v>
                </c:pt>
                <c:pt idx="6">
                  <c:v>2647</c:v>
                </c:pt>
                <c:pt idx="7">
                  <c:v>2647</c:v>
                </c:pt>
                <c:pt idx="8">
                  <c:v>0</c:v>
                </c:pt>
                <c:pt idx="9">
                  <c:v>14</c:v>
                </c:pt>
                <c:pt idx="10">
                  <c:v>696</c:v>
                </c:pt>
                <c:pt idx="11">
                  <c:v>3437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5459072"/>
        <c:axId val="295467264"/>
      </c:barChart>
      <c:catAx>
        <c:axId val="295459072"/>
        <c:scaling>
          <c:orientation val="minMax"/>
        </c:scaling>
        <c:delete val="0"/>
        <c:axPos val="b"/>
        <c:majorTickMark val="out"/>
        <c:minorTickMark val="none"/>
        <c:tickLblPos val="nextTo"/>
        <c:crossAx val="295467264"/>
        <c:crosses val="autoZero"/>
        <c:auto val="1"/>
        <c:lblAlgn val="ctr"/>
        <c:lblOffset val="100"/>
        <c:noMultiLvlLbl val="0"/>
      </c:catAx>
      <c:valAx>
        <c:axId val="295467264"/>
        <c:scaling>
          <c:logBase val="10"/>
          <c:orientation val="minMax"/>
          <c:max val="25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5459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180975</xdr:rowOff>
    </xdr:from>
    <xdr:to>
      <xdr:col>15</xdr:col>
      <xdr:colOff>571499</xdr:colOff>
      <xdr:row>24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257174</xdr:colOff>
      <xdr:row>26</xdr:row>
      <xdr:rowOff>0</xdr:rowOff>
    </xdr:from>
    <xdr:to>
      <xdr:col>15</xdr:col>
      <xdr:colOff>571499</xdr:colOff>
      <xdr:row>54</xdr:row>
      <xdr:rowOff>152400</xdr:rowOff>
    </xdr:to>
    <xdr:graphicFrame macro="">
      <xdr:nvGraphicFramePr>
        <xdr:cNvPr id="3" name="Chart 2" title="Retrieved resul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og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og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activeCell="F20" sqref="F20"/>
    </sheetView>
  </sheetViews>
  <sheetFormatPr defaultRowHeight="15" x14ac:dyDescent="0.25"/>
  <cols>
    <col min="1" max="1" width="8.7109375" bestFit="1" customWidth="1"/>
    <col min="2" max="2" width="8.28515625" bestFit="1" customWidth="1"/>
    <col min="3" max="3" width="13.85546875" bestFit="1" customWidth="1"/>
    <col min="4" max="4" width="15.85546875" bestFit="1" customWidth="1"/>
    <col min="10" max="10" width="21.5703125" bestFit="1" customWidth="1"/>
    <col min="11" max="11" width="16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I1" t="s">
        <v>1</v>
      </c>
      <c r="J1" t="s">
        <v>5</v>
      </c>
      <c r="K1" t="s">
        <v>3</v>
      </c>
    </row>
    <row r="2" spans="1:11" x14ac:dyDescent="0.25">
      <c r="A2">
        <v>0</v>
      </c>
      <c r="B2">
        <v>0</v>
      </c>
      <c r="C2">
        <v>4.93</v>
      </c>
      <c r="D2">
        <v>4</v>
      </c>
      <c r="I2">
        <v>0</v>
      </c>
      <c r="J2">
        <f>AVERAGE(C2:C6)</f>
        <v>1.0059999999999998</v>
      </c>
      <c r="K2">
        <f>LOOKUP(I2,B:B,D:D)</f>
        <v>4</v>
      </c>
    </row>
    <row r="3" spans="1:11" x14ac:dyDescent="0.25">
      <c r="A3">
        <v>1</v>
      </c>
      <c r="B3">
        <v>0</v>
      </c>
      <c r="C3">
        <v>0.02</v>
      </c>
      <c r="D3">
        <v>4</v>
      </c>
      <c r="I3">
        <v>1</v>
      </c>
      <c r="J3">
        <f>AVERAGE(C7:C11)</f>
        <v>44.277999999999999</v>
      </c>
      <c r="K3">
        <f t="shared" ref="K3:K16" si="0">LOOKUP(I3,B:B,D:D)</f>
        <v>2528</v>
      </c>
    </row>
    <row r="4" spans="1:11" x14ac:dyDescent="0.25">
      <c r="A4">
        <v>2</v>
      </c>
      <c r="B4">
        <v>0</v>
      </c>
      <c r="C4">
        <v>0.04</v>
      </c>
      <c r="D4">
        <v>4</v>
      </c>
      <c r="I4">
        <v>2</v>
      </c>
      <c r="J4">
        <f>AVERAGE(C12:C16)</f>
        <v>0.03</v>
      </c>
      <c r="K4">
        <f t="shared" si="0"/>
        <v>6</v>
      </c>
    </row>
    <row r="5" spans="1:11" x14ac:dyDescent="0.25">
      <c r="A5">
        <v>3</v>
      </c>
      <c r="B5">
        <v>0</v>
      </c>
      <c r="C5">
        <v>0.02</v>
      </c>
      <c r="D5">
        <v>4</v>
      </c>
      <c r="I5">
        <v>3</v>
      </c>
      <c r="J5">
        <f>AVERAGE(C17:C21)</f>
        <v>0.15399999999999997</v>
      </c>
      <c r="K5">
        <f t="shared" si="0"/>
        <v>34</v>
      </c>
    </row>
    <row r="6" spans="1:11" x14ac:dyDescent="0.25">
      <c r="A6">
        <v>4</v>
      </c>
      <c r="B6">
        <v>0</v>
      </c>
      <c r="C6">
        <v>0.02</v>
      </c>
      <c r="D6">
        <v>4</v>
      </c>
      <c r="I6">
        <v>4</v>
      </c>
      <c r="J6">
        <f>AVERAGE(C22:C26)</f>
        <v>0.26799999999999996</v>
      </c>
      <c r="K6" s="1">
        <f t="shared" si="0"/>
        <v>719</v>
      </c>
    </row>
    <row r="7" spans="1:11" x14ac:dyDescent="0.25">
      <c r="A7">
        <v>0</v>
      </c>
      <c r="B7">
        <v>1</v>
      </c>
      <c r="C7">
        <v>199.06</v>
      </c>
      <c r="D7">
        <v>2528</v>
      </c>
      <c r="I7">
        <v>5</v>
      </c>
      <c r="J7">
        <f>AVERAGE(C27:C31)</f>
        <v>517.41000000000008</v>
      </c>
      <c r="K7">
        <f t="shared" si="0"/>
        <v>0</v>
      </c>
    </row>
    <row r="8" spans="1:11" x14ac:dyDescent="0.25">
      <c r="A8">
        <v>1</v>
      </c>
      <c r="B8">
        <v>1</v>
      </c>
      <c r="C8">
        <v>5.56</v>
      </c>
      <c r="D8">
        <v>2528</v>
      </c>
      <c r="I8">
        <v>6</v>
      </c>
      <c r="J8">
        <f>AVERAGE(C32:C36)</f>
        <v>65.027999999999992</v>
      </c>
      <c r="K8">
        <f t="shared" si="0"/>
        <v>67</v>
      </c>
    </row>
    <row r="9" spans="1:11" x14ac:dyDescent="0.25">
      <c r="A9">
        <v>2</v>
      </c>
      <c r="B9">
        <v>1</v>
      </c>
      <c r="C9">
        <v>5.73</v>
      </c>
      <c r="D9">
        <v>2528</v>
      </c>
      <c r="I9">
        <v>7</v>
      </c>
      <c r="J9">
        <f>AVERAGE(C37:C41)</f>
        <v>18.974</v>
      </c>
      <c r="K9">
        <f t="shared" si="0"/>
        <v>7790</v>
      </c>
    </row>
    <row r="10" spans="1:11" x14ac:dyDescent="0.25">
      <c r="A10">
        <v>3</v>
      </c>
      <c r="B10">
        <v>1</v>
      </c>
      <c r="C10">
        <v>5.54</v>
      </c>
      <c r="D10">
        <v>2528</v>
      </c>
      <c r="I10">
        <v>8</v>
      </c>
      <c r="J10">
        <f>AVERAGE(C42:C46)</f>
        <v>18.603999999999999</v>
      </c>
      <c r="K10">
        <f t="shared" si="0"/>
        <v>272982</v>
      </c>
    </row>
    <row r="11" spans="1:11" x14ac:dyDescent="0.25">
      <c r="A11">
        <v>4</v>
      </c>
      <c r="B11">
        <v>1</v>
      </c>
      <c r="C11">
        <v>5.5</v>
      </c>
      <c r="D11">
        <v>2528</v>
      </c>
      <c r="I11">
        <v>9</v>
      </c>
      <c r="J11">
        <f>AVERAGE(C47:C51)</f>
        <v>40.308</v>
      </c>
      <c r="K11">
        <f t="shared" si="0"/>
        <v>4</v>
      </c>
    </row>
    <row r="12" spans="1:11" x14ac:dyDescent="0.25">
      <c r="A12">
        <v>0</v>
      </c>
      <c r="B12">
        <v>2</v>
      </c>
      <c r="C12">
        <v>0.08</v>
      </c>
      <c r="D12">
        <v>6</v>
      </c>
      <c r="I12">
        <v>10</v>
      </c>
      <c r="J12">
        <f>AVERAGE(C52:C56)</f>
        <v>38.582000000000001</v>
      </c>
      <c r="K12">
        <f t="shared" si="0"/>
        <v>4</v>
      </c>
    </row>
    <row r="13" spans="1:11" x14ac:dyDescent="0.25">
      <c r="A13">
        <v>1</v>
      </c>
      <c r="B13">
        <v>2</v>
      </c>
      <c r="C13">
        <v>0.01</v>
      </c>
      <c r="D13">
        <v>6</v>
      </c>
      <c r="I13">
        <v>11</v>
      </c>
      <c r="J13">
        <f>AVERAGE(C57:C61)</f>
        <v>0.11400000000000002</v>
      </c>
      <c r="K13">
        <f t="shared" si="0"/>
        <v>224</v>
      </c>
    </row>
    <row r="14" spans="1:11" x14ac:dyDescent="0.25">
      <c r="A14">
        <v>2</v>
      </c>
      <c r="B14">
        <v>2</v>
      </c>
      <c r="C14">
        <v>0.02</v>
      </c>
      <c r="D14">
        <v>6</v>
      </c>
      <c r="I14">
        <v>12</v>
      </c>
      <c r="J14">
        <f>AVERAGE(C62:C66)</f>
        <v>6.83</v>
      </c>
      <c r="K14">
        <f t="shared" si="0"/>
        <v>15</v>
      </c>
    </row>
    <row r="15" spans="1:11" x14ac:dyDescent="0.25">
      <c r="A15">
        <v>3</v>
      </c>
      <c r="B15">
        <v>2</v>
      </c>
      <c r="C15">
        <v>0.02</v>
      </c>
      <c r="D15">
        <v>6</v>
      </c>
      <c r="I15">
        <v>13</v>
      </c>
      <c r="J15">
        <f>AVERAGE(C67:C71)</f>
        <v>0.02</v>
      </c>
      <c r="K15">
        <f t="shared" si="0"/>
        <v>0</v>
      </c>
    </row>
    <row r="16" spans="1:11" x14ac:dyDescent="0.25">
      <c r="A16">
        <v>4</v>
      </c>
      <c r="B16">
        <v>2</v>
      </c>
      <c r="C16">
        <v>0.02</v>
      </c>
      <c r="D16">
        <v>6</v>
      </c>
      <c r="I16">
        <v>14</v>
      </c>
      <c r="J16">
        <f>AVERAGE(C72:C76)</f>
        <v>43.42</v>
      </c>
      <c r="K16">
        <f t="shared" si="0"/>
        <v>0</v>
      </c>
    </row>
    <row r="17" spans="1:4" x14ac:dyDescent="0.25">
      <c r="A17">
        <v>0</v>
      </c>
      <c r="B17">
        <v>3</v>
      </c>
      <c r="C17">
        <v>0.44</v>
      </c>
      <c r="D17">
        <v>34</v>
      </c>
    </row>
    <row r="18" spans="1:4" x14ac:dyDescent="0.25">
      <c r="A18">
        <v>1</v>
      </c>
      <c r="B18">
        <v>3</v>
      </c>
      <c r="C18">
        <v>0.09</v>
      </c>
      <c r="D18">
        <v>34</v>
      </c>
    </row>
    <row r="19" spans="1:4" x14ac:dyDescent="0.25">
      <c r="A19">
        <v>2</v>
      </c>
      <c r="B19">
        <v>3</v>
      </c>
      <c r="C19">
        <v>0.08</v>
      </c>
      <c r="D19">
        <v>34</v>
      </c>
    </row>
    <row r="20" spans="1:4" x14ac:dyDescent="0.25">
      <c r="A20">
        <v>3</v>
      </c>
      <c r="B20">
        <v>3</v>
      </c>
      <c r="C20">
        <v>0.08</v>
      </c>
      <c r="D20">
        <v>34</v>
      </c>
    </row>
    <row r="21" spans="1:4" x14ac:dyDescent="0.25">
      <c r="A21">
        <v>4</v>
      </c>
      <c r="B21">
        <v>3</v>
      </c>
      <c r="C21">
        <v>0.08</v>
      </c>
      <c r="D21">
        <v>34</v>
      </c>
    </row>
    <row r="22" spans="1:4" x14ac:dyDescent="0.25">
      <c r="A22">
        <v>0</v>
      </c>
      <c r="B22">
        <v>4</v>
      </c>
      <c r="C22">
        <v>0.67</v>
      </c>
      <c r="D22">
        <v>719</v>
      </c>
    </row>
    <row r="23" spans="1:4" x14ac:dyDescent="0.25">
      <c r="A23">
        <v>1</v>
      </c>
      <c r="B23">
        <v>4</v>
      </c>
      <c r="C23">
        <v>0.17</v>
      </c>
      <c r="D23">
        <v>719</v>
      </c>
    </row>
    <row r="24" spans="1:4" x14ac:dyDescent="0.25">
      <c r="A24">
        <v>2</v>
      </c>
      <c r="B24">
        <v>4</v>
      </c>
      <c r="C24">
        <v>0.17</v>
      </c>
      <c r="D24">
        <v>719</v>
      </c>
    </row>
    <row r="25" spans="1:4" x14ac:dyDescent="0.25">
      <c r="A25">
        <v>3</v>
      </c>
      <c r="B25">
        <v>4</v>
      </c>
      <c r="C25">
        <v>0.17</v>
      </c>
      <c r="D25">
        <v>719</v>
      </c>
    </row>
    <row r="26" spans="1:4" x14ac:dyDescent="0.25">
      <c r="A26">
        <v>4</v>
      </c>
      <c r="B26">
        <v>4</v>
      </c>
      <c r="C26">
        <v>0.16</v>
      </c>
      <c r="D26">
        <v>719</v>
      </c>
    </row>
    <row r="27" spans="1:4" x14ac:dyDescent="0.25">
      <c r="A27">
        <v>0</v>
      </c>
      <c r="B27">
        <v>5</v>
      </c>
      <c r="C27">
        <v>300.39999999999998</v>
      </c>
    </row>
    <row r="28" spans="1:4" x14ac:dyDescent="0.25">
      <c r="A28">
        <v>1</v>
      </c>
      <c r="B28">
        <v>5</v>
      </c>
      <c r="C28">
        <v>554.63</v>
      </c>
    </row>
    <row r="29" spans="1:4" x14ac:dyDescent="0.25">
      <c r="A29">
        <v>2</v>
      </c>
      <c r="B29">
        <v>5</v>
      </c>
      <c r="C29">
        <v>562.4</v>
      </c>
    </row>
    <row r="30" spans="1:4" x14ac:dyDescent="0.25">
      <c r="A30">
        <v>3</v>
      </c>
      <c r="B30">
        <v>5</v>
      </c>
      <c r="C30">
        <v>588.57000000000005</v>
      </c>
    </row>
    <row r="31" spans="1:4" x14ac:dyDescent="0.25">
      <c r="A31">
        <v>4</v>
      </c>
      <c r="B31">
        <v>5</v>
      </c>
      <c r="C31">
        <v>581.04999999999995</v>
      </c>
    </row>
    <row r="32" spans="1:4" x14ac:dyDescent="0.25">
      <c r="A32">
        <v>0</v>
      </c>
      <c r="B32">
        <v>6</v>
      </c>
      <c r="C32">
        <v>125.12</v>
      </c>
      <c r="D32">
        <v>67</v>
      </c>
    </row>
    <row r="33" spans="1:4" x14ac:dyDescent="0.25">
      <c r="A33">
        <v>1</v>
      </c>
      <c r="B33">
        <v>6</v>
      </c>
      <c r="C33">
        <v>46.31</v>
      </c>
      <c r="D33">
        <v>67</v>
      </c>
    </row>
    <row r="34" spans="1:4" x14ac:dyDescent="0.25">
      <c r="A34">
        <v>2</v>
      </c>
      <c r="B34">
        <v>6</v>
      </c>
      <c r="C34">
        <v>54.5</v>
      </c>
      <c r="D34">
        <v>67</v>
      </c>
    </row>
    <row r="35" spans="1:4" x14ac:dyDescent="0.25">
      <c r="A35">
        <v>3</v>
      </c>
      <c r="B35">
        <v>6</v>
      </c>
      <c r="C35">
        <v>55</v>
      </c>
      <c r="D35">
        <v>67</v>
      </c>
    </row>
    <row r="36" spans="1:4" x14ac:dyDescent="0.25">
      <c r="A36">
        <v>4</v>
      </c>
      <c r="B36">
        <v>6</v>
      </c>
      <c r="C36">
        <v>44.21</v>
      </c>
      <c r="D36">
        <v>67</v>
      </c>
    </row>
    <row r="37" spans="1:4" x14ac:dyDescent="0.25">
      <c r="A37">
        <v>0</v>
      </c>
      <c r="B37">
        <v>7</v>
      </c>
      <c r="C37">
        <v>33.25</v>
      </c>
      <c r="D37">
        <v>7790</v>
      </c>
    </row>
    <row r="38" spans="1:4" x14ac:dyDescent="0.25">
      <c r="A38">
        <v>1</v>
      </c>
      <c r="B38">
        <v>7</v>
      </c>
      <c r="C38">
        <v>16.11</v>
      </c>
      <c r="D38">
        <v>7790</v>
      </c>
    </row>
    <row r="39" spans="1:4" x14ac:dyDescent="0.25">
      <c r="A39">
        <v>2</v>
      </c>
      <c r="B39">
        <v>7</v>
      </c>
      <c r="C39">
        <v>15.1</v>
      </c>
      <c r="D39">
        <v>7790</v>
      </c>
    </row>
    <row r="40" spans="1:4" x14ac:dyDescent="0.25">
      <c r="A40">
        <v>3</v>
      </c>
      <c r="B40">
        <v>7</v>
      </c>
      <c r="C40">
        <v>14.82</v>
      </c>
      <c r="D40">
        <v>7790</v>
      </c>
    </row>
    <row r="41" spans="1:4" x14ac:dyDescent="0.25">
      <c r="A41">
        <v>4</v>
      </c>
      <c r="B41">
        <v>7</v>
      </c>
      <c r="C41">
        <v>15.59</v>
      </c>
      <c r="D41">
        <v>7790</v>
      </c>
    </row>
    <row r="42" spans="1:4" x14ac:dyDescent="0.25">
      <c r="A42">
        <v>0</v>
      </c>
      <c r="B42">
        <v>8</v>
      </c>
      <c r="C42">
        <v>36.869999999999997</v>
      </c>
      <c r="D42">
        <v>272982</v>
      </c>
    </row>
    <row r="43" spans="1:4" x14ac:dyDescent="0.25">
      <c r="A43">
        <v>1</v>
      </c>
      <c r="B43">
        <v>8</v>
      </c>
      <c r="C43">
        <v>13.04</v>
      </c>
      <c r="D43">
        <v>272982</v>
      </c>
    </row>
    <row r="44" spans="1:4" x14ac:dyDescent="0.25">
      <c r="A44">
        <v>2</v>
      </c>
      <c r="B44">
        <v>8</v>
      </c>
      <c r="C44">
        <v>14.02</v>
      </c>
      <c r="D44">
        <v>272982</v>
      </c>
    </row>
    <row r="45" spans="1:4" x14ac:dyDescent="0.25">
      <c r="A45">
        <v>3</v>
      </c>
      <c r="B45">
        <v>8</v>
      </c>
      <c r="C45">
        <v>14</v>
      </c>
      <c r="D45">
        <v>272982</v>
      </c>
    </row>
    <row r="46" spans="1:4" x14ac:dyDescent="0.25">
      <c r="A46">
        <v>4</v>
      </c>
      <c r="B46">
        <v>8</v>
      </c>
      <c r="C46">
        <v>15.09</v>
      </c>
      <c r="D46">
        <v>272982</v>
      </c>
    </row>
    <row r="47" spans="1:4" x14ac:dyDescent="0.25">
      <c r="A47">
        <v>0</v>
      </c>
      <c r="B47">
        <v>9</v>
      </c>
      <c r="C47">
        <v>33.020000000000003</v>
      </c>
      <c r="D47">
        <v>4</v>
      </c>
    </row>
    <row r="48" spans="1:4" x14ac:dyDescent="0.25">
      <c r="A48">
        <v>1</v>
      </c>
      <c r="B48">
        <v>9</v>
      </c>
      <c r="C48">
        <v>42.57</v>
      </c>
      <c r="D48">
        <v>4</v>
      </c>
    </row>
    <row r="49" spans="1:4" x14ac:dyDescent="0.25">
      <c r="A49">
        <v>2</v>
      </c>
      <c r="B49">
        <v>9</v>
      </c>
      <c r="C49">
        <v>39.979999999999997</v>
      </c>
      <c r="D49">
        <v>4</v>
      </c>
    </row>
    <row r="50" spans="1:4" x14ac:dyDescent="0.25">
      <c r="A50">
        <v>3</v>
      </c>
      <c r="B50">
        <v>9</v>
      </c>
      <c r="C50">
        <v>41.79</v>
      </c>
      <c r="D50">
        <v>4</v>
      </c>
    </row>
    <row r="51" spans="1:4" x14ac:dyDescent="0.25">
      <c r="A51">
        <v>4</v>
      </c>
      <c r="B51">
        <v>9</v>
      </c>
      <c r="C51">
        <v>44.18</v>
      </c>
      <c r="D51">
        <v>4</v>
      </c>
    </row>
    <row r="52" spans="1:4" x14ac:dyDescent="0.25">
      <c r="A52">
        <v>0</v>
      </c>
      <c r="B52">
        <v>10</v>
      </c>
      <c r="C52">
        <v>31.21</v>
      </c>
      <c r="D52">
        <v>4</v>
      </c>
    </row>
    <row r="53" spans="1:4" x14ac:dyDescent="0.25">
      <c r="A53">
        <v>1</v>
      </c>
      <c r="B53">
        <v>10</v>
      </c>
      <c r="C53">
        <v>37.01</v>
      </c>
      <c r="D53">
        <v>4</v>
      </c>
    </row>
    <row r="54" spans="1:4" x14ac:dyDescent="0.25">
      <c r="A54">
        <v>2</v>
      </c>
      <c r="B54">
        <v>10</v>
      </c>
      <c r="C54">
        <v>40.67</v>
      </c>
      <c r="D54">
        <v>4</v>
      </c>
    </row>
    <row r="55" spans="1:4" x14ac:dyDescent="0.25">
      <c r="A55">
        <v>3</v>
      </c>
      <c r="B55">
        <v>10</v>
      </c>
      <c r="C55">
        <v>40.04</v>
      </c>
      <c r="D55">
        <v>4</v>
      </c>
    </row>
    <row r="56" spans="1:4" x14ac:dyDescent="0.25">
      <c r="A56">
        <v>4</v>
      </c>
      <c r="B56">
        <v>10</v>
      </c>
      <c r="C56">
        <v>43.98</v>
      </c>
      <c r="D56">
        <v>4</v>
      </c>
    </row>
    <row r="57" spans="1:4" x14ac:dyDescent="0.25">
      <c r="A57">
        <v>0</v>
      </c>
      <c r="B57">
        <v>11</v>
      </c>
      <c r="C57">
        <v>0.39</v>
      </c>
      <c r="D57">
        <v>224</v>
      </c>
    </row>
    <row r="58" spans="1:4" x14ac:dyDescent="0.25">
      <c r="A58">
        <v>1</v>
      </c>
      <c r="B58">
        <v>11</v>
      </c>
      <c r="C58">
        <v>0.05</v>
      </c>
      <c r="D58">
        <v>224</v>
      </c>
    </row>
    <row r="59" spans="1:4" x14ac:dyDescent="0.25">
      <c r="A59">
        <v>2</v>
      </c>
      <c r="B59">
        <v>11</v>
      </c>
      <c r="C59">
        <v>0.05</v>
      </c>
      <c r="D59">
        <v>224</v>
      </c>
    </row>
    <row r="60" spans="1:4" x14ac:dyDescent="0.25">
      <c r="A60">
        <v>3</v>
      </c>
      <c r="B60">
        <v>11</v>
      </c>
      <c r="C60">
        <v>0.04</v>
      </c>
      <c r="D60">
        <v>224</v>
      </c>
    </row>
    <row r="61" spans="1:4" x14ac:dyDescent="0.25">
      <c r="A61">
        <v>4</v>
      </c>
      <c r="B61">
        <v>11</v>
      </c>
      <c r="C61">
        <v>0.04</v>
      </c>
      <c r="D61">
        <v>224</v>
      </c>
    </row>
    <row r="62" spans="1:4" x14ac:dyDescent="0.25">
      <c r="A62">
        <v>0</v>
      </c>
      <c r="B62">
        <v>12</v>
      </c>
      <c r="C62">
        <v>5.37</v>
      </c>
      <c r="D62">
        <v>15</v>
      </c>
    </row>
    <row r="63" spans="1:4" x14ac:dyDescent="0.25">
      <c r="A63">
        <v>1</v>
      </c>
      <c r="B63">
        <v>12</v>
      </c>
      <c r="C63">
        <v>7.26</v>
      </c>
      <c r="D63">
        <v>15</v>
      </c>
    </row>
    <row r="64" spans="1:4" x14ac:dyDescent="0.25">
      <c r="A64">
        <v>2</v>
      </c>
      <c r="B64">
        <v>12</v>
      </c>
      <c r="C64">
        <v>7.29</v>
      </c>
      <c r="D64">
        <v>15</v>
      </c>
    </row>
    <row r="65" spans="1:4" x14ac:dyDescent="0.25">
      <c r="A65">
        <v>3</v>
      </c>
      <c r="B65">
        <v>12</v>
      </c>
      <c r="C65">
        <v>7.12</v>
      </c>
      <c r="D65">
        <v>15</v>
      </c>
    </row>
    <row r="66" spans="1:4" x14ac:dyDescent="0.25">
      <c r="A66">
        <v>4</v>
      </c>
      <c r="B66">
        <v>12</v>
      </c>
      <c r="C66">
        <v>7.11</v>
      </c>
      <c r="D66">
        <v>15</v>
      </c>
    </row>
    <row r="67" spans="1:4" x14ac:dyDescent="0.25">
      <c r="A67">
        <v>0</v>
      </c>
      <c r="B67">
        <v>13</v>
      </c>
      <c r="C67">
        <v>0.02</v>
      </c>
      <c r="D67">
        <v>0</v>
      </c>
    </row>
    <row r="68" spans="1:4" x14ac:dyDescent="0.25">
      <c r="A68">
        <v>1</v>
      </c>
      <c r="B68">
        <v>13</v>
      </c>
      <c r="C68">
        <v>0.02</v>
      </c>
      <c r="D68">
        <v>0</v>
      </c>
    </row>
    <row r="69" spans="1:4" x14ac:dyDescent="0.25">
      <c r="A69">
        <v>2</v>
      </c>
      <c r="B69">
        <v>13</v>
      </c>
      <c r="C69">
        <v>0.02</v>
      </c>
      <c r="D69">
        <v>0</v>
      </c>
    </row>
    <row r="70" spans="1:4" x14ac:dyDescent="0.25">
      <c r="A70">
        <v>3</v>
      </c>
      <c r="B70">
        <v>13</v>
      </c>
      <c r="C70">
        <v>0.02</v>
      </c>
      <c r="D70">
        <v>0</v>
      </c>
    </row>
    <row r="71" spans="1:4" x14ac:dyDescent="0.25">
      <c r="A71">
        <v>4</v>
      </c>
      <c r="B71">
        <v>13</v>
      </c>
      <c r="C71">
        <v>0.02</v>
      </c>
      <c r="D71">
        <v>0</v>
      </c>
    </row>
    <row r="72" spans="1:4" x14ac:dyDescent="0.25">
      <c r="A72">
        <v>0</v>
      </c>
      <c r="B72">
        <v>14</v>
      </c>
      <c r="C72">
        <v>52.14</v>
      </c>
    </row>
    <row r="73" spans="1:4" x14ac:dyDescent="0.25">
      <c r="A73">
        <v>1</v>
      </c>
      <c r="B73">
        <v>14</v>
      </c>
      <c r="C73">
        <v>40.9</v>
      </c>
    </row>
    <row r="74" spans="1:4" x14ac:dyDescent="0.25">
      <c r="A74">
        <v>2</v>
      </c>
      <c r="B74">
        <v>14</v>
      </c>
      <c r="C74">
        <v>41.18</v>
      </c>
    </row>
    <row r="75" spans="1:4" x14ac:dyDescent="0.25">
      <c r="A75">
        <v>3</v>
      </c>
      <c r="B75">
        <v>14</v>
      </c>
      <c r="C75">
        <v>41.08</v>
      </c>
    </row>
    <row r="76" spans="1:4" x14ac:dyDescent="0.25">
      <c r="A76">
        <v>4</v>
      </c>
      <c r="B76">
        <v>14</v>
      </c>
      <c r="C76">
        <v>41.8</v>
      </c>
    </row>
  </sheetData>
  <sortState ref="A1:D60">
    <sortCondition ref="B1:B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K8" sqref="K8:K9"/>
    </sheetView>
  </sheetViews>
  <sheetFormatPr defaultRowHeight="15" x14ac:dyDescent="0.25"/>
  <cols>
    <col min="1" max="1" width="8.7109375" bestFit="1" customWidth="1"/>
    <col min="2" max="2" width="8.28515625" bestFit="1" customWidth="1"/>
    <col min="3" max="3" width="13.85546875" bestFit="1" customWidth="1"/>
    <col min="4" max="4" width="15.85546875" bestFit="1" customWidth="1"/>
    <col min="10" max="10" width="21.5703125" bestFit="1" customWidth="1"/>
    <col min="11" max="11" width="1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I1" t="s">
        <v>1</v>
      </c>
      <c r="J1" t="s">
        <v>5</v>
      </c>
      <c r="K1" t="s">
        <v>3</v>
      </c>
    </row>
    <row r="2" spans="1:11" x14ac:dyDescent="0.25">
      <c r="A2">
        <v>0</v>
      </c>
      <c r="B2">
        <v>0</v>
      </c>
      <c r="C2">
        <v>3.64</v>
      </c>
      <c r="D2">
        <v>0</v>
      </c>
      <c r="I2">
        <v>0</v>
      </c>
      <c r="J2">
        <f>AVERAGE(C2:C6)</f>
        <v>0.80199999999999994</v>
      </c>
      <c r="K2">
        <f>LOOKUP(I2,B:B,D:D)</f>
        <v>0</v>
      </c>
    </row>
    <row r="3" spans="1:11" x14ac:dyDescent="0.25">
      <c r="A3">
        <v>1</v>
      </c>
      <c r="B3">
        <v>0</v>
      </c>
      <c r="C3">
        <v>0.08</v>
      </c>
      <c r="D3">
        <v>0</v>
      </c>
      <c r="I3">
        <v>1</v>
      </c>
      <c r="J3">
        <f>AVERAGE(C7:C11)</f>
        <v>3.8200000000000003</v>
      </c>
      <c r="K3">
        <f t="shared" ref="K3:K13" si="0">LOOKUP(I3,B:B,D:D)</f>
        <v>14848</v>
      </c>
    </row>
    <row r="4" spans="1:11" x14ac:dyDescent="0.25">
      <c r="A4">
        <v>2</v>
      </c>
      <c r="B4">
        <v>0</v>
      </c>
      <c r="C4">
        <v>0.1</v>
      </c>
      <c r="D4">
        <v>0</v>
      </c>
      <c r="I4">
        <v>2</v>
      </c>
      <c r="J4">
        <f>AVERAGE(C12:C16)</f>
        <v>153.16999999999999</v>
      </c>
      <c r="K4">
        <f t="shared" si="0"/>
        <v>2</v>
      </c>
    </row>
    <row r="5" spans="1:11" x14ac:dyDescent="0.25">
      <c r="A5">
        <v>3</v>
      </c>
      <c r="B5">
        <v>0</v>
      </c>
      <c r="C5">
        <v>0.09</v>
      </c>
      <c r="D5">
        <v>0</v>
      </c>
      <c r="I5">
        <v>3</v>
      </c>
      <c r="J5">
        <f>AVERAGE(C17:C21)</f>
        <v>24.201999999999998</v>
      </c>
      <c r="K5">
        <f t="shared" si="0"/>
        <v>352</v>
      </c>
    </row>
    <row r="6" spans="1:11" x14ac:dyDescent="0.25">
      <c r="A6">
        <v>4</v>
      </c>
      <c r="B6">
        <v>0</v>
      </c>
      <c r="C6">
        <v>0.1</v>
      </c>
      <c r="D6">
        <v>0</v>
      </c>
      <c r="I6">
        <v>4</v>
      </c>
      <c r="J6">
        <f>AVERAGE(C22:C26)</f>
        <v>300.202</v>
      </c>
      <c r="K6" s="1" t="str">
        <f t="shared" si="0"/>
        <v>N/A</v>
      </c>
    </row>
    <row r="7" spans="1:11" x14ac:dyDescent="0.25">
      <c r="A7">
        <v>0</v>
      </c>
      <c r="B7">
        <v>1</v>
      </c>
      <c r="C7">
        <v>3.71</v>
      </c>
      <c r="D7">
        <v>14848</v>
      </c>
      <c r="I7">
        <v>5</v>
      </c>
      <c r="J7">
        <f>AVERAGE(C27:C31)</f>
        <v>300.32799999999997</v>
      </c>
      <c r="K7" s="1" t="str">
        <f t="shared" si="0"/>
        <v>N/A</v>
      </c>
    </row>
    <row r="8" spans="1:11" x14ac:dyDescent="0.25">
      <c r="A8">
        <v>1</v>
      </c>
      <c r="B8">
        <v>1</v>
      </c>
      <c r="C8">
        <v>4.08</v>
      </c>
      <c r="D8">
        <v>14848</v>
      </c>
      <c r="I8">
        <v>6</v>
      </c>
      <c r="J8">
        <f>AVERAGE(C32:C36)</f>
        <v>160.82799999999997</v>
      </c>
      <c r="K8">
        <f t="shared" si="0"/>
        <v>24701</v>
      </c>
    </row>
    <row r="9" spans="1:11" x14ac:dyDescent="0.25">
      <c r="A9">
        <v>2</v>
      </c>
      <c r="B9">
        <v>1</v>
      </c>
      <c r="C9">
        <v>3.79</v>
      </c>
      <c r="D9">
        <v>14848</v>
      </c>
      <c r="I9">
        <v>7</v>
      </c>
      <c r="J9">
        <f>AVERAGE(C37:C41)</f>
        <v>163.39000000000001</v>
      </c>
      <c r="K9">
        <f t="shared" si="0"/>
        <v>24701</v>
      </c>
    </row>
    <row r="10" spans="1:11" x14ac:dyDescent="0.25">
      <c r="A10">
        <v>3</v>
      </c>
      <c r="B10">
        <v>1</v>
      </c>
      <c r="C10">
        <v>3.65</v>
      </c>
      <c r="D10">
        <v>14848</v>
      </c>
      <c r="I10">
        <v>8</v>
      </c>
      <c r="J10">
        <f>AVERAGE(C42:C46)</f>
        <v>3.972</v>
      </c>
      <c r="K10">
        <f t="shared" si="0"/>
        <v>70</v>
      </c>
    </row>
    <row r="11" spans="1:11" x14ac:dyDescent="0.25">
      <c r="A11">
        <v>4</v>
      </c>
      <c r="B11">
        <v>1</v>
      </c>
      <c r="C11">
        <v>3.87</v>
      </c>
      <c r="D11">
        <v>14848</v>
      </c>
      <c r="I11">
        <v>9</v>
      </c>
      <c r="J11">
        <f>AVERAGE(C47:C51)</f>
        <v>0.16599999999999998</v>
      </c>
      <c r="K11">
        <f t="shared" si="0"/>
        <v>14</v>
      </c>
    </row>
    <row r="12" spans="1:11" x14ac:dyDescent="0.25">
      <c r="A12">
        <v>0</v>
      </c>
      <c r="B12">
        <v>2</v>
      </c>
      <c r="C12">
        <v>148.63999999999999</v>
      </c>
      <c r="D12">
        <v>2</v>
      </c>
      <c r="I12">
        <v>10</v>
      </c>
      <c r="J12">
        <f>AVERAGE(C52:C56)</f>
        <v>162.96800000000002</v>
      </c>
      <c r="K12">
        <f t="shared" si="0"/>
        <v>759</v>
      </c>
    </row>
    <row r="13" spans="1:11" x14ac:dyDescent="0.25">
      <c r="A13">
        <v>1</v>
      </c>
      <c r="B13">
        <v>2</v>
      </c>
      <c r="C13">
        <v>157.29</v>
      </c>
      <c r="D13">
        <v>2</v>
      </c>
      <c r="I13">
        <v>11</v>
      </c>
      <c r="J13">
        <f>AVERAGE(C57:C61)</f>
        <v>17.566000000000003</v>
      </c>
      <c r="K13">
        <f t="shared" si="0"/>
        <v>3485</v>
      </c>
    </row>
    <row r="14" spans="1:11" x14ac:dyDescent="0.25">
      <c r="A14">
        <v>2</v>
      </c>
      <c r="B14">
        <v>2</v>
      </c>
      <c r="C14">
        <v>148.9</v>
      </c>
      <c r="D14">
        <v>2</v>
      </c>
    </row>
    <row r="15" spans="1:11" x14ac:dyDescent="0.25">
      <c r="A15">
        <v>3</v>
      </c>
      <c r="B15">
        <v>2</v>
      </c>
      <c r="C15">
        <v>153.5</v>
      </c>
      <c r="D15">
        <v>2</v>
      </c>
    </row>
    <row r="16" spans="1:11" x14ac:dyDescent="0.25">
      <c r="A16">
        <v>4</v>
      </c>
      <c r="B16">
        <v>2</v>
      </c>
      <c r="C16">
        <v>157.52000000000001</v>
      </c>
      <c r="D16">
        <v>2</v>
      </c>
    </row>
    <row r="17" spans="1:4" x14ac:dyDescent="0.25">
      <c r="A17">
        <v>0</v>
      </c>
      <c r="B17">
        <v>3</v>
      </c>
      <c r="C17">
        <v>21.98</v>
      </c>
      <c r="D17">
        <v>352</v>
      </c>
    </row>
    <row r="18" spans="1:4" x14ac:dyDescent="0.25">
      <c r="A18">
        <v>1</v>
      </c>
      <c r="B18">
        <v>3</v>
      </c>
      <c r="C18">
        <v>25.69</v>
      </c>
      <c r="D18">
        <v>352</v>
      </c>
    </row>
    <row r="19" spans="1:4" x14ac:dyDescent="0.25">
      <c r="A19">
        <v>2</v>
      </c>
      <c r="B19">
        <v>3</v>
      </c>
      <c r="C19">
        <v>22.02</v>
      </c>
      <c r="D19">
        <v>352</v>
      </c>
    </row>
    <row r="20" spans="1:4" x14ac:dyDescent="0.25">
      <c r="A20">
        <v>3</v>
      </c>
      <c r="B20">
        <v>3</v>
      </c>
      <c r="C20">
        <v>30.08</v>
      </c>
      <c r="D20">
        <v>352</v>
      </c>
    </row>
    <row r="21" spans="1:4" x14ac:dyDescent="0.25">
      <c r="A21">
        <v>4</v>
      </c>
      <c r="B21">
        <v>3</v>
      </c>
      <c r="C21">
        <v>21.24</v>
      </c>
      <c r="D21">
        <v>352</v>
      </c>
    </row>
    <row r="22" spans="1:4" x14ac:dyDescent="0.25">
      <c r="A22">
        <v>0</v>
      </c>
      <c r="B22">
        <v>4</v>
      </c>
      <c r="C22">
        <v>300.19</v>
      </c>
      <c r="D22" t="s">
        <v>4</v>
      </c>
    </row>
    <row r="23" spans="1:4" x14ac:dyDescent="0.25">
      <c r="A23">
        <v>1</v>
      </c>
      <c r="B23">
        <v>4</v>
      </c>
      <c r="C23">
        <v>300.14999999999998</v>
      </c>
      <c r="D23" t="s">
        <v>4</v>
      </c>
    </row>
    <row r="24" spans="1:4" x14ac:dyDescent="0.25">
      <c r="A24">
        <v>2</v>
      </c>
      <c r="B24">
        <v>4</v>
      </c>
      <c r="C24">
        <v>300.17</v>
      </c>
      <c r="D24" t="s">
        <v>4</v>
      </c>
    </row>
    <row r="25" spans="1:4" x14ac:dyDescent="0.25">
      <c r="A25">
        <v>3</v>
      </c>
      <c r="B25">
        <v>4</v>
      </c>
      <c r="C25">
        <v>300.18</v>
      </c>
      <c r="D25" t="s">
        <v>4</v>
      </c>
    </row>
    <row r="26" spans="1:4" x14ac:dyDescent="0.25">
      <c r="A26">
        <v>4</v>
      </c>
      <c r="B26">
        <v>4</v>
      </c>
      <c r="C26">
        <v>300.32</v>
      </c>
      <c r="D26" t="s">
        <v>4</v>
      </c>
    </row>
    <row r="27" spans="1:4" x14ac:dyDescent="0.25">
      <c r="A27">
        <v>0</v>
      </c>
      <c r="B27">
        <v>5</v>
      </c>
      <c r="C27">
        <v>300.33999999999997</v>
      </c>
      <c r="D27" t="s">
        <v>4</v>
      </c>
    </row>
    <row r="28" spans="1:4" x14ac:dyDescent="0.25">
      <c r="A28">
        <v>1</v>
      </c>
      <c r="B28">
        <v>5</v>
      </c>
      <c r="C28">
        <v>300.3</v>
      </c>
      <c r="D28" t="s">
        <v>4</v>
      </c>
    </row>
    <row r="29" spans="1:4" x14ac:dyDescent="0.25">
      <c r="A29">
        <v>2</v>
      </c>
      <c r="B29">
        <v>5</v>
      </c>
      <c r="C29">
        <v>300.32</v>
      </c>
      <c r="D29" t="s">
        <v>4</v>
      </c>
    </row>
    <row r="30" spans="1:4" x14ac:dyDescent="0.25">
      <c r="A30">
        <v>3</v>
      </c>
      <c r="B30">
        <v>5</v>
      </c>
      <c r="C30">
        <v>300.33999999999997</v>
      </c>
      <c r="D30" t="s">
        <v>4</v>
      </c>
    </row>
    <row r="31" spans="1:4" x14ac:dyDescent="0.25">
      <c r="A31">
        <v>4</v>
      </c>
      <c r="B31">
        <v>5</v>
      </c>
      <c r="C31">
        <v>300.33999999999997</v>
      </c>
      <c r="D31" t="s">
        <v>4</v>
      </c>
    </row>
    <row r="32" spans="1:4" x14ac:dyDescent="0.25">
      <c r="A32">
        <v>0</v>
      </c>
      <c r="B32">
        <v>6</v>
      </c>
      <c r="C32">
        <v>157.97</v>
      </c>
      <c r="D32">
        <v>24701</v>
      </c>
    </row>
    <row r="33" spans="1:4" x14ac:dyDescent="0.25">
      <c r="A33">
        <v>1</v>
      </c>
      <c r="B33">
        <v>6</v>
      </c>
      <c r="C33">
        <v>157.44999999999999</v>
      </c>
      <c r="D33">
        <v>24701</v>
      </c>
    </row>
    <row r="34" spans="1:4" x14ac:dyDescent="0.25">
      <c r="A34">
        <v>2</v>
      </c>
      <c r="B34">
        <v>6</v>
      </c>
      <c r="C34">
        <v>153.99</v>
      </c>
      <c r="D34">
        <v>24701</v>
      </c>
    </row>
    <row r="35" spans="1:4" x14ac:dyDescent="0.25">
      <c r="A35">
        <v>3</v>
      </c>
      <c r="B35">
        <v>6</v>
      </c>
      <c r="C35">
        <v>161.66999999999999</v>
      </c>
      <c r="D35">
        <v>24701</v>
      </c>
    </row>
    <row r="36" spans="1:4" x14ac:dyDescent="0.25">
      <c r="A36">
        <v>4</v>
      </c>
      <c r="B36">
        <v>6</v>
      </c>
      <c r="C36">
        <v>173.06</v>
      </c>
      <c r="D36">
        <v>24701</v>
      </c>
    </row>
    <row r="37" spans="1:4" x14ac:dyDescent="0.25">
      <c r="A37">
        <v>0</v>
      </c>
      <c r="B37">
        <v>7</v>
      </c>
      <c r="C37">
        <v>169.2</v>
      </c>
      <c r="D37">
        <v>24701</v>
      </c>
    </row>
    <row r="38" spans="1:4" x14ac:dyDescent="0.25">
      <c r="A38">
        <v>1</v>
      </c>
      <c r="B38">
        <v>7</v>
      </c>
      <c r="C38">
        <v>165.77</v>
      </c>
      <c r="D38">
        <v>24701</v>
      </c>
    </row>
    <row r="39" spans="1:4" x14ac:dyDescent="0.25">
      <c r="A39">
        <v>2</v>
      </c>
      <c r="B39">
        <v>7</v>
      </c>
      <c r="C39">
        <v>150.38999999999999</v>
      </c>
      <c r="D39">
        <v>24701</v>
      </c>
    </row>
    <row r="40" spans="1:4" x14ac:dyDescent="0.25">
      <c r="A40">
        <v>3</v>
      </c>
      <c r="B40">
        <v>7</v>
      </c>
      <c r="C40">
        <v>180.64</v>
      </c>
      <c r="D40">
        <v>24701</v>
      </c>
    </row>
    <row r="41" spans="1:4" x14ac:dyDescent="0.25">
      <c r="A41">
        <v>4</v>
      </c>
      <c r="B41">
        <v>7</v>
      </c>
      <c r="C41">
        <v>150.94999999999999</v>
      </c>
      <c r="D41">
        <v>24701</v>
      </c>
    </row>
    <row r="42" spans="1:4" x14ac:dyDescent="0.25">
      <c r="A42">
        <v>0</v>
      </c>
      <c r="B42">
        <v>8</v>
      </c>
      <c r="C42">
        <v>4.0199999999999996</v>
      </c>
      <c r="D42">
        <v>70</v>
      </c>
    </row>
    <row r="43" spans="1:4" x14ac:dyDescent="0.25">
      <c r="A43">
        <v>1</v>
      </c>
      <c r="B43">
        <v>8</v>
      </c>
      <c r="C43">
        <v>3.88</v>
      </c>
      <c r="D43">
        <v>70</v>
      </c>
    </row>
    <row r="44" spans="1:4" x14ac:dyDescent="0.25">
      <c r="A44">
        <v>2</v>
      </c>
      <c r="B44">
        <v>8</v>
      </c>
      <c r="C44">
        <v>3.97</v>
      </c>
      <c r="D44">
        <v>70</v>
      </c>
    </row>
    <row r="45" spans="1:4" x14ac:dyDescent="0.25">
      <c r="A45">
        <v>3</v>
      </c>
      <c r="B45">
        <v>8</v>
      </c>
      <c r="C45">
        <v>3.98</v>
      </c>
      <c r="D45">
        <v>70</v>
      </c>
    </row>
    <row r="46" spans="1:4" x14ac:dyDescent="0.25">
      <c r="A46">
        <v>4</v>
      </c>
      <c r="B46">
        <v>8</v>
      </c>
      <c r="C46">
        <v>4.01</v>
      </c>
      <c r="D46">
        <v>70</v>
      </c>
    </row>
    <row r="47" spans="1:4" x14ac:dyDescent="0.25">
      <c r="A47">
        <v>0</v>
      </c>
      <c r="B47">
        <v>9</v>
      </c>
      <c r="C47">
        <v>0.18</v>
      </c>
      <c r="D47">
        <v>14</v>
      </c>
    </row>
    <row r="48" spans="1:4" x14ac:dyDescent="0.25">
      <c r="A48">
        <v>1</v>
      </c>
      <c r="B48">
        <v>9</v>
      </c>
      <c r="C48">
        <v>0.18</v>
      </c>
      <c r="D48">
        <v>14</v>
      </c>
    </row>
    <row r="49" spans="1:4" x14ac:dyDescent="0.25">
      <c r="A49">
        <v>2</v>
      </c>
      <c r="B49">
        <v>9</v>
      </c>
      <c r="C49">
        <v>0.12</v>
      </c>
      <c r="D49">
        <v>14</v>
      </c>
    </row>
    <row r="50" spans="1:4" x14ac:dyDescent="0.25">
      <c r="A50">
        <v>3</v>
      </c>
      <c r="B50">
        <v>9</v>
      </c>
      <c r="C50">
        <v>0.18</v>
      </c>
      <c r="D50">
        <v>14</v>
      </c>
    </row>
    <row r="51" spans="1:4" x14ac:dyDescent="0.25">
      <c r="A51">
        <v>4</v>
      </c>
      <c r="B51">
        <v>9</v>
      </c>
      <c r="C51">
        <v>0.17</v>
      </c>
      <c r="D51">
        <v>14</v>
      </c>
    </row>
    <row r="52" spans="1:4" x14ac:dyDescent="0.25">
      <c r="A52">
        <v>0</v>
      </c>
      <c r="B52">
        <v>10</v>
      </c>
      <c r="C52">
        <v>300.33</v>
      </c>
      <c r="D52" t="s">
        <v>4</v>
      </c>
    </row>
    <row r="53" spans="1:4" x14ac:dyDescent="0.25">
      <c r="A53">
        <v>1</v>
      </c>
      <c r="B53">
        <v>10</v>
      </c>
      <c r="C53">
        <v>300.35000000000002</v>
      </c>
      <c r="D53" t="s">
        <v>4</v>
      </c>
    </row>
    <row r="54" spans="1:4" x14ac:dyDescent="0.25">
      <c r="A54">
        <v>2</v>
      </c>
      <c r="B54">
        <v>10</v>
      </c>
      <c r="C54">
        <v>147.79</v>
      </c>
      <c r="D54">
        <v>759</v>
      </c>
    </row>
    <row r="55" spans="1:4" x14ac:dyDescent="0.25">
      <c r="A55">
        <v>3</v>
      </c>
      <c r="B55">
        <v>10</v>
      </c>
      <c r="C55">
        <v>27.08</v>
      </c>
      <c r="D55">
        <v>759</v>
      </c>
    </row>
    <row r="56" spans="1:4" x14ac:dyDescent="0.25">
      <c r="A56">
        <v>4</v>
      </c>
      <c r="B56">
        <v>10</v>
      </c>
      <c r="C56">
        <v>39.29</v>
      </c>
      <c r="D56">
        <v>759</v>
      </c>
    </row>
    <row r="57" spans="1:4" x14ac:dyDescent="0.25">
      <c r="A57">
        <v>0</v>
      </c>
      <c r="B57">
        <v>11</v>
      </c>
      <c r="C57">
        <v>20.12</v>
      </c>
      <c r="D57">
        <v>3485</v>
      </c>
    </row>
    <row r="58" spans="1:4" x14ac:dyDescent="0.25">
      <c r="A58">
        <v>1</v>
      </c>
      <c r="B58">
        <v>11</v>
      </c>
      <c r="C58">
        <v>15.64</v>
      </c>
      <c r="D58">
        <v>3485</v>
      </c>
    </row>
    <row r="59" spans="1:4" x14ac:dyDescent="0.25">
      <c r="A59">
        <v>2</v>
      </c>
      <c r="B59">
        <v>11</v>
      </c>
      <c r="C59">
        <v>14.61</v>
      </c>
      <c r="D59">
        <v>3485</v>
      </c>
    </row>
    <row r="60" spans="1:4" x14ac:dyDescent="0.25">
      <c r="A60">
        <v>3</v>
      </c>
      <c r="B60">
        <v>11</v>
      </c>
      <c r="C60">
        <v>14.87</v>
      </c>
      <c r="D60">
        <v>3485</v>
      </c>
    </row>
    <row r="61" spans="1:4" x14ac:dyDescent="0.25">
      <c r="A61">
        <v>4</v>
      </c>
      <c r="B61">
        <v>11</v>
      </c>
      <c r="C61">
        <v>22.59</v>
      </c>
      <c r="D61">
        <v>3485</v>
      </c>
    </row>
  </sheetData>
  <sortState ref="A1:D60">
    <sortCondition ref="B1:B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7" workbookViewId="0">
      <selection activeCell="K6" sqref="K6"/>
    </sheetView>
  </sheetViews>
  <sheetFormatPr defaultRowHeight="15" x14ac:dyDescent="0.25"/>
  <cols>
    <col min="1" max="1" width="8.7109375" bestFit="1" customWidth="1"/>
    <col min="2" max="2" width="8.28515625" bestFit="1" customWidth="1"/>
    <col min="3" max="3" width="7" bestFit="1" customWidth="1"/>
    <col min="4" max="4" width="15.85546875" bestFit="1" customWidth="1"/>
    <col min="9" max="9" width="8.28515625" bestFit="1" customWidth="1"/>
    <col min="10" max="10" width="21.5703125" bestFit="1" customWidth="1"/>
    <col min="11" max="11" width="1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I1" t="s">
        <v>1</v>
      </c>
      <c r="J1" t="s">
        <v>5</v>
      </c>
      <c r="K1" t="s">
        <v>3</v>
      </c>
    </row>
    <row r="2" spans="1:11" x14ac:dyDescent="0.25">
      <c r="A2">
        <v>0</v>
      </c>
      <c r="B2">
        <v>0</v>
      </c>
      <c r="C2">
        <v>1.51</v>
      </c>
      <c r="D2">
        <v>0</v>
      </c>
      <c r="I2">
        <v>0</v>
      </c>
      <c r="J2">
        <f>AVERAGE(C2:C6)</f>
        <v>1.0640000000000001</v>
      </c>
      <c r="K2">
        <f>LOOKUP(I2,B:B,D:D)</f>
        <v>0</v>
      </c>
    </row>
    <row r="3" spans="1:11" x14ac:dyDescent="0.25">
      <c r="A3">
        <v>1</v>
      </c>
      <c r="B3">
        <v>0</v>
      </c>
      <c r="C3">
        <v>0.91</v>
      </c>
      <c r="D3">
        <v>0</v>
      </c>
      <c r="I3">
        <v>1</v>
      </c>
      <c r="J3">
        <f>AVERAGE(C7:C11)</f>
        <v>0.64399999999999991</v>
      </c>
      <c r="K3">
        <f t="shared" ref="K3:K13" si="0">LOOKUP(I3,B:B,D:D)</f>
        <v>14610</v>
      </c>
    </row>
    <row r="4" spans="1:11" x14ac:dyDescent="0.25">
      <c r="A4">
        <v>2</v>
      </c>
      <c r="B4">
        <v>0</v>
      </c>
      <c r="C4">
        <v>0.94</v>
      </c>
      <c r="D4">
        <v>0</v>
      </c>
      <c r="I4">
        <v>2</v>
      </c>
      <c r="J4">
        <f>AVERAGE(C12:C16)</f>
        <v>2.944</v>
      </c>
      <c r="K4">
        <f t="shared" si="0"/>
        <v>2</v>
      </c>
    </row>
    <row r="5" spans="1:11" x14ac:dyDescent="0.25">
      <c r="A5">
        <v>3</v>
      </c>
      <c r="B5">
        <v>0</v>
      </c>
      <c r="C5">
        <v>1.01</v>
      </c>
      <c r="D5">
        <v>0</v>
      </c>
      <c r="I5">
        <v>3</v>
      </c>
      <c r="J5">
        <f>AVERAGE(C17:C21)</f>
        <v>0.10200000000000001</v>
      </c>
      <c r="K5">
        <f t="shared" si="0"/>
        <v>348</v>
      </c>
    </row>
    <row r="6" spans="1:11" x14ac:dyDescent="0.25">
      <c r="A6">
        <v>4</v>
      </c>
      <c r="B6">
        <v>0</v>
      </c>
      <c r="C6">
        <v>0.95</v>
      </c>
      <c r="D6">
        <v>0</v>
      </c>
      <c r="I6">
        <v>4</v>
      </c>
      <c r="J6">
        <f>AVERAGE(C22:C26)</f>
        <v>203.57599999999996</v>
      </c>
      <c r="K6" s="1" t="str">
        <f t="shared" si="0"/>
        <v>N/A</v>
      </c>
    </row>
    <row r="7" spans="1:11" x14ac:dyDescent="0.25">
      <c r="A7">
        <v>0</v>
      </c>
      <c r="B7">
        <v>1</v>
      </c>
      <c r="C7">
        <v>1.82</v>
      </c>
      <c r="D7">
        <v>14610</v>
      </c>
      <c r="I7">
        <v>5</v>
      </c>
      <c r="J7">
        <f>AVERAGE(C27:C31)</f>
        <v>168.29</v>
      </c>
      <c r="K7" s="1" t="str">
        <f t="shared" si="0"/>
        <v>N/A</v>
      </c>
    </row>
    <row r="8" spans="1:11" x14ac:dyDescent="0.25">
      <c r="A8">
        <v>1</v>
      </c>
      <c r="B8">
        <v>1</v>
      </c>
      <c r="C8">
        <v>0.36</v>
      </c>
      <c r="D8">
        <v>14610</v>
      </c>
      <c r="I8">
        <v>6</v>
      </c>
      <c r="J8">
        <f>AVERAGE(C32:C36)</f>
        <v>2.38</v>
      </c>
      <c r="K8">
        <f t="shared" si="0"/>
        <v>2647</v>
      </c>
    </row>
    <row r="9" spans="1:11" x14ac:dyDescent="0.25">
      <c r="A9">
        <v>2</v>
      </c>
      <c r="B9">
        <v>1</v>
      </c>
      <c r="C9">
        <v>0.34</v>
      </c>
      <c r="D9">
        <v>14610</v>
      </c>
      <c r="I9">
        <v>7</v>
      </c>
      <c r="J9">
        <f>AVERAGE(C37:C41)</f>
        <v>2.1</v>
      </c>
      <c r="K9">
        <f t="shared" si="0"/>
        <v>2647</v>
      </c>
    </row>
    <row r="10" spans="1:11" x14ac:dyDescent="0.25">
      <c r="A10">
        <v>3</v>
      </c>
      <c r="B10">
        <v>1</v>
      </c>
      <c r="C10">
        <v>0.36</v>
      </c>
      <c r="D10">
        <v>14610</v>
      </c>
      <c r="I10">
        <v>8</v>
      </c>
      <c r="J10">
        <f>AVERAGE(C42:C46)</f>
        <v>0.20400000000000001</v>
      </c>
      <c r="K10" s="1" t="str">
        <f t="shared" si="0"/>
        <v>N/A</v>
      </c>
    </row>
    <row r="11" spans="1:11" x14ac:dyDescent="0.25">
      <c r="A11">
        <v>4</v>
      </c>
      <c r="B11">
        <v>1</v>
      </c>
      <c r="C11">
        <v>0.34</v>
      </c>
      <c r="D11">
        <v>14610</v>
      </c>
      <c r="I11">
        <v>9</v>
      </c>
      <c r="J11">
        <f>AVERAGE(C47:C51)</f>
        <v>0.19399999999999998</v>
      </c>
      <c r="K11">
        <f t="shared" si="0"/>
        <v>14</v>
      </c>
    </row>
    <row r="12" spans="1:11" x14ac:dyDescent="0.25">
      <c r="A12">
        <v>0</v>
      </c>
      <c r="B12">
        <v>2</v>
      </c>
      <c r="C12">
        <v>4.66</v>
      </c>
      <c r="D12">
        <v>2</v>
      </c>
      <c r="I12">
        <v>10</v>
      </c>
      <c r="J12">
        <f>AVERAGE(C52:C56)</f>
        <v>0.22000000000000003</v>
      </c>
      <c r="K12">
        <f t="shared" si="0"/>
        <v>696</v>
      </c>
    </row>
    <row r="13" spans="1:11" x14ac:dyDescent="0.25">
      <c r="A13">
        <v>1</v>
      </c>
      <c r="B13">
        <v>2</v>
      </c>
      <c r="C13">
        <v>2.48</v>
      </c>
      <c r="D13">
        <v>2</v>
      </c>
      <c r="I13">
        <v>11</v>
      </c>
      <c r="J13">
        <f>AVERAGE(C57:C61)</f>
        <v>10.818000000000001</v>
      </c>
      <c r="K13">
        <f t="shared" si="0"/>
        <v>3437</v>
      </c>
    </row>
    <row r="14" spans="1:11" x14ac:dyDescent="0.25">
      <c r="A14">
        <v>2</v>
      </c>
      <c r="B14">
        <v>2</v>
      </c>
      <c r="C14">
        <v>2.54</v>
      </c>
      <c r="D14">
        <v>2</v>
      </c>
    </row>
    <row r="15" spans="1:11" x14ac:dyDescent="0.25">
      <c r="A15">
        <v>3</v>
      </c>
      <c r="B15">
        <v>2</v>
      </c>
      <c r="C15">
        <v>2.5</v>
      </c>
      <c r="D15">
        <v>2</v>
      </c>
    </row>
    <row r="16" spans="1:11" x14ac:dyDescent="0.25">
      <c r="A16">
        <v>4</v>
      </c>
      <c r="B16">
        <v>2</v>
      </c>
      <c r="C16">
        <v>2.54</v>
      </c>
      <c r="D16">
        <v>2</v>
      </c>
    </row>
    <row r="17" spans="1:4" x14ac:dyDescent="0.25">
      <c r="A17">
        <v>0</v>
      </c>
      <c r="B17">
        <v>3</v>
      </c>
      <c r="C17">
        <v>0.27</v>
      </c>
      <c r="D17">
        <v>348</v>
      </c>
    </row>
    <row r="18" spans="1:4" x14ac:dyDescent="0.25">
      <c r="A18">
        <v>1</v>
      </c>
      <c r="B18">
        <v>3</v>
      </c>
      <c r="C18">
        <v>0.06</v>
      </c>
      <c r="D18">
        <v>348</v>
      </c>
    </row>
    <row r="19" spans="1:4" x14ac:dyDescent="0.25">
      <c r="A19">
        <v>2</v>
      </c>
      <c r="B19">
        <v>3</v>
      </c>
      <c r="C19">
        <v>0.06</v>
      </c>
      <c r="D19">
        <v>348</v>
      </c>
    </row>
    <row r="20" spans="1:4" x14ac:dyDescent="0.25">
      <c r="A20">
        <v>3</v>
      </c>
      <c r="B20">
        <v>3</v>
      </c>
      <c r="C20">
        <v>0.06</v>
      </c>
      <c r="D20">
        <v>348</v>
      </c>
    </row>
    <row r="21" spans="1:4" x14ac:dyDescent="0.25">
      <c r="A21">
        <v>4</v>
      </c>
      <c r="B21">
        <v>3</v>
      </c>
      <c r="C21">
        <v>0.06</v>
      </c>
      <c r="D21">
        <v>348</v>
      </c>
    </row>
    <row r="22" spans="1:4" x14ac:dyDescent="0.25">
      <c r="A22">
        <v>0</v>
      </c>
      <c r="B22">
        <v>4</v>
      </c>
      <c r="C22">
        <v>300.29000000000002</v>
      </c>
      <c r="D22" s="1" t="s">
        <v>4</v>
      </c>
    </row>
    <row r="23" spans="1:4" x14ac:dyDescent="0.25">
      <c r="A23">
        <v>1</v>
      </c>
      <c r="B23">
        <v>4</v>
      </c>
      <c r="C23">
        <v>175.45</v>
      </c>
      <c r="D23" s="1" t="s">
        <v>4</v>
      </c>
    </row>
    <row r="24" spans="1:4" x14ac:dyDescent="0.25">
      <c r="A24">
        <v>2</v>
      </c>
      <c r="B24">
        <v>4</v>
      </c>
      <c r="C24">
        <v>177.66</v>
      </c>
      <c r="D24" s="1" t="s">
        <v>4</v>
      </c>
    </row>
    <row r="25" spans="1:4" x14ac:dyDescent="0.25">
      <c r="A25">
        <v>3</v>
      </c>
      <c r="B25">
        <v>4</v>
      </c>
      <c r="C25">
        <v>177.53</v>
      </c>
      <c r="D25" s="1" t="s">
        <v>4</v>
      </c>
    </row>
    <row r="26" spans="1:4" x14ac:dyDescent="0.25">
      <c r="A26">
        <v>4</v>
      </c>
      <c r="B26">
        <v>4</v>
      </c>
      <c r="C26">
        <v>186.95</v>
      </c>
      <c r="D26" s="1" t="s">
        <v>4</v>
      </c>
    </row>
    <row r="27" spans="1:4" x14ac:dyDescent="0.25">
      <c r="A27">
        <v>0</v>
      </c>
      <c r="B27">
        <v>5</v>
      </c>
      <c r="C27">
        <v>200.88</v>
      </c>
      <c r="D27" s="1" t="s">
        <v>4</v>
      </c>
    </row>
    <row r="28" spans="1:4" x14ac:dyDescent="0.25">
      <c r="A28">
        <v>1</v>
      </c>
      <c r="B28">
        <v>5</v>
      </c>
      <c r="C28">
        <v>164.42</v>
      </c>
      <c r="D28" s="1" t="s">
        <v>4</v>
      </c>
    </row>
    <row r="29" spans="1:4" x14ac:dyDescent="0.25">
      <c r="A29">
        <v>2</v>
      </c>
      <c r="B29">
        <v>5</v>
      </c>
      <c r="C29">
        <v>129.5</v>
      </c>
      <c r="D29" s="1" t="s">
        <v>4</v>
      </c>
    </row>
    <row r="30" spans="1:4" x14ac:dyDescent="0.25">
      <c r="A30">
        <v>3</v>
      </c>
      <c r="B30">
        <v>5</v>
      </c>
      <c r="C30">
        <v>154.26</v>
      </c>
      <c r="D30" s="1" t="s">
        <v>4</v>
      </c>
    </row>
    <row r="31" spans="1:4" x14ac:dyDescent="0.25">
      <c r="A31">
        <v>4</v>
      </c>
      <c r="B31">
        <v>5</v>
      </c>
      <c r="C31">
        <v>192.39</v>
      </c>
      <c r="D31" s="1" t="s">
        <v>4</v>
      </c>
    </row>
    <row r="32" spans="1:4" x14ac:dyDescent="0.25">
      <c r="A32">
        <v>0</v>
      </c>
      <c r="B32">
        <v>6</v>
      </c>
      <c r="C32">
        <v>2.57</v>
      </c>
      <c r="D32">
        <v>2647</v>
      </c>
    </row>
    <row r="33" spans="1:4" x14ac:dyDescent="0.25">
      <c r="A33">
        <v>1</v>
      </c>
      <c r="B33">
        <v>6</v>
      </c>
      <c r="C33">
        <v>3.07</v>
      </c>
      <c r="D33">
        <v>2647</v>
      </c>
    </row>
    <row r="34" spans="1:4" x14ac:dyDescent="0.25">
      <c r="A34">
        <v>2</v>
      </c>
      <c r="B34">
        <v>6</v>
      </c>
      <c r="C34">
        <v>2.37</v>
      </c>
      <c r="D34">
        <v>2647</v>
      </c>
    </row>
    <row r="35" spans="1:4" x14ac:dyDescent="0.25">
      <c r="A35">
        <v>3</v>
      </c>
      <c r="B35">
        <v>6</v>
      </c>
      <c r="C35">
        <v>2</v>
      </c>
      <c r="D35">
        <v>2647</v>
      </c>
    </row>
    <row r="36" spans="1:4" x14ac:dyDescent="0.25">
      <c r="A36">
        <v>4</v>
      </c>
      <c r="B36">
        <v>6</v>
      </c>
      <c r="C36">
        <v>1.89</v>
      </c>
      <c r="D36">
        <v>2647</v>
      </c>
    </row>
    <row r="37" spans="1:4" x14ac:dyDescent="0.25">
      <c r="A37">
        <v>0</v>
      </c>
      <c r="B37">
        <v>7</v>
      </c>
      <c r="C37">
        <v>2.42</v>
      </c>
      <c r="D37">
        <v>2647</v>
      </c>
    </row>
    <row r="38" spans="1:4" x14ac:dyDescent="0.25">
      <c r="A38">
        <v>1</v>
      </c>
      <c r="B38">
        <v>7</v>
      </c>
      <c r="C38">
        <v>2.0499999999999998</v>
      </c>
      <c r="D38">
        <v>2647</v>
      </c>
    </row>
    <row r="39" spans="1:4" x14ac:dyDescent="0.25">
      <c r="A39">
        <v>2</v>
      </c>
      <c r="B39">
        <v>7</v>
      </c>
      <c r="C39">
        <v>1.92</v>
      </c>
      <c r="D39">
        <v>2647</v>
      </c>
    </row>
    <row r="40" spans="1:4" x14ac:dyDescent="0.25">
      <c r="A40">
        <v>3</v>
      </c>
      <c r="B40">
        <v>7</v>
      </c>
      <c r="C40">
        <v>2.09</v>
      </c>
      <c r="D40">
        <v>2647</v>
      </c>
    </row>
    <row r="41" spans="1:4" x14ac:dyDescent="0.25">
      <c r="A41">
        <v>4</v>
      </c>
      <c r="B41">
        <v>7</v>
      </c>
      <c r="C41">
        <v>2.02</v>
      </c>
      <c r="D41">
        <v>2647</v>
      </c>
    </row>
    <row r="42" spans="1:4" x14ac:dyDescent="0.25">
      <c r="A42">
        <v>0</v>
      </c>
      <c r="B42">
        <v>8</v>
      </c>
      <c r="C42">
        <v>0.37</v>
      </c>
      <c r="D42">
        <v>70</v>
      </c>
    </row>
    <row r="43" spans="1:4" x14ac:dyDescent="0.25">
      <c r="A43">
        <v>1</v>
      </c>
      <c r="B43">
        <v>8</v>
      </c>
      <c r="C43">
        <v>0.24</v>
      </c>
      <c r="D43">
        <v>70</v>
      </c>
    </row>
    <row r="44" spans="1:4" x14ac:dyDescent="0.25">
      <c r="A44">
        <v>2</v>
      </c>
      <c r="B44">
        <v>8</v>
      </c>
      <c r="C44">
        <v>0.22</v>
      </c>
      <c r="D44">
        <v>70</v>
      </c>
    </row>
    <row r="45" spans="1:4" x14ac:dyDescent="0.25">
      <c r="A45">
        <v>3</v>
      </c>
      <c r="B45">
        <v>8</v>
      </c>
      <c r="C45">
        <v>0.19</v>
      </c>
      <c r="D45">
        <v>70</v>
      </c>
    </row>
    <row r="46" spans="1:4" x14ac:dyDescent="0.25">
      <c r="A46">
        <v>4</v>
      </c>
      <c r="B46">
        <v>8</v>
      </c>
      <c r="C46">
        <v>0</v>
      </c>
      <c r="D46" s="1" t="s">
        <v>4</v>
      </c>
    </row>
    <row r="47" spans="1:4" x14ac:dyDescent="0.25">
      <c r="A47">
        <v>0</v>
      </c>
      <c r="B47">
        <v>9</v>
      </c>
      <c r="C47">
        <v>0.57999999999999996</v>
      </c>
      <c r="D47">
        <v>14</v>
      </c>
    </row>
    <row r="48" spans="1:4" x14ac:dyDescent="0.25">
      <c r="A48">
        <v>1</v>
      </c>
      <c r="B48">
        <v>9</v>
      </c>
      <c r="C48">
        <v>0.1</v>
      </c>
      <c r="D48">
        <v>14</v>
      </c>
    </row>
    <row r="49" spans="1:4" x14ac:dyDescent="0.25">
      <c r="A49">
        <v>2</v>
      </c>
      <c r="B49">
        <v>9</v>
      </c>
      <c r="C49">
        <v>0.1</v>
      </c>
      <c r="D49">
        <v>14</v>
      </c>
    </row>
    <row r="50" spans="1:4" x14ac:dyDescent="0.25">
      <c r="A50">
        <v>3</v>
      </c>
      <c r="B50">
        <v>9</v>
      </c>
      <c r="C50">
        <v>0.06</v>
      </c>
      <c r="D50">
        <v>14</v>
      </c>
    </row>
    <row r="51" spans="1:4" x14ac:dyDescent="0.25">
      <c r="A51">
        <v>4</v>
      </c>
      <c r="B51">
        <v>9</v>
      </c>
      <c r="C51">
        <v>0.13</v>
      </c>
      <c r="D51">
        <v>14</v>
      </c>
    </row>
    <row r="52" spans="1:4" x14ac:dyDescent="0.25">
      <c r="A52">
        <v>0</v>
      </c>
      <c r="B52">
        <v>10</v>
      </c>
      <c r="C52">
        <v>0.19</v>
      </c>
      <c r="D52">
        <v>696</v>
      </c>
    </row>
    <row r="53" spans="1:4" x14ac:dyDescent="0.25">
      <c r="A53">
        <v>1</v>
      </c>
      <c r="B53">
        <v>10</v>
      </c>
      <c r="C53">
        <v>0.26</v>
      </c>
      <c r="D53">
        <v>696</v>
      </c>
    </row>
    <row r="54" spans="1:4" x14ac:dyDescent="0.25">
      <c r="A54">
        <v>2</v>
      </c>
      <c r="B54">
        <v>10</v>
      </c>
      <c r="C54">
        <v>0.22</v>
      </c>
      <c r="D54">
        <v>696</v>
      </c>
    </row>
    <row r="55" spans="1:4" x14ac:dyDescent="0.25">
      <c r="A55">
        <v>3</v>
      </c>
      <c r="B55">
        <v>10</v>
      </c>
      <c r="C55">
        <v>0.2</v>
      </c>
      <c r="D55">
        <v>696</v>
      </c>
    </row>
    <row r="56" spans="1:4" x14ac:dyDescent="0.25">
      <c r="A56">
        <v>4</v>
      </c>
      <c r="B56">
        <v>10</v>
      </c>
      <c r="C56">
        <v>0.23</v>
      </c>
      <c r="D56">
        <v>696</v>
      </c>
    </row>
    <row r="57" spans="1:4" x14ac:dyDescent="0.25">
      <c r="A57">
        <v>0</v>
      </c>
      <c r="B57">
        <v>11</v>
      </c>
      <c r="C57">
        <v>10.93</v>
      </c>
      <c r="D57">
        <v>3437</v>
      </c>
    </row>
    <row r="58" spans="1:4" x14ac:dyDescent="0.25">
      <c r="A58">
        <v>1</v>
      </c>
      <c r="B58">
        <v>11</v>
      </c>
      <c r="C58">
        <v>10.79</v>
      </c>
      <c r="D58">
        <v>3437</v>
      </c>
    </row>
    <row r="59" spans="1:4" x14ac:dyDescent="0.25">
      <c r="A59">
        <v>2</v>
      </c>
      <c r="B59">
        <v>11</v>
      </c>
      <c r="C59">
        <v>10.98</v>
      </c>
      <c r="D59">
        <v>3437</v>
      </c>
    </row>
    <row r="60" spans="1:4" x14ac:dyDescent="0.25">
      <c r="A60">
        <v>3</v>
      </c>
      <c r="B60">
        <v>11</v>
      </c>
      <c r="C60">
        <v>10.71</v>
      </c>
      <c r="D60">
        <v>3437</v>
      </c>
    </row>
    <row r="61" spans="1:4" x14ac:dyDescent="0.25">
      <c r="A61">
        <v>4</v>
      </c>
      <c r="B61">
        <v>11</v>
      </c>
      <c r="C61">
        <v>10.68</v>
      </c>
      <c r="D61">
        <v>3437</v>
      </c>
    </row>
  </sheetData>
  <sortState ref="A1:D60">
    <sortCondition ref="B1:B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5" sqref="Q5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stardog_lubm1000</vt:lpstr>
      <vt:lpstr>log-oracle-tz_18M_CDM</vt:lpstr>
      <vt:lpstr>log-stardog_18M_CDM</vt:lpstr>
      <vt:lpstr>Sheet4</vt:lpstr>
      <vt:lpstr>'log-oracle-tz_18M_CDM'!log</vt:lpstr>
      <vt:lpstr>'log-stardog_18M_CDM'!log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GRATZ Patrick (OP-EXT)</dc:creator>
  <cp:lastModifiedBy>THELEN Sebastian</cp:lastModifiedBy>
  <dcterms:created xsi:type="dcterms:W3CDTF">2014-07-01T05:52:36Z</dcterms:created>
  <dcterms:modified xsi:type="dcterms:W3CDTF">2014-07-01T13:23:07Z</dcterms:modified>
</cp:coreProperties>
</file>