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Formulas Maestras/SUERO HIDRATANTE ACIDO HIALURONICO 1.5_/"/>
    </mc:Choice>
  </mc:AlternateContent>
  <xr:revisionPtr revIDLastSave="2" documentId="11_AE7BBFFC1888AD076948CBEB3FED992AD286B161" xr6:coauthVersionLast="47" xr6:coauthVersionMax="47" xr10:uidLastSave="{9A2E0BFD-F0DC-43AC-B627-01D18CAD5428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Copia de ORDEN ENVASADO 1" sheetId="8" r:id="rId8"/>
    <sheet name="ACONDICIONAMIENTO" sheetId="9" r:id="rId9"/>
    <sheet name="Copia de ACONDICIONAMIENTO" sheetId="10" r:id="rId10"/>
    <sheet name="ESTADO DE LIMPIEZA DE A Y E" sheetId="11" r:id="rId11"/>
    <sheet name="COA PT" sheetId="12" r:id="rId12"/>
    <sheet name="ROTULO DE DISPENSACION" sheetId="13" r:id="rId13"/>
    <sheet name="INSPECCIÓN ETIQUETAS 1" sheetId="14" r:id="rId14"/>
    <sheet name="PRODUCTO EN PROCESO" sheetId="15" r:id="rId15"/>
    <sheet name="INSPECCIÓN DE PRODUCTO FINAL" sheetId="16" r:id="rId16"/>
    <sheet name="ENVASADO NO CONTINUO" sheetId="17" r:id="rId17"/>
    <sheet name="ROTULO PT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pcKG4hzMU4Ahom5wZRasJwzph5vs5am988jrrI3hj0s="/>
    </ext>
  </extLst>
</workbook>
</file>

<file path=xl/calcChain.xml><?xml version="1.0" encoding="utf-8"?>
<calcChain xmlns="http://schemas.openxmlformats.org/spreadsheetml/2006/main">
  <c r="J9" i="16" l="1"/>
  <c r="F9" i="16"/>
  <c r="C9" i="16"/>
  <c r="H8" i="16"/>
  <c r="C8" i="16"/>
  <c r="C16" i="15"/>
  <c r="H16" i="15" s="1"/>
  <c r="H10" i="14"/>
  <c r="H9" i="14"/>
  <c r="H8" i="14"/>
  <c r="C377" i="13"/>
  <c r="H376" i="13"/>
  <c r="C376" i="13"/>
  <c r="C363" i="13"/>
  <c r="H362" i="13"/>
  <c r="C362" i="13"/>
  <c r="C349" i="13"/>
  <c r="H348" i="13"/>
  <c r="C348" i="13"/>
  <c r="C347" i="13"/>
  <c r="C335" i="13"/>
  <c r="H334" i="13"/>
  <c r="C334" i="13"/>
  <c r="C321" i="13"/>
  <c r="H320" i="13"/>
  <c r="C320" i="13"/>
  <c r="C307" i="13"/>
  <c r="H306" i="13"/>
  <c r="C306" i="13"/>
  <c r="C305" i="13"/>
  <c r="C293" i="13"/>
  <c r="H292" i="13"/>
  <c r="C292" i="13"/>
  <c r="C279" i="13"/>
  <c r="H278" i="13"/>
  <c r="C278" i="13"/>
  <c r="C265" i="13"/>
  <c r="H264" i="13"/>
  <c r="C264" i="13"/>
  <c r="C263" i="13"/>
  <c r="C251" i="13"/>
  <c r="H250" i="13"/>
  <c r="C250" i="13"/>
  <c r="C237" i="13"/>
  <c r="H236" i="13"/>
  <c r="C236" i="13"/>
  <c r="C223" i="13"/>
  <c r="H222" i="13"/>
  <c r="C222" i="13"/>
  <c r="C221" i="13"/>
  <c r="C209" i="13"/>
  <c r="H208" i="13"/>
  <c r="C208" i="13"/>
  <c r="C195" i="13"/>
  <c r="H194" i="13"/>
  <c r="C194" i="13"/>
  <c r="H180" i="13"/>
  <c r="C180" i="13"/>
  <c r="C179" i="13"/>
  <c r="H166" i="13"/>
  <c r="C166" i="13"/>
  <c r="H152" i="13"/>
  <c r="C152" i="13"/>
  <c r="H138" i="13"/>
  <c r="C138" i="13"/>
  <c r="C137" i="13"/>
  <c r="H124" i="13"/>
  <c r="C124" i="13"/>
  <c r="H110" i="13"/>
  <c r="C110" i="13"/>
  <c r="H96" i="13"/>
  <c r="C96" i="13"/>
  <c r="C95" i="13"/>
  <c r="H82" i="13"/>
  <c r="C82" i="13"/>
  <c r="H66" i="13"/>
  <c r="C66" i="13"/>
  <c r="H52" i="13"/>
  <c r="C52" i="13"/>
  <c r="C51" i="13"/>
  <c r="C39" i="13"/>
  <c r="H38" i="13"/>
  <c r="C38" i="13"/>
  <c r="H23" i="13"/>
  <c r="C23" i="13"/>
  <c r="H8" i="13"/>
  <c r="C8" i="13"/>
  <c r="C7" i="13"/>
  <c r="D16" i="12"/>
  <c r="D15" i="12"/>
  <c r="D14" i="12"/>
  <c r="M15" i="8"/>
  <c r="M14" i="8"/>
  <c r="M17" i="7"/>
  <c r="M16" i="7"/>
  <c r="M15" i="7"/>
  <c r="M14" i="7"/>
  <c r="D9" i="6"/>
  <c r="M29" i="4"/>
  <c r="H29" i="4"/>
  <c r="C29" i="4"/>
  <c r="A29" i="4"/>
  <c r="M28" i="4"/>
  <c r="H28" i="4"/>
  <c r="C28" i="4"/>
  <c r="A28" i="4"/>
  <c r="M27" i="4"/>
  <c r="H27" i="4"/>
  <c r="C27" i="4"/>
  <c r="A27" i="4"/>
  <c r="M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K22" i="4"/>
  <c r="H22" i="4"/>
  <c r="C22" i="4"/>
  <c r="A22" i="4"/>
  <c r="M21" i="4"/>
  <c r="H21" i="4"/>
  <c r="C21" i="4"/>
  <c r="A21" i="4"/>
  <c r="M20" i="4"/>
  <c r="K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M28" i="3"/>
  <c r="N27" i="3"/>
  <c r="C181" i="13" s="1"/>
  <c r="N26" i="3"/>
  <c r="C167" i="13" s="1"/>
  <c r="N25" i="3"/>
  <c r="C153" i="13" s="1"/>
  <c r="N24" i="3"/>
  <c r="C139" i="13" s="1"/>
  <c r="N23" i="3"/>
  <c r="K25" i="4" s="1"/>
  <c r="N22" i="3"/>
  <c r="C111" i="13" s="1"/>
  <c r="N21" i="3"/>
  <c r="K23" i="4" s="1"/>
  <c r="N20" i="3"/>
  <c r="C83" i="13" s="1"/>
  <c r="N19" i="3"/>
  <c r="K21" i="4" s="1"/>
  <c r="N18" i="3"/>
  <c r="C53" i="13" s="1"/>
  <c r="N17" i="3"/>
  <c r="K19" i="4" s="1"/>
  <c r="N16" i="3"/>
  <c r="K18" i="4" s="1"/>
  <c r="N15" i="3"/>
  <c r="K17" i="4" s="1"/>
  <c r="G10" i="3"/>
  <c r="G9" i="3"/>
  <c r="C375" i="13" s="1"/>
  <c r="G10" i="2"/>
  <c r="N9" i="2"/>
  <c r="M11" i="3" s="1"/>
  <c r="G9" i="2"/>
  <c r="G11" i="3" s="1"/>
  <c r="N8" i="2"/>
  <c r="M10" i="3" s="1"/>
  <c r="G8" i="2"/>
  <c r="G7" i="2"/>
  <c r="C125" i="13" l="1"/>
  <c r="K26" i="4"/>
  <c r="K28" i="4"/>
  <c r="K29" i="4"/>
  <c r="C346" i="13"/>
  <c r="C304" i="13"/>
  <c r="C262" i="13"/>
  <c r="C220" i="13"/>
  <c r="C178" i="13"/>
  <c r="C136" i="13"/>
  <c r="C94" i="13"/>
  <c r="C50" i="13"/>
  <c r="C6" i="13"/>
  <c r="C374" i="13"/>
  <c r="C332" i="13"/>
  <c r="C290" i="13"/>
  <c r="C248" i="13"/>
  <c r="C206" i="13"/>
  <c r="C164" i="13"/>
  <c r="C122" i="13"/>
  <c r="C80" i="13"/>
  <c r="C36" i="13"/>
  <c r="F9" i="4"/>
  <c r="F9" i="5" s="1"/>
  <c r="D7" i="6" s="1"/>
  <c r="C360" i="13"/>
  <c r="C318" i="13"/>
  <c r="C276" i="13"/>
  <c r="C234" i="13"/>
  <c r="C192" i="13"/>
  <c r="C150" i="13"/>
  <c r="C108" i="13"/>
  <c r="C64" i="13"/>
  <c r="C21" i="13"/>
  <c r="H37" i="13"/>
  <c r="H375" i="13"/>
  <c r="H333" i="13"/>
  <c r="H291" i="13"/>
  <c r="H249" i="13"/>
  <c r="H207" i="13"/>
  <c r="H165" i="13"/>
  <c r="H123" i="13"/>
  <c r="H81" i="13"/>
  <c r="H95" i="13"/>
  <c r="H305" i="13"/>
  <c r="H51" i="13"/>
  <c r="H361" i="13"/>
  <c r="H319" i="13"/>
  <c r="H277" i="13"/>
  <c r="H235" i="13"/>
  <c r="H193" i="13"/>
  <c r="H151" i="13"/>
  <c r="H109" i="13"/>
  <c r="H65" i="13"/>
  <c r="H22" i="13"/>
  <c r="F8" i="4"/>
  <c r="F8" i="5" s="1"/>
  <c r="D8" i="6" s="1"/>
  <c r="H263" i="13"/>
  <c r="H221" i="13"/>
  <c r="H179" i="13"/>
  <c r="H137" i="13"/>
  <c r="H7" i="13"/>
  <c r="H347" i="13"/>
  <c r="D8" i="12"/>
  <c r="I8" i="6"/>
  <c r="C9" i="13"/>
  <c r="C97" i="13"/>
  <c r="N28" i="3"/>
  <c r="F7" i="4"/>
  <c r="F7" i="5" s="1"/>
  <c r="D6" i="6" s="1"/>
  <c r="C22" i="13"/>
  <c r="C65" i="13"/>
  <c r="C109" i="13"/>
  <c r="C151" i="13"/>
  <c r="C193" i="13"/>
  <c r="C235" i="13"/>
  <c r="C277" i="13"/>
  <c r="C319" i="13"/>
  <c r="C361" i="13"/>
  <c r="K24" i="4"/>
  <c r="K27" i="4"/>
  <c r="C24" i="13"/>
  <c r="C67" i="13"/>
  <c r="C37" i="13"/>
  <c r="C81" i="13"/>
  <c r="C123" i="13"/>
  <c r="C165" i="13"/>
  <c r="C207" i="13"/>
  <c r="C249" i="13"/>
  <c r="C291" i="13"/>
  <c r="C333" i="13"/>
  <c r="F7" i="7" l="1"/>
  <c r="F7" i="8"/>
  <c r="J7" i="7"/>
  <c r="J7" i="8"/>
  <c r="F6" i="8"/>
  <c r="F6" i="7"/>
  <c r="D6" i="12" l="1"/>
  <c r="C8" i="14" s="1"/>
  <c r="C13" i="15" s="1"/>
  <c r="H13" i="15" s="1"/>
  <c r="F7" i="10"/>
  <c r="F7" i="9"/>
  <c r="J8" i="10"/>
  <c r="J8" i="9"/>
  <c r="H7" i="12" s="1"/>
  <c r="C9" i="14" s="1"/>
  <c r="C15" i="15" s="1"/>
  <c r="H15" i="15" s="1"/>
  <c r="F8" i="10"/>
  <c r="F8" i="9"/>
  <c r="D7" i="12" s="1"/>
  <c r="C10" i="14" s="1"/>
  <c r="C14" i="15" s="1"/>
  <c r="H14" i="15" s="1"/>
</calcChain>
</file>

<file path=xl/sharedStrings.xml><?xml version="1.0" encoding="utf-8"?>
<sst xmlns="http://schemas.openxmlformats.org/spreadsheetml/2006/main" count="2002" uniqueCount="457">
  <si>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</si>
  <si>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</si>
  <si>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</si>
  <si>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</si>
  <si>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</si>
  <si>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</si>
  <si>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</si>
  <si>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</si>
  <si>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</si>
  <si>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</si>
  <si>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</si>
  <si>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SUERO HIDRATANTE AH 1.5%</t>
  </si>
  <si>
    <t>LOTE</t>
  </si>
  <si>
    <t>252671</t>
  </si>
  <si>
    <t>OP</t>
  </si>
  <si>
    <t>OP-L-131</t>
  </si>
  <si>
    <t>PRESENTACIÓN</t>
  </si>
  <si>
    <t>TAMAÑO LOTE (kg)</t>
  </si>
  <si>
    <t>CLIENTE</t>
  </si>
  <si>
    <t>ANIMUS LAB</t>
  </si>
  <si>
    <t>NOTIFICACIÓN SANITARIA</t>
  </si>
  <si>
    <t>NSOC36908-25CO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</si>
  <si>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</si>
  <si>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</si>
  <si>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</si>
  <si>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</si>
  <si>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</si>
  <si>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</si>
  <si>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</si>
  <si>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</si>
  <si>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</si>
  <si>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</si>
  <si>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</si>
  <si>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</si>
  <si>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</si>
  <si>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</si>
  <si>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</si>
  <si>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</si>
  <si>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</si>
  <si>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</si>
  <si>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</si>
  <si>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</si>
  <si>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</si>
  <si>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</si>
  <si>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</si>
  <si>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</si>
  <si>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</si>
  <si>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</si>
  <si>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</si>
  <si>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</si>
  <si>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</si>
  <si>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</si>
  <si>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</si>
  <si>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</si>
  <si>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</si>
  <si>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</si>
  <si>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</si>
  <si>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</si>
  <si>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</si>
  <si>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</si>
  <si>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</si>
  <si>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</si>
  <si>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</si>
  <si>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</si>
  <si>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</si>
  <si>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</si>
  <si>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</si>
  <si>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</si>
  <si>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</si>
  <si>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</si>
  <si>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</si>
  <si>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</si>
  <si>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</si>
  <si>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</si>
  <si>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</si>
  <si>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</si>
  <si>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</si>
  <si>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</si>
  <si>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</si>
  <si>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</si>
  <si>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</si>
  <si>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</si>
  <si>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</si>
  <si>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</si>
  <si>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</si>
  <si>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</si>
  <si>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</si>
  <si>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</si>
  <si>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</si>
  <si>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</si>
  <si>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</si>
  <si>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</si>
  <si>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</si>
  <si>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</si>
  <si>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</si>
  <si>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</si>
  <si>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</si>
  <si>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</si>
  <si>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</si>
  <si>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</si>
  <si>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</si>
  <si>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MPAGUAL01</t>
  </si>
  <si>
    <t>AD-251981</t>
  </si>
  <si>
    <t>GLICERINA</t>
  </si>
  <si>
    <t>MPGLICLI01</t>
  </si>
  <si>
    <t>021067-25</t>
  </si>
  <si>
    <t>FENOXIETANOL</t>
  </si>
  <si>
    <t>MPFENOLI01</t>
  </si>
  <si>
    <t>ACIDO HIALURONICO 50 KD (LYPHAR)</t>
  </si>
  <si>
    <t>MPACHISO01</t>
  </si>
  <si>
    <t>LYPH250219</t>
  </si>
  <si>
    <t>ACIDO HIALURONICO 300 KD (LYPHAR)</t>
  </si>
  <si>
    <t>MPACHISO02</t>
  </si>
  <si>
    <t>LYPH241018</t>
  </si>
  <si>
    <t>BETAINA</t>
  </si>
  <si>
    <t>MPBETASO01</t>
  </si>
  <si>
    <t>YT-20240405</t>
  </si>
  <si>
    <t>ACIDO HIALURONICO 1500 KD (LYPHAR)</t>
  </si>
  <si>
    <t>MPACHISO03</t>
  </si>
  <si>
    <t>ALANTOINA</t>
  </si>
  <si>
    <t>MPALANSO01</t>
  </si>
  <si>
    <t>GLUCONOLACTONA</t>
  </si>
  <si>
    <t>MPGLUCSO01</t>
  </si>
  <si>
    <t>YT-G20250419</t>
  </si>
  <si>
    <t>VITAMINA E POLVO</t>
  </si>
  <si>
    <t>MPVITESO01</t>
  </si>
  <si>
    <t>022411A014</t>
  </si>
  <si>
    <t>PANTENOL POLVO</t>
  </si>
  <si>
    <t>MPPANTSO01</t>
  </si>
  <si>
    <t>YT-20250402</t>
  </si>
  <si>
    <t>BETAGLUCAM</t>
  </si>
  <si>
    <t>MPBETASO02</t>
  </si>
  <si>
    <t>YT-20240219</t>
  </si>
  <si>
    <t>ALOE VERA</t>
  </si>
  <si>
    <t>MPALVESO01</t>
  </si>
  <si>
    <t>YT-20241005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</si>
  <si>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</si>
  <si>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</si>
  <si>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</si>
  <si>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</si>
  <si>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</si>
  <si>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</si>
  <si>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</si>
  <si>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</si>
  <si>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</si>
  <si>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</si>
  <si>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</si>
  <si>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</si>
  <si>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</si>
  <si>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</si>
  <si>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</si>
  <si>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</si>
  <si>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</si>
  <si>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</si>
  <si>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</si>
  <si>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</si>
  <si>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</si>
  <si>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</si>
  <si>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</si>
  <si>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</rPr>
      <t>NOTA:</t>
    </r>
    <r>
      <rPr>
        <sz val="12"/>
        <color theme="1"/>
        <rFont val="Times New Roman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</si>
  <si>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</si>
  <si>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</si>
  <si>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</si>
  <si>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</si>
  <si>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</si>
  <si>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</si>
  <si>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</si>
  <si>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</si>
  <si>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</si>
  <si>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</si>
  <si>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</si>
  <si>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</si>
  <si>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</si>
  <si>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</si>
  <si>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</si>
  <si>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</si>
  <si>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</si>
  <si>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</si>
  <si>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</si>
  <si>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</si>
  <si>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r>
      <rPr>
        <b/>
        <sz val="11"/>
        <color theme="1"/>
        <rFont val="Arial"/>
      </rPr>
      <t>1.</t>
    </r>
    <r>
      <rPr>
        <sz val="11"/>
        <color theme="1"/>
        <rFont val="Arial"/>
      </rPr>
      <t xml:space="preserve"> Dispensar en una balanza analítica y adicionar en un recipiente las siguientes materias primas:
Agua Desionizada                                                                  
Betaina                                                                                  
Alantoina                                                                       
Gluconolactona                                                                                                                                                                                                                                                                                                                                                                                                                                                                                     Vitamina E Polvo                                                                                                                                                                                                                                                                                                                                                                                                                                                                                        Betaglucam                                                                                                                                                                                                                                                                                                                                                                                                                                                                                               Aloe Vera                                                                                                                                                                                                                                                                                                                                                                                                                                                                                                          Pantenol Polvo                                                                                                                                                                                                                                                           Tome un recipiente, adicione agua desionizada, manteniendo una agitación constante, RPM Real:_______ e incorporar de forma secuencial las materias primas, asegurándose de que cada uno se disuelva                                                                                                                                                                                                                                                 completamente.</t>
    </r>
  </si>
  <si>
    <r>
      <rPr>
        <b/>
        <sz val="11"/>
        <color theme="1"/>
        <rFont val="Arial"/>
      </rPr>
      <t>2.</t>
    </r>
    <r>
      <rPr>
        <sz val="11"/>
        <color theme="1"/>
        <rFont val="Arial"/>
      </rPr>
      <t xml:space="preserve"> Dispensar en una balanza analítica y adicionar en un recipiente las siguientes materias primas:
Agua Desionizada                                                                  
Acido Hialuronico 50 KD                                                                                 
Acido Hialuronico 300 KD                                                                  
Acido Hialuronico 1500 KD                                                                                                                                                                                                                                                                                                                                                                                                                                                                                  Glicerina                                                                                                                                                                                                                                                                                                                                                                                                                                                                                                                                                                                                                                                                                                                                           Tome un recipiente, adicione agua desionizada y en una plancha de calentamiento mantenga una temperatura de 60°C +/-, Temperatura Real_______, tome la glicerina e hidrate lo acidos hialuronicos y poco a poco adicione el agua caliente con agitacion constante RPM Real:_______, hasta total disolucion de la mezcla e incorporar a la fase 1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</si>
  <si>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color theme="1"/>
        <rFont val="Arial"/>
      </rPr>
      <t>3.</t>
    </r>
    <r>
      <rPr>
        <sz val="11"/>
        <color theme="1"/>
        <rFont val="Arial"/>
      </rPr>
      <t xml:space="preserve"> Dispensar en una balanza analítica y adicionar al recipiente principal la siguiente materia prima:
Fenoxietanol                                                                                                                                                                                                                                                                                                                                                                                                                                                                                                                                                                                                                                                                                                                                         Adicione esta materia prima con agitacion constante, RPM Real:_______, despues de haber homogenizado bien las dos fases hasta que se presente una mezcla homogenea.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</si>
  <si>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2"/>
        <color theme="1"/>
        <rFont val="Arial"/>
      </rPr>
      <t>4.</t>
    </r>
    <r>
      <rPr>
        <sz val="12"/>
        <color theme="1"/>
        <rFont val="Arial"/>
      </rPr>
      <t>Tome un recipiente metálico las 3 etapas de premezclado y dejar agitando durante 60 minutos a una velocidad constante de 200 rpm con el agitador hasta que está presente una mezcla homogénea, RPM Real: ______, por último, apague el agitador hasta que la mezcla quede totalmente uniforme.</t>
    </r>
  </si>
  <si>
    <r>
      <rPr>
        <b/>
        <sz val="12"/>
        <color theme="1"/>
        <rFont val="Arial"/>
      </rPr>
      <t>NOTA:</t>
    </r>
    <r>
      <rPr>
        <sz val="12"/>
        <color theme="1"/>
        <rFont val="Arial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</si>
  <si>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</si>
  <si>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</si>
  <si>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</si>
  <si>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</si>
  <si>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</si>
  <si>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</si>
  <si>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</si>
  <si>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</si>
  <si>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</si>
  <si>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</si>
  <si>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</si>
  <si>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</si>
  <si>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</si>
  <si>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</si>
  <si>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</si>
  <si>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</si>
  <si>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</si>
  <si>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</si>
  <si>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</si>
  <si>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</si>
  <si>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</si>
  <si>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Líquida y ligeramente viscosa, transparente, con un ligero tono opaco, muy leve o casi imperceptible</t>
  </si>
  <si>
    <t>Viscosidad</t>
  </si>
  <si>
    <t>INFORMATIVO</t>
  </si>
  <si>
    <t>Densidad</t>
  </si>
  <si>
    <t>0,999 - 1,100 g/cm³</t>
  </si>
  <si>
    <t>pH</t>
  </si>
  <si>
    <t xml:space="preserve"> 5.5 - 6.0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</si>
  <si>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</si>
  <si>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</si>
  <si>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</si>
  <si>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</si>
  <si>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</si>
  <si>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</si>
  <si>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</si>
  <si>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</si>
  <si>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</si>
  <si>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</si>
  <si>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30 mL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</si>
  <si>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</si>
  <si>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</si>
  <si>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</si>
  <si>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</si>
  <si>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</si>
  <si>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</si>
  <si>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</si>
  <si>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</si>
  <si>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</si>
  <si>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</si>
  <si>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EN-TR-VI-030-01</t>
  </si>
  <si>
    <t>N/A</t>
  </si>
  <si>
    <t>Frasco Vidrio Transpartente 30ml</t>
  </si>
  <si>
    <t>TA-GO-BL-072-01</t>
  </si>
  <si>
    <t>Gotero Blanco 72 mm</t>
  </si>
  <si>
    <t>Etiquetas Suero Hidratante Acido Hialuronico 30mL</t>
  </si>
  <si>
    <t>Caja Plegadiza Suero Hidratante Acido Hialuronico 30mL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</si>
  <si>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</si>
  <si>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</si>
  <si>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</si>
  <si>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</si>
  <si>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</si>
  <si>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</si>
  <si>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</si>
  <si>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</si>
  <si>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</si>
  <si>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</si>
  <si>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</si>
  <si>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</si>
  <si>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</si>
  <si>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</si>
  <si>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</si>
  <si>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</si>
  <si>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</si>
  <si>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</si>
  <si>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</si>
  <si>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</si>
  <si>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</si>
  <si>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</si>
  <si>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</si>
  <si>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</si>
  <si>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</si>
  <si>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</si>
  <si>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</si>
  <si>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</si>
  <si>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</si>
  <si>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</si>
  <si>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</si>
  <si>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</si>
  <si>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</si>
  <si>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</si>
  <si>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</si>
  <si>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</si>
  <si>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</si>
  <si>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</si>
  <si>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10 mL</t>
  </si>
  <si>
    <t>EN-AZ-VI-010-01</t>
  </si>
  <si>
    <t>ENVASE VIDRIO AZUL10 mL</t>
  </si>
  <si>
    <t>TA-NE-GO-055-01</t>
  </si>
  <si>
    <t>GOTERO BLANCO 55 mm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</si>
  <si>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</si>
  <si>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</si>
  <si>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</si>
  <si>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</si>
  <si>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</rPr>
      <t xml:space="preserve">TAREAS A REALIZAR </t>
    </r>
    <r>
      <rPr>
        <i/>
        <sz val="12"/>
        <color rgb="FF000000"/>
        <rFont val="Times New Roman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</si>
  <si>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</si>
  <si>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</si>
  <si>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</si>
  <si>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</si>
  <si>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</si>
  <si>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</si>
  <si>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</si>
  <si>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</si>
  <si>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</si>
  <si>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</si>
  <si>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</si>
  <si>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</si>
  <si>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</si>
  <si>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</si>
  <si>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</si>
  <si>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</si>
  <si>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</si>
  <si>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</si>
  <si>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</si>
  <si>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</si>
  <si>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</si>
  <si>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</si>
  <si>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</si>
  <si>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</si>
  <si>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</si>
  <si>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</si>
  <si>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</si>
  <si>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</si>
  <si>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</si>
  <si>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</si>
  <si>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r>
      <rPr>
        <b/>
        <sz val="12"/>
        <color rgb="FF000000"/>
        <rFont val="Times New Roman"/>
      </rPr>
      <t xml:space="preserve">TAREAS A REALIZAR </t>
    </r>
    <r>
      <rPr>
        <i/>
        <sz val="12"/>
        <color rgb="FF000000"/>
        <rFont val="Times New Roman"/>
      </rPr>
      <t>(Marque con una X)</t>
    </r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</si>
  <si>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</si>
  <si>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</si>
  <si>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</si>
  <si>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</si>
  <si>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</si>
  <si>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</si>
  <si>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</si>
  <si>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</si>
  <si>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</si>
  <si>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</si>
  <si>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</si>
  <si>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</si>
  <si>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</si>
  <si>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</si>
  <si>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</si>
  <si>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</si>
  <si>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</si>
  <si>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</si>
  <si>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</si>
  <si>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</si>
  <si>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</si>
  <si>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</si>
  <si>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</si>
  <si>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</si>
  <si>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</si>
  <si>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Transparente o ligeramente opaco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</si>
  <si>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</si>
  <si>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</si>
  <si>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</si>
  <si>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</si>
  <si>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</si>
  <si>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</si>
  <si>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</si>
  <si>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</si>
  <si>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</si>
  <si>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</si>
  <si>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</si>
  <si>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</si>
  <si>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</si>
  <si>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</si>
  <si>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</si>
  <si>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</si>
  <si>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</si>
  <si>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</si>
  <si>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</si>
  <si>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</si>
  <si>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</si>
  <si>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</si>
  <si>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</si>
  <si>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</si>
  <si>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</si>
  <si>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</si>
  <si>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</si>
  <si>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</si>
  <si>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</si>
  <si>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</si>
  <si>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</si>
  <si>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</si>
  <si>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</si>
  <si>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</si>
  <si>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</si>
  <si>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</si>
  <si>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</si>
  <si>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</si>
  <si>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</si>
  <si>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</si>
  <si>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</si>
  <si>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</si>
  <si>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</si>
  <si>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</si>
  <si>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</si>
  <si>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</si>
  <si>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</si>
  <si>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</si>
  <si>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</si>
  <si>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</si>
  <si>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</si>
  <si>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</si>
  <si>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</si>
  <si>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</si>
  <si>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</si>
  <si>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</si>
  <si>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</si>
  <si>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</si>
  <si>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</si>
  <si>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</si>
  <si>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</si>
  <si>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</si>
  <si>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</si>
  <si>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</si>
  <si>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</si>
  <si>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</si>
  <si>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 xml:space="preserve">PRESENTACIÓN </t>
  </si>
  <si>
    <t>ESPECIFICACIÓN</t>
  </si>
  <si>
    <r>
      <rPr>
        <sz val="14"/>
        <color theme="1"/>
        <rFont val="Times New Roman"/>
      </rPr>
      <t xml:space="preserve">ETIQUETA ACORDE A LO ESTIPULADO EN </t>
    </r>
    <r>
      <rPr>
        <b/>
        <sz val="14"/>
        <color theme="1"/>
        <rFont val="Times New Roman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</si>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</sst>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#,##0.000"/>
    <numFmt numFmtId="172" formatCode="mmm\ yyyy"/>
  </numFmts>
  <fonts count="29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2"/>
      <color theme="1"/>
      <name val="Arial"/>
    </font>
    <font>
      <b/>
      <sz val="12"/>
      <color theme="1"/>
      <name val="Arial"/>
    </font>
    <font>
      <sz val="11"/>
      <color rgb="FF000000"/>
      <name val="Arial"/>
    </font>
    <font>
      <sz val="11"/>
      <color theme="1"/>
      <name val="Verdana"/>
    </font>
    <font>
      <sz val="11"/>
      <color theme="1"/>
      <name val="Arial"/>
    </font>
    <font>
      <sz val="13"/>
      <color rgb="FF000000"/>
      <name val="Verdana"/>
    </font>
    <font>
      <b/>
      <sz val="14"/>
      <color theme="1"/>
      <name val="Arial"/>
    </font>
    <font>
      <sz val="11"/>
      <color theme="1"/>
      <name val="Times New Roman"/>
    </font>
    <font>
      <sz val="13"/>
      <color rgb="FF000000"/>
      <name val="Times New Roman"/>
    </font>
    <font>
      <sz val="13"/>
      <color theme="1"/>
      <name val="Verdana"/>
    </font>
    <font>
      <b/>
      <sz val="12"/>
      <color rgb="FF000000"/>
      <name val="Arial"/>
    </font>
    <font>
      <sz val="11"/>
      <color theme="1"/>
      <name val="Arial"/>
    </font>
    <font>
      <sz val="12"/>
      <color rgb="FF000000"/>
      <name val="Arial"/>
    </font>
    <font>
      <sz val="11"/>
      <color theme="1"/>
      <name val="Calibri"/>
    </font>
    <font>
      <b/>
      <sz val="10"/>
      <color rgb="FF000000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4"/>
      <color rgb="FF000000"/>
      <name val="Times New Roman"/>
    </font>
    <font>
      <sz val="8"/>
      <color theme="1"/>
      <name val="Arial"/>
    </font>
    <font>
      <sz val="14"/>
      <color theme="1"/>
      <name val="Arial"/>
    </font>
    <font>
      <sz val="14"/>
      <color theme="1"/>
      <name val="Calibri"/>
    </font>
    <font>
      <b/>
      <sz val="11"/>
      <color theme="1"/>
      <name val="Arial"/>
    </font>
    <font>
      <i/>
      <sz val="12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9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6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6" fillId="0" borderId="0" xfId="0" applyFont="1" applyAlignment="1">
      <alignment horizontal="center"/>
    </xf>
    <xf numFmtId="0" fontId="1" fillId="2" borderId="29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wrapText="1"/>
    </xf>
    <xf numFmtId="0" fontId="1" fillId="0" borderId="29" xfId="0" applyFont="1" applyBorder="1" applyAlignment="1">
      <alignment wrapText="1"/>
    </xf>
    <xf numFmtId="0" fontId="1" fillId="0" borderId="29" xfId="0" applyFont="1" applyBorder="1" applyAlignment="1">
      <alignment horizontal="center" vertical="center" wrapText="1"/>
    </xf>
    <xf numFmtId="2" fontId="3" fillId="0" borderId="29" xfId="0" applyNumberFormat="1" applyFont="1" applyBorder="1" applyAlignment="1">
      <alignment vertical="center"/>
    </xf>
    <xf numFmtId="0" fontId="3" fillId="0" borderId="29" xfId="0" applyFont="1" applyBorder="1"/>
    <xf numFmtId="168" fontId="6" fillId="0" borderId="0" xfId="0" applyNumberFormat="1" applyFont="1"/>
    <xf numFmtId="169" fontId="6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170" fontId="3" fillId="0" borderId="52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166" fontId="3" fillId="0" borderId="56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/>
    </xf>
    <xf numFmtId="2" fontId="6" fillId="0" borderId="60" xfId="0" applyNumberFormat="1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2" fontId="6" fillId="0" borderId="29" xfId="0" applyNumberFormat="1" applyFont="1" applyBorder="1" applyAlignment="1">
      <alignment horizontal="center"/>
    </xf>
    <xf numFmtId="2" fontId="1" fillId="6" borderId="55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7" borderId="0" xfId="0" applyFont="1" applyFill="1"/>
    <xf numFmtId="0" fontId="11" fillId="0" borderId="0" xfId="0" applyFont="1" applyAlignment="1">
      <alignment horizontal="left"/>
    </xf>
    <xf numFmtId="0" fontId="1" fillId="0" borderId="19" xfId="0" applyFont="1" applyBorder="1" applyAlignment="1">
      <alignment horizontal="right"/>
    </xf>
    <xf numFmtId="0" fontId="3" fillId="0" borderId="32" xfId="0" applyFont="1" applyBorder="1"/>
    <xf numFmtId="0" fontId="1" fillId="0" borderId="32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3" fillId="0" borderId="17" xfId="0" applyFont="1" applyBorder="1"/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62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17" xfId="0" applyNumberFormat="1" applyFont="1" applyBorder="1"/>
    <xf numFmtId="0" fontId="12" fillId="0" borderId="0" xfId="0" applyFont="1"/>
    <xf numFmtId="0" fontId="13" fillId="0" borderId="17" xfId="0" applyFont="1" applyBorder="1"/>
    <xf numFmtId="0" fontId="13" fillId="0" borderId="56" xfId="0" applyFont="1" applyBorder="1"/>
    <xf numFmtId="0" fontId="1" fillId="3" borderId="52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vertical="center" wrapText="1"/>
    </xf>
    <xf numFmtId="0" fontId="3" fillId="4" borderId="65" xfId="0" applyFont="1" applyFill="1" applyBorder="1" applyAlignment="1">
      <alignment horizontal="left" vertical="center" wrapText="1"/>
    </xf>
    <xf numFmtId="0" fontId="3" fillId="4" borderId="66" xfId="0" applyFont="1" applyFill="1" applyBorder="1" applyAlignment="1">
      <alignment horizontal="left" vertical="center" wrapText="1"/>
    </xf>
    <xf numFmtId="0" fontId="1" fillId="4" borderId="66" xfId="0" applyFont="1" applyFill="1" applyBorder="1" applyAlignment="1">
      <alignment horizontal="center" vertical="center" wrapText="1"/>
    </xf>
    <xf numFmtId="0" fontId="1" fillId="4" borderId="6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left"/>
    </xf>
    <xf numFmtId="171" fontId="15" fillId="7" borderId="0" xfId="0" applyNumberFormat="1" applyFont="1" applyFill="1"/>
    <xf numFmtId="2" fontId="6" fillId="0" borderId="0" xfId="0" applyNumberFormat="1" applyFont="1"/>
    <xf numFmtId="171" fontId="9" fillId="0" borderId="0" xfId="0" applyNumberFormat="1" applyFont="1" applyAlignment="1">
      <alignment horizontal="center"/>
    </xf>
    <xf numFmtId="0" fontId="3" fillId="4" borderId="69" xfId="0" applyFont="1" applyFill="1" applyBorder="1" applyAlignment="1">
      <alignment horizontal="left" vertical="center" wrapText="1"/>
    </xf>
    <xf numFmtId="0" fontId="3" fillId="4" borderId="66" xfId="0" applyFont="1" applyFill="1" applyBorder="1" applyAlignment="1">
      <alignment horizontal="center" vertical="center" wrapText="1"/>
    </xf>
    <xf numFmtId="0" fontId="6" fillId="0" borderId="32" xfId="0" applyFont="1" applyBorder="1"/>
    <xf numFmtId="165" fontId="6" fillId="0" borderId="29" xfId="0" applyNumberFormat="1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1" fillId="3" borderId="70" xfId="0" applyFont="1" applyFill="1" applyBorder="1" applyAlignment="1">
      <alignment horizontal="center" vertical="center" wrapText="1"/>
    </xf>
    <xf numFmtId="0" fontId="6" fillId="4" borderId="69" xfId="0" applyFont="1" applyFill="1" applyBorder="1" applyAlignment="1">
      <alignment horizontal="left" vertical="center" wrapText="1"/>
    </xf>
    <xf numFmtId="0" fontId="6" fillId="4" borderId="66" xfId="0" applyFont="1" applyFill="1" applyBorder="1" applyAlignment="1">
      <alignment horizontal="center" vertical="center" wrapText="1"/>
    </xf>
    <xf numFmtId="0" fontId="6" fillId="4" borderId="66" xfId="0" applyFont="1" applyFill="1" applyBorder="1" applyAlignment="1">
      <alignment horizontal="left" vertical="center" wrapText="1"/>
    </xf>
    <xf numFmtId="0" fontId="7" fillId="4" borderId="72" xfId="0" applyFont="1" applyFill="1" applyBorder="1" applyAlignment="1">
      <alignment horizontal="left" vertical="center" wrapText="1"/>
    </xf>
    <xf numFmtId="0" fontId="6" fillId="4" borderId="72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5" fillId="0" borderId="29" xfId="0" applyNumberFormat="1" applyFont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" fontId="5" fillId="3" borderId="29" xfId="0" applyNumberFormat="1" applyFont="1" applyFill="1" applyBorder="1" applyAlignment="1">
      <alignment horizontal="center" vertical="center"/>
    </xf>
    <xf numFmtId="1" fontId="5" fillId="0" borderId="73" xfId="0" applyNumberFormat="1" applyFont="1" applyBorder="1" applyAlignment="1">
      <alignment horizontal="center" vertical="center" wrapText="1"/>
    </xf>
    <xf numFmtId="1" fontId="5" fillId="0" borderId="60" xfId="0" applyNumberFormat="1" applyFont="1" applyBorder="1" applyAlignment="1">
      <alignment horizontal="center" vertical="center" wrapText="1"/>
    </xf>
    <xf numFmtId="1" fontId="20" fillId="0" borderId="70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1" fontId="5" fillId="0" borderId="55" xfId="0" applyNumberFormat="1" applyFont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 vertical="center" wrapText="1"/>
    </xf>
    <xf numFmtId="1" fontId="5" fillId="0" borderId="5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/>
    </xf>
    <xf numFmtId="0" fontId="3" fillId="4" borderId="75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4" borderId="81" xfId="0" applyFont="1" applyFill="1" applyBorder="1" applyAlignment="1">
      <alignment vertical="center" wrapText="1"/>
    </xf>
    <xf numFmtId="0" fontId="21" fillId="0" borderId="29" xfId="0" applyFont="1" applyBorder="1" applyAlignment="1">
      <alignment horizontal="center" vertical="center"/>
    </xf>
    <xf numFmtId="164" fontId="21" fillId="0" borderId="29" xfId="0" applyNumberFormat="1" applyFont="1" applyBorder="1" applyAlignment="1">
      <alignment horizontal="center" vertical="center"/>
    </xf>
    <xf numFmtId="165" fontId="21" fillId="0" borderId="29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21" fillId="0" borderId="4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right" wrapText="1"/>
    </xf>
    <xf numFmtId="0" fontId="22" fillId="0" borderId="0" xfId="0" applyFont="1" applyAlignment="1">
      <alignment wrapText="1"/>
    </xf>
    <xf numFmtId="0" fontId="22" fillId="0" borderId="16" xfId="0" applyFont="1" applyBorder="1"/>
    <xf numFmtId="0" fontId="21" fillId="0" borderId="6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60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2" fillId="0" borderId="5" xfId="0" applyFont="1" applyBorder="1"/>
    <xf numFmtId="0" fontId="23" fillId="0" borderId="53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4" fillId="0" borderId="59" xfId="0" applyFont="1" applyBorder="1" applyAlignment="1">
      <alignment horizontal="right" vertical="center" wrapText="1"/>
    </xf>
    <xf numFmtId="0" fontId="24" fillId="0" borderId="12" xfId="0" applyFont="1" applyBorder="1" applyAlignment="1">
      <alignment horizontal="right" wrapText="1"/>
    </xf>
    <xf numFmtId="0" fontId="19" fillId="0" borderId="0" xfId="0" applyFont="1" applyAlignment="1">
      <alignment wrapText="1"/>
    </xf>
    <xf numFmtId="0" fontId="24" fillId="0" borderId="30" xfId="0" applyFont="1" applyBorder="1" applyAlignment="1">
      <alignment horizontal="right" wrapText="1"/>
    </xf>
    <xf numFmtId="0" fontId="24" fillId="0" borderId="5" xfId="0" applyFont="1" applyBorder="1" applyAlignment="1">
      <alignment horizontal="right" wrapText="1"/>
    </xf>
    <xf numFmtId="0" fontId="24" fillId="0" borderId="5" xfId="0" applyFont="1" applyBorder="1" applyAlignment="1">
      <alignment horizontal="right" vertical="center" wrapText="1"/>
    </xf>
    <xf numFmtId="0" fontId="24" fillId="0" borderId="16" xfId="0" applyFont="1" applyBorder="1" applyAlignment="1">
      <alignment horizontal="right" wrapText="1"/>
    </xf>
    <xf numFmtId="0" fontId="24" fillId="0" borderId="0" xfId="0" applyFont="1" applyAlignment="1">
      <alignment horizontal="right" wrapText="1"/>
    </xf>
    <xf numFmtId="0" fontId="19" fillId="0" borderId="17" xfId="0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62" xfId="0" applyFont="1" applyBorder="1" applyAlignment="1">
      <alignment wrapText="1"/>
    </xf>
    <xf numFmtId="0" fontId="24" fillId="0" borderId="49" xfId="0" applyFont="1" applyBorder="1" applyAlignment="1">
      <alignment horizontal="left" vertical="center"/>
    </xf>
    <xf numFmtId="0" fontId="19" fillId="0" borderId="25" xfId="0" applyFont="1" applyBorder="1" applyAlignment="1">
      <alignment wrapText="1"/>
    </xf>
    <xf numFmtId="0" fontId="6" fillId="0" borderId="25" xfId="0" applyFont="1" applyBorder="1"/>
    <xf numFmtId="0" fontId="19" fillId="0" borderId="50" xfId="0" applyFont="1" applyBorder="1" applyAlignment="1">
      <alignment wrapText="1"/>
    </xf>
    <xf numFmtId="167" fontId="6" fillId="0" borderId="0" xfId="0" applyNumberFormat="1" applyFont="1"/>
    <xf numFmtId="2" fontId="19" fillId="0" borderId="25" xfId="0" applyNumberFormat="1" applyFont="1" applyBorder="1" applyAlignment="1">
      <alignment wrapText="1"/>
    </xf>
    <xf numFmtId="2" fontId="6" fillId="0" borderId="25" xfId="0" applyNumberFormat="1" applyFont="1" applyBorder="1"/>
    <xf numFmtId="0" fontId="1" fillId="0" borderId="87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 wrapText="1"/>
    </xf>
    <xf numFmtId="0" fontId="25" fillId="0" borderId="0" xfId="0" applyFont="1"/>
    <xf numFmtId="0" fontId="21" fillId="0" borderId="4" xfId="0" applyFont="1" applyBorder="1" applyAlignment="1">
      <alignment horizontal="center" wrapText="1"/>
    </xf>
    <xf numFmtId="0" fontId="23" fillId="0" borderId="60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1" fillId="0" borderId="11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19" fillId="0" borderId="17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164" fontId="21" fillId="0" borderId="88" xfId="0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19" fillId="0" borderId="17" xfId="0" applyFont="1" applyBorder="1"/>
    <xf numFmtId="0" fontId="21" fillId="0" borderId="33" xfId="0" applyFont="1" applyBorder="1" applyAlignment="1">
      <alignment horizontal="center" vertical="center"/>
    </xf>
    <xf numFmtId="165" fontId="21" fillId="0" borderId="88" xfId="0" applyNumberFormat="1" applyFont="1" applyBorder="1" applyAlignment="1">
      <alignment horizontal="center" vertical="center"/>
    </xf>
    <xf numFmtId="164" fontId="1" fillId="0" borderId="8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5" fontId="1" fillId="0" borderId="87" xfId="0" applyNumberFormat="1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 wrapText="1"/>
    </xf>
    <xf numFmtId="0" fontId="6" fillId="0" borderId="17" xfId="0" applyFont="1" applyBorder="1"/>
    <xf numFmtId="0" fontId="6" fillId="0" borderId="88" xfId="0" applyFont="1" applyBorder="1" applyAlignment="1">
      <alignment horizontal="center" vertical="center" wrapText="1"/>
    </xf>
    <xf numFmtId="1" fontId="3" fillId="0" borderId="46" xfId="0" applyNumberFormat="1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wrapText="1"/>
    </xf>
    <xf numFmtId="0" fontId="6" fillId="0" borderId="89" xfId="0" applyFont="1" applyBorder="1"/>
    <xf numFmtId="0" fontId="7" fillId="0" borderId="88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wrapText="1"/>
    </xf>
    <xf numFmtId="0" fontId="23" fillId="7" borderId="29" xfId="0" applyFont="1" applyFill="1" applyBorder="1" applyAlignment="1">
      <alignment horizontal="center" vertical="center" wrapText="1"/>
    </xf>
    <xf numFmtId="0" fontId="23" fillId="7" borderId="93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29" xfId="0" applyFont="1" applyBorder="1" applyAlignment="1">
      <alignment vertical="center" wrapText="1"/>
    </xf>
    <xf numFmtId="0" fontId="21" fillId="0" borderId="29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wrapText="1"/>
    </xf>
    <xf numFmtId="0" fontId="21" fillId="0" borderId="12" xfId="0" applyFont="1" applyBorder="1" applyAlignment="1">
      <alignment horizontal="center" vertical="center" wrapText="1"/>
    </xf>
    <xf numFmtId="0" fontId="6" fillId="0" borderId="90" xfId="0" applyFont="1" applyBorder="1" applyAlignment="1">
      <alignment wrapText="1"/>
    </xf>
    <xf numFmtId="0" fontId="6" fillId="0" borderId="89" xfId="0" applyFont="1" applyBorder="1" applyAlignment="1">
      <alignment wrapText="1"/>
    </xf>
    <xf numFmtId="0" fontId="7" fillId="0" borderId="46" xfId="0" applyFont="1" applyBorder="1" applyAlignment="1">
      <alignment horizontal="center" vertical="center" wrapText="1"/>
    </xf>
    <xf numFmtId="0" fontId="7" fillId="0" borderId="88" xfId="0" applyFont="1" applyBorder="1" applyAlignment="1">
      <alignment vertical="center" wrapText="1"/>
    </xf>
    <xf numFmtId="0" fontId="6" fillId="0" borderId="88" xfId="0" applyFont="1" applyBorder="1" applyAlignment="1">
      <alignment wrapText="1"/>
    </xf>
    <xf numFmtId="0" fontId="6" fillId="0" borderId="90" xfId="0" applyFont="1" applyBorder="1" applyAlignment="1">
      <alignment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3" fillId="0" borderId="88" xfId="0" applyFont="1" applyBorder="1" applyAlignment="1">
      <alignment horizontal="center" wrapText="1"/>
    </xf>
    <xf numFmtId="0" fontId="1" fillId="0" borderId="88" xfId="0" applyFont="1" applyBorder="1" applyAlignment="1">
      <alignment horizontal="center" wrapText="1"/>
    </xf>
    <xf numFmtId="0" fontId="1" fillId="0" borderId="88" xfId="0" applyFont="1" applyBorder="1" applyAlignment="1">
      <alignment horizontal="center" vertical="center" wrapText="1"/>
    </xf>
    <xf numFmtId="0" fontId="3" fillId="0" borderId="90" xfId="0" applyFont="1" applyBorder="1" applyAlignment="1">
      <alignment wrapText="1"/>
    </xf>
    <xf numFmtId="0" fontId="1" fillId="0" borderId="9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5" xfId="0" applyFont="1" applyBorder="1"/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/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2" fillId="0" borderId="14" xfId="0" applyFont="1" applyBorder="1"/>
    <xf numFmtId="0" fontId="1" fillId="0" borderId="31" xfId="0" applyFont="1" applyBorder="1" applyAlignment="1">
      <alignment horizontal="left" vertical="top"/>
    </xf>
    <xf numFmtId="0" fontId="2" fillId="0" borderId="32" xfId="0" applyFont="1" applyBorder="1"/>
    <xf numFmtId="0" fontId="2" fillId="0" borderId="33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4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1" fillId="2" borderId="20" xfId="0" applyFont="1" applyFill="1" applyBorder="1" applyAlignment="1">
      <alignment horizontal="center" vertical="center" wrapText="1"/>
    </xf>
    <xf numFmtId="0" fontId="2" fillId="0" borderId="22" xfId="0" applyFont="1" applyBorder="1"/>
    <xf numFmtId="167" fontId="3" fillId="0" borderId="20" xfId="0" applyNumberFormat="1" applyFont="1" applyBorder="1" applyAlignment="1">
      <alignment horizontal="center" vertical="center"/>
    </xf>
    <xf numFmtId="0" fontId="2" fillId="0" borderId="21" xfId="0" applyFont="1" applyBorder="1"/>
    <xf numFmtId="0" fontId="2" fillId="0" borderId="27" xfId="0" applyFont="1" applyBorder="1"/>
    <xf numFmtId="0" fontId="1" fillId="0" borderId="0" xfId="0" applyFont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7" xfId="0" applyFont="1" applyBorder="1"/>
    <xf numFmtId="166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3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2" fillId="0" borderId="43" xfId="0" applyFont="1" applyBorder="1"/>
    <xf numFmtId="0" fontId="3" fillId="0" borderId="20" xfId="0" applyFont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2" fillId="0" borderId="45" xfId="0" applyFont="1" applyBorder="1"/>
    <xf numFmtId="166" fontId="3" fillId="4" borderId="4" xfId="0" applyNumberFormat="1" applyFont="1" applyFill="1" applyBorder="1" applyAlignment="1">
      <alignment horizontal="center" vertical="center" wrapText="1"/>
    </xf>
    <xf numFmtId="170" fontId="3" fillId="4" borderId="4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1" fillId="2" borderId="38" xfId="0" applyFont="1" applyFill="1" applyBorder="1" applyAlignment="1">
      <alignment horizontal="center" vertical="center"/>
    </xf>
    <xf numFmtId="0" fontId="2" fillId="0" borderId="39" xfId="0" applyFont="1" applyBorder="1"/>
    <xf numFmtId="0" fontId="1" fillId="3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1" fillId="0" borderId="31" xfId="0" applyFont="1" applyBorder="1" applyAlignment="1">
      <alignment horizontal="center" vertical="center"/>
    </xf>
    <xf numFmtId="0" fontId="2" fillId="0" borderId="34" xfId="0" applyFont="1" applyBorder="1"/>
    <xf numFmtId="0" fontId="2" fillId="0" borderId="16" xfId="0" applyFont="1" applyBorder="1"/>
    <xf numFmtId="0" fontId="2" fillId="0" borderId="37" xfId="0" applyFont="1" applyBorder="1"/>
    <xf numFmtId="0" fontId="1" fillId="0" borderId="35" xfId="0" applyFont="1" applyBorder="1" applyAlignment="1">
      <alignment horizontal="center" vertical="center"/>
    </xf>
    <xf numFmtId="0" fontId="2" fillId="0" borderId="36" xfId="0" applyFont="1" applyBorder="1"/>
    <xf numFmtId="164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2" fontId="4" fillId="0" borderId="4" xfId="0" applyNumberFormat="1" applyFont="1" applyBorder="1" applyAlignment="1">
      <alignment horizontal="center"/>
    </xf>
    <xf numFmtId="2" fontId="1" fillId="6" borderId="20" xfId="0" applyNumberFormat="1" applyFont="1" applyFill="1" applyBorder="1" applyAlignment="1">
      <alignment horizontal="center" vertical="center"/>
    </xf>
    <xf numFmtId="171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2" fontId="6" fillId="0" borderId="4" xfId="0" applyNumberFormat="1" applyFont="1" applyBorder="1" applyAlignment="1">
      <alignment horizontal="left"/>
    </xf>
    <xf numFmtId="0" fontId="7" fillId="0" borderId="49" xfId="0" applyFont="1" applyBorder="1" applyAlignment="1">
      <alignment horizontal="center"/>
    </xf>
    <xf numFmtId="0" fontId="2" fillId="0" borderId="50" xfId="0" applyFont="1" applyBorder="1"/>
    <xf numFmtId="0" fontId="1" fillId="0" borderId="31" xfId="0" applyFont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0" fontId="1" fillId="6" borderId="2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right"/>
    </xf>
    <xf numFmtId="0" fontId="1" fillId="0" borderId="2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top" wrapText="1"/>
    </xf>
    <xf numFmtId="0" fontId="2" fillId="0" borderId="49" xfId="0" applyFont="1" applyBorder="1"/>
    <xf numFmtId="0" fontId="1" fillId="0" borderId="6" xfId="0" applyFont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167" fontId="4" fillId="0" borderId="20" xfId="0" applyNumberFormat="1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 wrapText="1"/>
    </xf>
    <xf numFmtId="0" fontId="2" fillId="0" borderId="51" xfId="0" applyFont="1" applyBorder="1"/>
    <xf numFmtId="0" fontId="6" fillId="0" borderId="8" xfId="0" applyFont="1" applyBorder="1" applyAlignment="1">
      <alignment horizontal="center" wrapText="1"/>
    </xf>
    <xf numFmtId="0" fontId="3" fillId="0" borderId="3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1" fillId="0" borderId="51" xfId="0" applyFont="1" applyBorder="1" applyAlignment="1">
      <alignment horizontal="center" vertical="center"/>
    </xf>
    <xf numFmtId="0" fontId="2" fillId="0" borderId="48" xfId="0" applyFont="1" applyBorder="1"/>
    <xf numFmtId="0" fontId="1" fillId="0" borderId="46" xfId="0" applyFont="1" applyBorder="1" applyAlignment="1">
      <alignment horizontal="center" vertical="center"/>
    </xf>
    <xf numFmtId="0" fontId="2" fillId="0" borderId="47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wrapText="1"/>
    </xf>
    <xf numFmtId="171" fontId="14" fillId="0" borderId="11" xfId="0" applyNumberFormat="1" applyFont="1" applyBorder="1"/>
    <xf numFmtId="2" fontId="4" fillId="0" borderId="10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 vertical="center"/>
    </xf>
    <xf numFmtId="171" fontId="15" fillId="7" borderId="0" xfId="0" applyNumberFormat="1" applyFont="1" applyFill="1"/>
    <xf numFmtId="0" fontId="3" fillId="4" borderId="6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171" fontId="15" fillId="0" borderId="0" xfId="0" applyNumberFormat="1" applyFont="1"/>
    <xf numFmtId="2" fontId="14" fillId="0" borderId="11" xfId="0" applyNumberFormat="1" applyFont="1" applyBorder="1"/>
    <xf numFmtId="0" fontId="1" fillId="4" borderId="28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" fillId="4" borderId="23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left" vertical="center" wrapText="1"/>
    </xf>
    <xf numFmtId="165" fontId="3" fillId="4" borderId="20" xfId="0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23" xfId="0" applyFont="1" applyFill="1" applyBorder="1" applyAlignment="1">
      <alignment horizontal="left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17" fillId="0" borderId="71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18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wrapText="1"/>
    </xf>
    <xf numFmtId="0" fontId="6" fillId="4" borderId="49" xfId="0" applyFont="1" applyFill="1" applyBorder="1" applyAlignment="1">
      <alignment horizontal="center" vertical="center" wrapText="1"/>
    </xf>
    <xf numFmtId="1" fontId="16" fillId="5" borderId="28" xfId="0" applyNumberFormat="1" applyFont="1" applyFill="1" applyBorder="1" applyAlignment="1">
      <alignment horizontal="center" vertical="center" wrapText="1"/>
    </xf>
    <xf numFmtId="0" fontId="6" fillId="0" borderId="61" xfId="0" applyFont="1" applyBorder="1" applyAlignment="1">
      <alignment wrapText="1"/>
    </xf>
    <xf numFmtId="0" fontId="1" fillId="3" borderId="3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14" fontId="7" fillId="0" borderId="20" xfId="0" applyNumberFormat="1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62" xfId="0" applyFont="1" applyBorder="1"/>
    <xf numFmtId="0" fontId="7" fillId="0" borderId="31" xfId="0" applyFont="1" applyBorder="1" applyAlignment="1">
      <alignment horizontal="left" vertical="top" wrapText="1"/>
    </xf>
    <xf numFmtId="0" fontId="7" fillId="0" borderId="71" xfId="0" applyFont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7" borderId="53" xfId="0" applyFont="1" applyFill="1" applyBorder="1" applyAlignment="1">
      <alignment horizontal="center" vertical="center" wrapText="1"/>
    </xf>
    <xf numFmtId="0" fontId="2" fillId="0" borderId="73" xfId="0" applyFont="1" applyBorder="1"/>
    <xf numFmtId="0" fontId="2" fillId="0" borderId="60" xfId="0" applyFont="1" applyBorder="1"/>
    <xf numFmtId="170" fontId="3" fillId="0" borderId="4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" fillId="0" borderId="53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" fontId="5" fillId="0" borderId="16" xfId="0" applyNumberFormat="1" applyFont="1" applyBorder="1" applyAlignment="1">
      <alignment horizontal="right" vertical="center" wrapText="1"/>
    </xf>
    <xf numFmtId="1" fontId="5" fillId="0" borderId="49" xfId="0" applyNumberFormat="1" applyFont="1" applyBorder="1" applyAlignment="1">
      <alignment horizontal="right" vertical="center" wrapText="1"/>
    </xf>
    <xf numFmtId="1" fontId="5" fillId="0" borderId="23" xfId="0" applyNumberFormat="1" applyFont="1" applyBorder="1" applyAlignment="1">
      <alignment horizontal="center" vertical="center" wrapText="1"/>
    </xf>
    <xf numFmtId="1" fontId="5" fillId="5" borderId="46" xfId="0" applyNumberFormat="1" applyFont="1" applyFill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right" vertical="center" wrapText="1"/>
    </xf>
    <xf numFmtId="1" fontId="5" fillId="0" borderId="32" xfId="0" applyNumberFormat="1" applyFont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right" vertical="center" wrapText="1"/>
    </xf>
    <xf numFmtId="1" fontId="5" fillId="0" borderId="19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left" vertical="center" wrapText="1"/>
    </xf>
    <xf numFmtId="1" fontId="5" fillId="0" borderId="0" xfId="0" applyNumberFormat="1" applyFont="1" applyAlignment="1">
      <alignment horizontal="right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right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3" borderId="28" xfId="0" applyNumberFormat="1" applyFont="1" applyFill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2" borderId="44" xfId="0" applyFont="1" applyFill="1" applyBorder="1" applyAlignment="1">
      <alignment horizontal="left" vertical="center"/>
    </xf>
    <xf numFmtId="0" fontId="1" fillId="2" borderId="4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1" fontId="5" fillId="3" borderId="38" xfId="0" applyNumberFormat="1" applyFont="1" applyFill="1" applyBorder="1" applyAlignment="1">
      <alignment horizontal="center" vertical="center" wrapText="1"/>
    </xf>
    <xf numFmtId="0" fontId="2" fillId="0" borderId="74" xfId="0" applyFont="1" applyBorder="1"/>
    <xf numFmtId="1" fontId="5" fillId="3" borderId="40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right" vertical="center" wrapText="1"/>
    </xf>
    <xf numFmtId="0" fontId="1" fillId="3" borderId="7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3" fillId="4" borderId="77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left" vertical="center" wrapText="1"/>
    </xf>
    <xf numFmtId="0" fontId="2" fillId="0" borderId="78" xfId="0" applyFont="1" applyBorder="1"/>
    <xf numFmtId="0" fontId="1" fillId="4" borderId="40" xfId="0" applyFont="1" applyFill="1" applyBorder="1" applyAlignment="1">
      <alignment horizontal="center" vertical="center" wrapText="1"/>
    </xf>
    <xf numFmtId="0" fontId="1" fillId="4" borderId="7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80" xfId="0" applyFont="1" applyFill="1" applyBorder="1" applyAlignment="1">
      <alignment horizontal="left" vertical="center" wrapText="1"/>
    </xf>
    <xf numFmtId="0" fontId="1" fillId="4" borderId="61" xfId="0" applyFont="1" applyFill="1" applyBorder="1" applyAlignment="1">
      <alignment horizontal="left" vertical="top" wrapText="1"/>
    </xf>
    <xf numFmtId="0" fontId="1" fillId="5" borderId="44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3" fillId="4" borderId="42" xfId="0" applyFont="1" applyFill="1" applyBorder="1" applyAlignment="1">
      <alignment horizontal="left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64" fontId="21" fillId="0" borderId="4" xfId="0" applyNumberFormat="1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0" fontId="19" fillId="0" borderId="0" xfId="0" applyFont="1"/>
    <xf numFmtId="0" fontId="21" fillId="0" borderId="20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22" fillId="0" borderId="11" xfId="0" applyFont="1" applyBorder="1" applyAlignment="1">
      <alignment horizontal="center" wrapText="1"/>
    </xf>
    <xf numFmtId="0" fontId="21" fillId="0" borderId="4" xfId="0" applyFont="1" applyBorder="1" applyAlignment="1">
      <alignment horizontal="left" vertical="center" wrapText="1"/>
    </xf>
    <xf numFmtId="0" fontId="22" fillId="0" borderId="1" xfId="0" applyFont="1" applyBorder="1"/>
    <xf numFmtId="0" fontId="22" fillId="0" borderId="4" xfId="0" applyFont="1" applyBorder="1" applyAlignment="1">
      <alignment horizontal="center"/>
    </xf>
    <xf numFmtId="0" fontId="21" fillId="0" borderId="16" xfId="0" applyFont="1" applyBorder="1" applyAlignment="1">
      <alignment horizontal="center" vertical="center" textRotation="90" wrapText="1"/>
    </xf>
    <xf numFmtId="0" fontId="21" fillId="4" borderId="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wrapText="1"/>
    </xf>
    <xf numFmtId="0" fontId="22" fillId="0" borderId="4" xfId="0" applyFont="1" applyBorder="1" applyAlignment="1">
      <alignment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 wrapText="1"/>
    </xf>
    <xf numFmtId="0" fontId="22" fillId="0" borderId="15" xfId="0" applyFont="1" applyBorder="1" applyAlignment="1">
      <alignment horizontal="center" vertical="center"/>
    </xf>
    <xf numFmtId="0" fontId="21" fillId="0" borderId="82" xfId="0" applyFont="1" applyBorder="1" applyAlignment="1">
      <alignment horizontal="center" vertical="center" textRotation="90" wrapText="1"/>
    </xf>
    <xf numFmtId="0" fontId="2" fillId="0" borderId="83" xfId="0" applyFont="1" applyBorder="1"/>
    <xf numFmtId="0" fontId="22" fillId="0" borderId="1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165" fontId="13" fillId="0" borderId="10" xfId="0" applyNumberFormat="1" applyFont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2" fontId="13" fillId="0" borderId="11" xfId="0" applyNumberFormat="1" applyFont="1" applyBorder="1" applyAlignment="1">
      <alignment horizontal="center" wrapText="1"/>
    </xf>
    <xf numFmtId="0" fontId="19" fillId="0" borderId="11" xfId="0" applyFont="1" applyBorder="1" applyAlignment="1">
      <alignment wrapText="1"/>
    </xf>
    <xf numFmtId="0" fontId="1" fillId="0" borderId="84" xfId="0" applyFont="1" applyBorder="1" applyAlignment="1">
      <alignment horizontal="center" vertical="center" wrapText="1"/>
    </xf>
    <xf numFmtId="0" fontId="2" fillId="0" borderId="85" xfId="0" applyFont="1" applyBorder="1"/>
    <xf numFmtId="0" fontId="1" fillId="0" borderId="35" xfId="0" applyFont="1" applyBorder="1" applyAlignment="1">
      <alignment horizontal="center" vertical="center" wrapText="1"/>
    </xf>
    <xf numFmtId="165" fontId="1" fillId="0" borderId="20" xfId="0" applyNumberFormat="1" applyFont="1" applyBorder="1" applyAlignment="1">
      <alignment horizontal="center" vertical="center"/>
    </xf>
    <xf numFmtId="0" fontId="2" fillId="0" borderId="86" xfId="0" applyFont="1" applyBorder="1"/>
    <xf numFmtId="171" fontId="13" fillId="0" borderId="4" xfId="0" applyNumberFormat="1" applyFont="1" applyBorder="1" applyAlignment="1">
      <alignment horizontal="center" vertical="center" wrapText="1"/>
    </xf>
    <xf numFmtId="2" fontId="19" fillId="0" borderId="11" xfId="0" applyNumberFormat="1" applyFont="1" applyBorder="1" applyAlignment="1">
      <alignment wrapText="1"/>
    </xf>
    <xf numFmtId="2" fontId="1" fillId="0" borderId="35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 wrapText="1"/>
    </xf>
    <xf numFmtId="165" fontId="1" fillId="0" borderId="4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 wrapText="1"/>
    </xf>
    <xf numFmtId="0" fontId="2" fillId="0" borderId="89" xfId="0" applyFont="1" applyBorder="1"/>
    <xf numFmtId="0" fontId="2" fillId="0" borderId="90" xfId="0" applyFont="1" applyBorder="1"/>
    <xf numFmtId="2" fontId="1" fillId="0" borderId="31" xfId="0" applyNumberFormat="1" applyFont="1" applyBorder="1" applyAlignment="1">
      <alignment horizontal="center" vertical="center" wrapText="1"/>
    </xf>
    <xf numFmtId="164" fontId="1" fillId="0" borderId="4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0" fontId="23" fillId="0" borderId="4" xfId="0" applyFont="1" applyBorder="1" applyAlignment="1">
      <alignment horizontal="center" vertical="center" wrapText="1"/>
    </xf>
    <xf numFmtId="0" fontId="21" fillId="7" borderId="5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172" fontId="22" fillId="4" borderId="4" xfId="0" applyNumberFormat="1" applyFont="1" applyFill="1" applyBorder="1" applyAlignment="1">
      <alignment horizontal="center" vertical="center" wrapText="1"/>
    </xf>
    <xf numFmtId="1" fontId="22" fillId="4" borderId="4" xfId="0" applyNumberFormat="1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wrapText="1"/>
    </xf>
    <xf numFmtId="0" fontId="7" fillId="0" borderId="8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wrapText="1"/>
    </xf>
    <xf numFmtId="0" fontId="1" fillId="0" borderId="3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wrapText="1"/>
    </xf>
    <xf numFmtId="0" fontId="6" fillId="0" borderId="46" xfId="0" applyFont="1" applyBorder="1" applyAlignment="1">
      <alignment horizontal="center" wrapText="1"/>
    </xf>
    <xf numFmtId="0" fontId="21" fillId="0" borderId="32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166" fontId="3" fillId="0" borderId="46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5" fillId="0" borderId="4" xfId="0" applyFont="1" applyBorder="1"/>
    <xf numFmtId="49" fontId="2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7" borderId="4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3" fillId="0" borderId="87" xfId="0" applyFont="1" applyBorder="1" applyAlignment="1">
      <alignment horizontal="center" wrapText="1"/>
    </xf>
    <xf numFmtId="0" fontId="1" fillId="0" borderId="33" xfId="0" applyFont="1" applyBorder="1" applyAlignment="1">
      <alignment horizontal="center" vertical="center" wrapText="1"/>
    </xf>
    <xf numFmtId="0" fontId="2" fillId="0" borderId="94" xfId="0" applyFont="1" applyBorder="1"/>
    <xf numFmtId="0" fontId="3" fillId="0" borderId="46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33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32</xdr:row>
      <xdr:rowOff>0</xdr:rowOff>
    </xdr:from>
    <xdr:ext cx="25717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42</xdr:row>
      <xdr:rowOff>0</xdr:rowOff>
    </xdr:from>
    <xdr:ext cx="257175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42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42</xdr:row>
      <xdr:rowOff>0</xdr:rowOff>
    </xdr:from>
    <xdr:ext cx="257175" cy="3238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35</xdr:row>
      <xdr:rowOff>0</xdr:rowOff>
    </xdr:from>
    <xdr:ext cx="257175" cy="3238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35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35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35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35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35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35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35</xdr:row>
      <xdr:rowOff>0</xdr:rowOff>
    </xdr:from>
    <xdr:ext cx="257175" cy="323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35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35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35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35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35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35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35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29</xdr:row>
      <xdr:rowOff>0</xdr:rowOff>
    </xdr:from>
    <xdr:ext cx="2571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29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29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29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57175" cy="3238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47</xdr:row>
      <xdr:rowOff>0</xdr:rowOff>
    </xdr:from>
    <xdr:ext cx="2571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47</xdr:row>
      <xdr:rowOff>0</xdr:rowOff>
    </xdr:from>
    <xdr:ext cx="2571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0</xdr:rowOff>
    </xdr:from>
    <xdr:ext cx="25717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0</xdr:rowOff>
    </xdr:from>
    <xdr:ext cx="25717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73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74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116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130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158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172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186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200</xdr:row>
      <xdr:rowOff>104775</xdr:rowOff>
    </xdr:from>
    <xdr:ext cx="1028700" cy="7334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214</xdr:row>
      <xdr:rowOff>104775</xdr:rowOff>
    </xdr:from>
    <xdr:ext cx="1028700" cy="73342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104775</xdr:rowOff>
    </xdr:from>
    <xdr:ext cx="1028700" cy="733425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242</xdr:row>
      <xdr:rowOff>104775</xdr:rowOff>
    </xdr:from>
    <xdr:ext cx="1028700" cy="733425"/>
    <xdr:pic>
      <xdr:nvPicPr>
        <xdr:cNvPr id="22" name="image1.png" title="Image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256</xdr:row>
      <xdr:rowOff>104775</xdr:rowOff>
    </xdr:from>
    <xdr:ext cx="1028700" cy="733425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270</xdr:row>
      <xdr:rowOff>104775</xdr:rowOff>
    </xdr:from>
    <xdr:ext cx="1028700" cy="733425"/>
    <xdr:pic>
      <xdr:nvPicPr>
        <xdr:cNvPr id="24" name="image1.png" title="Image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284</xdr:row>
      <xdr:rowOff>104775</xdr:rowOff>
    </xdr:from>
    <xdr:ext cx="1028700" cy="733425"/>
    <xdr:pic>
      <xdr:nvPicPr>
        <xdr:cNvPr id="25" name="image1.png" title="Image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298</xdr:row>
      <xdr:rowOff>104775</xdr:rowOff>
    </xdr:from>
    <xdr:ext cx="1028700" cy="733425"/>
    <xdr:pic>
      <xdr:nvPicPr>
        <xdr:cNvPr id="26" name="image1.png" title="Image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312</xdr:row>
      <xdr:rowOff>104775</xdr:rowOff>
    </xdr:from>
    <xdr:ext cx="1028700" cy="733425"/>
    <xdr:pic>
      <xdr:nvPicPr>
        <xdr:cNvPr id="27" name="image1.png" title="Image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326</xdr:row>
      <xdr:rowOff>104775</xdr:rowOff>
    </xdr:from>
    <xdr:ext cx="1028700" cy="733425"/>
    <xdr:pic>
      <xdr:nvPicPr>
        <xdr:cNvPr id="28" name="image1.png" title="Image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340</xdr:row>
      <xdr:rowOff>104775</xdr:rowOff>
    </xdr:from>
    <xdr:ext cx="1028700" cy="733425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354</xdr:row>
      <xdr:rowOff>104775</xdr:rowOff>
    </xdr:from>
    <xdr:ext cx="1028700" cy="733425"/>
    <xdr:pic>
      <xdr:nvPicPr>
        <xdr:cNvPr id="30" name="image1.png" title="Image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368</xdr:row>
      <xdr:rowOff>104775</xdr:rowOff>
    </xdr:from>
    <xdr:ext cx="1028700" cy="733425"/>
    <xdr:pic>
      <xdr:nvPicPr>
        <xdr:cNvPr id="31" name="image1.png" title="Image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37"/>
      <c r="B1" s="238"/>
      <c r="C1" s="239"/>
      <c r="D1" s="237" t="s">
        <v>0</v>
      </c>
      <c r="E1" s="238"/>
      <c r="F1" s="238"/>
      <c r="G1" s="238"/>
      <c r="H1" s="238"/>
      <c r="I1" s="238"/>
      <c r="J1" s="238"/>
      <c r="K1" s="238"/>
      <c r="L1" s="239"/>
      <c r="M1" s="207" t="s">
        <v>1</v>
      </c>
      <c r="N1" s="202"/>
      <c r="O1" s="245" t="s">
        <v>2</v>
      </c>
      <c r="P1" s="227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40"/>
      <c r="B2" s="205"/>
      <c r="C2" s="241"/>
      <c r="D2" s="242"/>
      <c r="E2" s="243"/>
      <c r="F2" s="243"/>
      <c r="G2" s="243"/>
      <c r="H2" s="243"/>
      <c r="I2" s="243"/>
      <c r="J2" s="243"/>
      <c r="K2" s="243"/>
      <c r="L2" s="244"/>
      <c r="M2" s="246" t="s">
        <v>3</v>
      </c>
      <c r="N2" s="244"/>
      <c r="O2" s="247">
        <v>1</v>
      </c>
      <c r="P2" s="248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40"/>
      <c r="B3" s="205"/>
      <c r="C3" s="241"/>
      <c r="D3" s="249" t="s">
        <v>4</v>
      </c>
      <c r="E3" s="238"/>
      <c r="F3" s="238"/>
      <c r="G3" s="238"/>
      <c r="H3" s="238"/>
      <c r="I3" s="238"/>
      <c r="J3" s="238"/>
      <c r="K3" s="238"/>
      <c r="L3" s="239"/>
      <c r="M3" s="246" t="s">
        <v>5</v>
      </c>
      <c r="N3" s="244"/>
      <c r="O3" s="207" t="s">
        <v>6</v>
      </c>
      <c r="P3" s="208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40"/>
      <c r="B4" s="205"/>
      <c r="C4" s="241"/>
      <c r="D4" s="240"/>
      <c r="E4" s="205"/>
      <c r="F4" s="205"/>
      <c r="G4" s="205"/>
      <c r="H4" s="205"/>
      <c r="I4" s="205"/>
      <c r="J4" s="205"/>
      <c r="K4" s="205"/>
      <c r="L4" s="241"/>
      <c r="M4" s="237" t="s">
        <v>7</v>
      </c>
      <c r="N4" s="239"/>
      <c r="O4" s="250" t="s">
        <v>8</v>
      </c>
      <c r="P4" s="208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42"/>
      <c r="B5" s="243"/>
      <c r="C5" s="244"/>
      <c r="D5" s="242"/>
      <c r="E5" s="243"/>
      <c r="F5" s="243"/>
      <c r="G5" s="243"/>
      <c r="H5" s="243"/>
      <c r="I5" s="243"/>
      <c r="J5" s="243"/>
      <c r="K5" s="243"/>
      <c r="L5" s="244"/>
      <c r="M5" s="242"/>
      <c r="N5" s="244"/>
      <c r="O5" s="251" t="s">
        <v>9</v>
      </c>
      <c r="P5" s="208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34" t="s">
        <v>10</v>
      </c>
      <c r="B7" s="201"/>
      <c r="C7" s="201"/>
      <c r="D7" s="201"/>
      <c r="E7" s="202"/>
      <c r="F7" s="233" t="s">
        <v>11</v>
      </c>
      <c r="G7" s="226"/>
      <c r="H7" s="226"/>
      <c r="I7" s="226"/>
      <c r="J7" s="226"/>
      <c r="K7" s="226"/>
      <c r="L7" s="226"/>
      <c r="M7" s="226"/>
      <c r="N7" s="226"/>
      <c r="O7" s="227"/>
      <c r="P7" s="8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34" t="s">
        <v>12</v>
      </c>
      <c r="B8" s="201"/>
      <c r="C8" s="201"/>
      <c r="D8" s="201"/>
      <c r="E8" s="202"/>
      <c r="F8" s="235" t="s">
        <v>13</v>
      </c>
      <c r="G8" s="201"/>
      <c r="H8" s="201"/>
      <c r="I8" s="201"/>
      <c r="J8" s="202"/>
      <c r="K8" s="230" t="s">
        <v>14</v>
      </c>
      <c r="L8" s="202"/>
      <c r="M8" s="229" t="s">
        <v>15</v>
      </c>
      <c r="N8" s="201"/>
      <c r="O8" s="201"/>
      <c r="P8" s="208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34" t="s">
        <v>16</v>
      </c>
      <c r="B9" s="201"/>
      <c r="C9" s="201"/>
      <c r="D9" s="201"/>
      <c r="E9" s="202"/>
      <c r="F9" s="229"/>
      <c r="G9" s="201"/>
      <c r="H9" s="201"/>
      <c r="I9" s="201"/>
      <c r="J9" s="202"/>
      <c r="K9" s="230" t="s">
        <v>17</v>
      </c>
      <c r="L9" s="202"/>
      <c r="M9" s="228">
        <v>40</v>
      </c>
      <c r="N9" s="201"/>
      <c r="O9" s="201"/>
      <c r="P9" s="208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34" t="s">
        <v>18</v>
      </c>
      <c r="B10" s="201"/>
      <c r="C10" s="201"/>
      <c r="D10" s="201"/>
      <c r="E10" s="202"/>
      <c r="F10" s="229" t="s">
        <v>19</v>
      </c>
      <c r="G10" s="201"/>
      <c r="H10" s="201"/>
      <c r="I10" s="201"/>
      <c r="J10" s="201"/>
      <c r="K10" s="201"/>
      <c r="L10" s="201"/>
      <c r="M10" s="201"/>
      <c r="N10" s="201"/>
      <c r="O10" s="201"/>
      <c r="P10" s="208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34" t="s">
        <v>20</v>
      </c>
      <c r="B11" s="201"/>
      <c r="C11" s="201"/>
      <c r="D11" s="201"/>
      <c r="E11" s="202"/>
      <c r="F11" s="231" t="s">
        <v>21</v>
      </c>
      <c r="G11" s="222"/>
      <c r="H11" s="222"/>
      <c r="I11" s="222"/>
      <c r="J11" s="220"/>
      <c r="K11" s="232" t="s">
        <v>22</v>
      </c>
      <c r="L11" s="202"/>
      <c r="M11" s="228"/>
      <c r="N11" s="201"/>
      <c r="O11" s="201"/>
      <c r="P11" s="208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36" t="s">
        <v>23</v>
      </c>
      <c r="B12" s="222"/>
      <c r="C12" s="222"/>
      <c r="D12" s="222"/>
      <c r="E12" s="220"/>
      <c r="F12" s="216" t="s">
        <v>24</v>
      </c>
      <c r="G12" s="217"/>
      <c r="H12" s="217"/>
      <c r="I12" s="217"/>
      <c r="J12" s="218"/>
      <c r="K12" s="219" t="s">
        <v>25</v>
      </c>
      <c r="L12" s="220"/>
      <c r="M12" s="221"/>
      <c r="N12" s="222"/>
      <c r="O12" s="222"/>
      <c r="P12" s="223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24"/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25" t="s">
        <v>26</v>
      </c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10" t="s">
        <v>27</v>
      </c>
      <c r="B15" s="207" t="s">
        <v>28</v>
      </c>
      <c r="C15" s="201"/>
      <c r="D15" s="201"/>
      <c r="E15" s="201"/>
      <c r="F15" s="201"/>
      <c r="G15" s="201"/>
      <c r="H15" s="201"/>
      <c r="I15" s="201"/>
      <c r="J15" s="201"/>
      <c r="K15" s="202"/>
      <c r="L15" s="207" t="s">
        <v>29</v>
      </c>
      <c r="M15" s="202"/>
      <c r="N15" s="207" t="s">
        <v>30</v>
      </c>
      <c r="O15" s="201"/>
      <c r="P15" s="208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1">
        <v>1</v>
      </c>
      <c r="B16" s="206" t="s">
        <v>31</v>
      </c>
      <c r="C16" s="201"/>
      <c r="D16" s="201"/>
      <c r="E16" s="201"/>
      <c r="F16" s="201"/>
      <c r="G16" s="201"/>
      <c r="H16" s="201"/>
      <c r="I16" s="201"/>
      <c r="J16" s="201"/>
      <c r="K16" s="202"/>
      <c r="L16" s="207"/>
      <c r="M16" s="202"/>
      <c r="N16" s="207"/>
      <c r="O16" s="201"/>
      <c r="P16" s="208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2">
        <v>2</v>
      </c>
      <c r="B17" s="206" t="s">
        <v>32</v>
      </c>
      <c r="C17" s="201"/>
      <c r="D17" s="201"/>
      <c r="E17" s="201"/>
      <c r="F17" s="201"/>
      <c r="G17" s="201"/>
      <c r="H17" s="201"/>
      <c r="I17" s="201"/>
      <c r="J17" s="201"/>
      <c r="K17" s="202"/>
      <c r="L17" s="207"/>
      <c r="M17" s="202"/>
      <c r="N17" s="207"/>
      <c r="O17" s="201"/>
      <c r="P17" s="208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1">
        <v>3</v>
      </c>
      <c r="B18" s="206" t="s">
        <v>33</v>
      </c>
      <c r="C18" s="201"/>
      <c r="D18" s="201"/>
      <c r="E18" s="201"/>
      <c r="F18" s="201"/>
      <c r="G18" s="201"/>
      <c r="H18" s="201"/>
      <c r="I18" s="201"/>
      <c r="J18" s="201"/>
      <c r="K18" s="202"/>
      <c r="L18" s="207"/>
      <c r="M18" s="202"/>
      <c r="N18" s="207"/>
      <c r="O18" s="201"/>
      <c r="P18" s="208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2">
        <v>4</v>
      </c>
      <c r="B19" s="206" t="s">
        <v>34</v>
      </c>
      <c r="C19" s="201"/>
      <c r="D19" s="201"/>
      <c r="E19" s="201"/>
      <c r="F19" s="201"/>
      <c r="G19" s="201"/>
      <c r="H19" s="201"/>
      <c r="I19" s="201"/>
      <c r="J19" s="201"/>
      <c r="K19" s="202"/>
      <c r="L19" s="207"/>
      <c r="M19" s="202"/>
      <c r="N19" s="207"/>
      <c r="O19" s="201"/>
      <c r="P19" s="208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1">
        <v>5</v>
      </c>
      <c r="B20" s="206" t="s">
        <v>35</v>
      </c>
      <c r="C20" s="201"/>
      <c r="D20" s="201"/>
      <c r="E20" s="201"/>
      <c r="F20" s="201"/>
      <c r="G20" s="201"/>
      <c r="H20" s="201"/>
      <c r="I20" s="201"/>
      <c r="J20" s="201"/>
      <c r="K20" s="202"/>
      <c r="L20" s="207"/>
      <c r="M20" s="202"/>
      <c r="N20" s="207"/>
      <c r="O20" s="201"/>
      <c r="P20" s="208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1">
        <v>6</v>
      </c>
      <c r="B21" s="206" t="s">
        <v>36</v>
      </c>
      <c r="C21" s="201"/>
      <c r="D21" s="201"/>
      <c r="E21" s="201"/>
      <c r="F21" s="201"/>
      <c r="G21" s="201"/>
      <c r="H21" s="201"/>
      <c r="I21" s="201"/>
      <c r="J21" s="201"/>
      <c r="K21" s="202"/>
      <c r="L21" s="207"/>
      <c r="M21" s="202"/>
      <c r="N21" s="207"/>
      <c r="O21" s="201"/>
      <c r="P21" s="208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1">
        <v>7</v>
      </c>
      <c r="B22" s="206" t="s">
        <v>37</v>
      </c>
      <c r="C22" s="201"/>
      <c r="D22" s="201"/>
      <c r="E22" s="201"/>
      <c r="F22" s="201"/>
      <c r="G22" s="201"/>
      <c r="H22" s="201"/>
      <c r="I22" s="201"/>
      <c r="J22" s="201"/>
      <c r="K22" s="202"/>
      <c r="L22" s="207"/>
      <c r="M22" s="202"/>
      <c r="N22" s="207"/>
      <c r="O22" s="201"/>
      <c r="P22" s="208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1">
        <v>8</v>
      </c>
      <c r="B23" s="206" t="s">
        <v>38</v>
      </c>
      <c r="C23" s="201"/>
      <c r="D23" s="201"/>
      <c r="E23" s="201"/>
      <c r="F23" s="201"/>
      <c r="G23" s="201"/>
      <c r="H23" s="201"/>
      <c r="I23" s="201"/>
      <c r="J23" s="201"/>
      <c r="K23" s="202"/>
      <c r="L23" s="207"/>
      <c r="M23" s="202"/>
      <c r="N23" s="207"/>
      <c r="O23" s="201"/>
      <c r="P23" s="208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2">
        <v>9</v>
      </c>
      <c r="B24" s="206" t="s">
        <v>39</v>
      </c>
      <c r="C24" s="201"/>
      <c r="D24" s="201"/>
      <c r="E24" s="201"/>
      <c r="F24" s="201"/>
      <c r="G24" s="201"/>
      <c r="H24" s="201"/>
      <c r="I24" s="201"/>
      <c r="J24" s="201"/>
      <c r="K24" s="202"/>
      <c r="L24" s="207"/>
      <c r="M24" s="202"/>
      <c r="N24" s="207"/>
      <c r="O24" s="201"/>
      <c r="P24" s="208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1">
        <v>10</v>
      </c>
      <c r="B25" s="206" t="s">
        <v>40</v>
      </c>
      <c r="C25" s="201"/>
      <c r="D25" s="201"/>
      <c r="E25" s="201"/>
      <c r="F25" s="201"/>
      <c r="G25" s="201"/>
      <c r="H25" s="201"/>
      <c r="I25" s="201"/>
      <c r="J25" s="201"/>
      <c r="K25" s="202"/>
      <c r="L25" s="207"/>
      <c r="M25" s="202"/>
      <c r="N25" s="207"/>
      <c r="O25" s="201"/>
      <c r="P25" s="208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1">
        <v>11</v>
      </c>
      <c r="B26" s="206" t="s">
        <v>41</v>
      </c>
      <c r="C26" s="201"/>
      <c r="D26" s="201"/>
      <c r="E26" s="201"/>
      <c r="F26" s="201"/>
      <c r="G26" s="201"/>
      <c r="H26" s="201"/>
      <c r="I26" s="201"/>
      <c r="J26" s="201"/>
      <c r="K26" s="202"/>
      <c r="L26" s="207"/>
      <c r="M26" s="202"/>
      <c r="N26" s="207"/>
      <c r="O26" s="201"/>
      <c r="P26" s="208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1">
        <v>12</v>
      </c>
      <c r="B27" s="206" t="s">
        <v>42</v>
      </c>
      <c r="C27" s="201"/>
      <c r="D27" s="201"/>
      <c r="E27" s="201"/>
      <c r="F27" s="201"/>
      <c r="G27" s="201"/>
      <c r="H27" s="201"/>
      <c r="I27" s="201"/>
      <c r="J27" s="201"/>
      <c r="K27" s="202"/>
      <c r="L27" s="207"/>
      <c r="M27" s="202"/>
      <c r="N27" s="207"/>
      <c r="O27" s="201"/>
      <c r="P27" s="208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2">
        <v>13</v>
      </c>
      <c r="B28" s="206" t="s">
        <v>43</v>
      </c>
      <c r="C28" s="201"/>
      <c r="D28" s="201"/>
      <c r="E28" s="201"/>
      <c r="F28" s="201"/>
      <c r="G28" s="201"/>
      <c r="H28" s="201"/>
      <c r="I28" s="201"/>
      <c r="J28" s="201"/>
      <c r="K28" s="202"/>
      <c r="L28" s="207"/>
      <c r="M28" s="202"/>
      <c r="N28" s="207"/>
      <c r="O28" s="201"/>
      <c r="P28" s="208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09" t="s">
        <v>44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12" t="s">
        <v>45</v>
      </c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203"/>
      <c r="B31" s="201"/>
      <c r="C31" s="201"/>
      <c r="D31" s="201"/>
      <c r="E31" s="201"/>
      <c r="F31" s="201"/>
      <c r="G31" s="201"/>
      <c r="H31" s="201"/>
      <c r="I31" s="201"/>
      <c r="J31" s="202"/>
      <c r="K31" s="213"/>
      <c r="L31" s="201"/>
      <c r="M31" s="201"/>
      <c r="N31" s="201"/>
      <c r="O31" s="201"/>
      <c r="P31" s="20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00" t="s">
        <v>46</v>
      </c>
      <c r="B32" s="201"/>
      <c r="C32" s="201"/>
      <c r="D32" s="201"/>
      <c r="E32" s="201"/>
      <c r="F32" s="201"/>
      <c r="G32" s="201"/>
      <c r="H32" s="201"/>
      <c r="I32" s="201"/>
      <c r="J32" s="202"/>
      <c r="K32" s="207" t="s">
        <v>47</v>
      </c>
      <c r="L32" s="201"/>
      <c r="M32" s="201"/>
      <c r="N32" s="201"/>
      <c r="O32" s="201"/>
      <c r="P32" s="20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12" t="s">
        <v>48</v>
      </c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14" t="s">
        <v>49</v>
      </c>
      <c r="B34" s="201"/>
      <c r="C34" s="201"/>
      <c r="D34" s="201"/>
      <c r="E34" s="201"/>
      <c r="F34" s="201"/>
      <c r="G34" s="202"/>
      <c r="H34" s="215"/>
      <c r="I34" s="201"/>
      <c r="J34" s="201"/>
      <c r="K34" s="201"/>
      <c r="L34" s="201"/>
      <c r="M34" s="201"/>
      <c r="N34" s="201"/>
      <c r="O34" s="201"/>
      <c r="P34" s="20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00" t="s">
        <v>50</v>
      </c>
      <c r="B35" s="201"/>
      <c r="C35" s="201"/>
      <c r="D35" s="201"/>
      <c r="E35" s="201"/>
      <c r="F35" s="201"/>
      <c r="G35" s="202"/>
      <c r="H35" s="203"/>
      <c r="I35" s="201"/>
      <c r="J35" s="201"/>
      <c r="K35" s="201"/>
      <c r="L35" s="201"/>
      <c r="M35" s="201"/>
      <c r="N35" s="201"/>
      <c r="O35" s="201"/>
      <c r="P35" s="20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2"/>
      <c r="L36" s="2"/>
      <c r="M36" s="14"/>
      <c r="N36" s="15"/>
      <c r="O36" s="1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04" t="s">
        <v>51</v>
      </c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4"/>
      <c r="N38" s="15"/>
      <c r="O38" s="15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4"/>
      <c r="N39" s="15"/>
      <c r="O39" s="1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4"/>
      <c r="N40" s="15"/>
      <c r="O40" s="1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9:E9"/>
    <mergeCell ref="A10:E10"/>
    <mergeCell ref="A11:E11"/>
    <mergeCell ref="A12:E12"/>
    <mergeCell ref="A7:E7"/>
    <mergeCell ref="F7:O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64"/>
      <c r="B1" s="210"/>
      <c r="C1" s="265"/>
      <c r="D1" s="268" t="s">
        <v>0</v>
      </c>
      <c r="E1" s="210"/>
      <c r="F1" s="210"/>
      <c r="G1" s="210"/>
      <c r="H1" s="210"/>
      <c r="I1" s="210"/>
      <c r="J1" s="210"/>
      <c r="K1" s="210"/>
      <c r="L1" s="265"/>
      <c r="M1" s="245" t="s">
        <v>1</v>
      </c>
      <c r="N1" s="269"/>
      <c r="O1" s="245" t="s">
        <v>52</v>
      </c>
      <c r="P1" s="227"/>
    </row>
    <row r="2" spans="1:19" ht="15" customHeight="1" x14ac:dyDescent="0.45">
      <c r="A2" s="266"/>
      <c r="B2" s="205"/>
      <c r="C2" s="241"/>
      <c r="D2" s="242"/>
      <c r="E2" s="243"/>
      <c r="F2" s="243"/>
      <c r="G2" s="243"/>
      <c r="H2" s="243"/>
      <c r="I2" s="243"/>
      <c r="J2" s="243"/>
      <c r="K2" s="243"/>
      <c r="L2" s="244"/>
      <c r="M2" s="207" t="s">
        <v>3</v>
      </c>
      <c r="N2" s="202"/>
      <c r="O2" s="270">
        <v>1</v>
      </c>
      <c r="P2" s="208"/>
    </row>
    <row r="3" spans="1:19" ht="15.75" customHeight="1" x14ac:dyDescent="0.45">
      <c r="A3" s="266"/>
      <c r="B3" s="205"/>
      <c r="C3" s="241"/>
      <c r="D3" s="249" t="s">
        <v>53</v>
      </c>
      <c r="E3" s="238"/>
      <c r="F3" s="238"/>
      <c r="G3" s="238"/>
      <c r="H3" s="238"/>
      <c r="I3" s="238"/>
      <c r="J3" s="238"/>
      <c r="K3" s="238"/>
      <c r="L3" s="239"/>
      <c r="M3" s="207" t="s">
        <v>5</v>
      </c>
      <c r="N3" s="202"/>
      <c r="O3" s="207" t="s">
        <v>6</v>
      </c>
      <c r="P3" s="208"/>
      <c r="Q3" s="13"/>
      <c r="R3" s="13"/>
      <c r="S3" s="13"/>
    </row>
    <row r="4" spans="1:19" ht="15.75" customHeight="1" x14ac:dyDescent="0.45">
      <c r="A4" s="266"/>
      <c r="B4" s="205"/>
      <c r="C4" s="241"/>
      <c r="D4" s="240"/>
      <c r="E4" s="205"/>
      <c r="F4" s="205"/>
      <c r="G4" s="205"/>
      <c r="H4" s="205"/>
      <c r="I4" s="205"/>
      <c r="J4" s="205"/>
      <c r="K4" s="205"/>
      <c r="L4" s="241"/>
      <c r="M4" s="271" t="s">
        <v>7</v>
      </c>
      <c r="N4" s="241"/>
      <c r="O4" s="250" t="s">
        <v>8</v>
      </c>
      <c r="P4" s="208"/>
      <c r="Q4" s="13"/>
      <c r="R4" s="13"/>
      <c r="S4" s="13"/>
    </row>
    <row r="5" spans="1:19" ht="15.75" customHeight="1" x14ac:dyDescent="0.45">
      <c r="A5" s="267"/>
      <c r="B5" s="243"/>
      <c r="C5" s="244"/>
      <c r="D5" s="242"/>
      <c r="E5" s="243"/>
      <c r="F5" s="243"/>
      <c r="G5" s="243"/>
      <c r="H5" s="243"/>
      <c r="I5" s="243"/>
      <c r="J5" s="243"/>
      <c r="K5" s="243"/>
      <c r="L5" s="244"/>
      <c r="M5" s="242"/>
      <c r="N5" s="244"/>
      <c r="O5" s="251" t="s">
        <v>9</v>
      </c>
      <c r="P5" s="208"/>
      <c r="Q5" s="13"/>
      <c r="R5" s="13"/>
      <c r="S5" s="13"/>
    </row>
    <row r="6" spans="1:19" ht="12" customHeight="1" x14ac:dyDescent="0.45">
      <c r="A6" s="259"/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41"/>
      <c r="Q6" s="13"/>
      <c r="R6" s="13"/>
      <c r="S6" s="13"/>
    </row>
    <row r="7" spans="1:19" ht="30" customHeight="1" x14ac:dyDescent="0.45">
      <c r="A7" s="230" t="s">
        <v>10</v>
      </c>
      <c r="B7" s="201"/>
      <c r="C7" s="201"/>
      <c r="D7" s="201"/>
      <c r="E7" s="201"/>
      <c r="F7" s="202"/>
      <c r="G7" s="229" t="str">
        <f>'LISTA CHEQUEO'!F7</f>
        <v>SUERO HIDRATANTE AH 1.5%</v>
      </c>
      <c r="H7" s="201"/>
      <c r="I7" s="201"/>
      <c r="J7" s="201"/>
      <c r="K7" s="201"/>
      <c r="L7" s="201"/>
      <c r="M7" s="201"/>
      <c r="N7" s="201"/>
      <c r="O7" s="201"/>
      <c r="P7" s="208"/>
      <c r="Q7" s="13"/>
      <c r="R7" s="13"/>
      <c r="S7" s="13"/>
    </row>
    <row r="8" spans="1:19" ht="30" customHeight="1" x14ac:dyDescent="0.45">
      <c r="A8" s="260" t="s">
        <v>20</v>
      </c>
      <c r="B8" s="261"/>
      <c r="C8" s="261"/>
      <c r="D8" s="261"/>
      <c r="E8" s="261"/>
      <c r="F8" s="261"/>
      <c r="G8" s="254" t="str">
        <f>'LISTA CHEQUEO'!F11</f>
        <v>NSOC36908-25CO</v>
      </c>
      <c r="H8" s="222"/>
      <c r="I8" s="222"/>
      <c r="J8" s="222"/>
      <c r="K8" s="220"/>
      <c r="L8" s="262" t="s">
        <v>54</v>
      </c>
      <c r="M8" s="263"/>
      <c r="N8" s="235" t="str">
        <f>'LISTA CHEQUEO'!F8</f>
        <v>252671</v>
      </c>
      <c r="O8" s="201"/>
      <c r="P8" s="202"/>
      <c r="Q8" s="13"/>
      <c r="R8" s="13"/>
      <c r="S8" s="13"/>
    </row>
    <row r="9" spans="1:19" ht="30" customHeight="1" x14ac:dyDescent="0.45">
      <c r="A9" s="252" t="s">
        <v>55</v>
      </c>
      <c r="B9" s="253"/>
      <c r="C9" s="253"/>
      <c r="D9" s="253"/>
      <c r="E9" s="253"/>
      <c r="F9" s="253"/>
      <c r="G9" s="254" t="str">
        <f>'LISTA CHEQUEO'!F12</f>
        <v>SOLUCION</v>
      </c>
      <c r="H9" s="222"/>
      <c r="I9" s="222"/>
      <c r="J9" s="222"/>
      <c r="K9" s="220"/>
      <c r="L9" s="255" t="s">
        <v>56</v>
      </c>
      <c r="M9" s="256"/>
      <c r="N9" s="229" t="str">
        <f>'LISTA CHEQUEO'!M8</f>
        <v>OP-L-131</v>
      </c>
      <c r="O9" s="201"/>
      <c r="P9" s="208"/>
      <c r="Q9" s="13"/>
      <c r="R9" s="13"/>
      <c r="S9" s="13"/>
    </row>
    <row r="10" spans="1:19" ht="30" customHeight="1" x14ac:dyDescent="0.45">
      <c r="A10" s="230" t="s">
        <v>57</v>
      </c>
      <c r="B10" s="201"/>
      <c r="C10" s="201"/>
      <c r="D10" s="201"/>
      <c r="E10" s="201"/>
      <c r="F10" s="202"/>
      <c r="G10" s="257">
        <f>'LISTA CHEQUEO'!M9</f>
        <v>40</v>
      </c>
      <c r="H10" s="201"/>
      <c r="I10" s="201"/>
      <c r="J10" s="201"/>
      <c r="K10" s="202"/>
      <c r="L10" s="212" t="s">
        <v>58</v>
      </c>
      <c r="M10" s="202"/>
      <c r="N10" s="258"/>
      <c r="O10" s="201"/>
      <c r="P10" s="202"/>
      <c r="Q10" s="13"/>
      <c r="R10" s="13"/>
      <c r="S10" s="13"/>
    </row>
    <row r="11" spans="1:19" ht="12" customHeight="1" x14ac:dyDescent="0.45">
      <c r="A11" s="214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2"/>
      <c r="Q11" s="13"/>
      <c r="R11" s="13"/>
      <c r="S11" s="13"/>
    </row>
    <row r="12" spans="1:19" ht="42.75" customHeight="1" x14ac:dyDescent="0.45">
      <c r="A12" s="280" t="s">
        <v>59</v>
      </c>
      <c r="B12" s="261"/>
      <c r="C12" s="261"/>
      <c r="D12" s="261"/>
      <c r="E12" s="261"/>
      <c r="F12" s="261"/>
      <c r="G12" s="281"/>
      <c r="H12" s="243"/>
      <c r="I12" s="243"/>
      <c r="J12" s="243"/>
      <c r="K12" s="243"/>
      <c r="L12" s="243"/>
      <c r="M12" s="243"/>
      <c r="N12" s="243"/>
      <c r="O12" s="243"/>
      <c r="P12" s="244"/>
      <c r="Q12" s="13"/>
      <c r="R12" s="13"/>
      <c r="S12" s="13"/>
    </row>
    <row r="13" spans="1:19" ht="43.5" customHeight="1" x14ac:dyDescent="0.45">
      <c r="A13" s="232" t="s">
        <v>60</v>
      </c>
      <c r="B13" s="201"/>
      <c r="C13" s="201"/>
      <c r="D13" s="201"/>
      <c r="E13" s="201"/>
      <c r="F13" s="202"/>
      <c r="G13" s="232" t="s">
        <v>61</v>
      </c>
      <c r="H13" s="202"/>
      <c r="I13" s="232" t="s">
        <v>62</v>
      </c>
      <c r="J13" s="202"/>
      <c r="K13" s="232" t="s">
        <v>63</v>
      </c>
      <c r="L13" s="202"/>
      <c r="M13" s="232" t="s">
        <v>64</v>
      </c>
      <c r="N13" s="202"/>
      <c r="O13" s="232" t="s">
        <v>65</v>
      </c>
      <c r="P13" s="202"/>
      <c r="Q13" s="13"/>
      <c r="R13" s="13"/>
      <c r="S13" s="13"/>
    </row>
    <row r="14" spans="1:19" ht="24.75" customHeight="1" x14ac:dyDescent="0.45">
      <c r="A14" s="277" t="s">
        <v>66</v>
      </c>
      <c r="B14" s="201"/>
      <c r="C14" s="201"/>
      <c r="D14" s="201"/>
      <c r="E14" s="201"/>
      <c r="F14" s="202"/>
      <c r="G14" s="276"/>
      <c r="H14" s="202"/>
      <c r="I14" s="276"/>
      <c r="J14" s="202"/>
      <c r="K14" s="276"/>
      <c r="L14" s="202"/>
      <c r="M14" s="276"/>
      <c r="N14" s="202"/>
      <c r="O14" s="276"/>
      <c r="P14" s="202"/>
      <c r="Q14" s="13"/>
      <c r="R14" s="13"/>
      <c r="S14" s="13"/>
    </row>
    <row r="15" spans="1:19" ht="27.75" customHeight="1" x14ac:dyDescent="0.45">
      <c r="A15" s="277" t="s">
        <v>67</v>
      </c>
      <c r="B15" s="201"/>
      <c r="C15" s="201"/>
      <c r="D15" s="201"/>
      <c r="E15" s="201"/>
      <c r="F15" s="202"/>
      <c r="G15" s="278"/>
      <c r="H15" s="202"/>
      <c r="I15" s="278"/>
      <c r="J15" s="202"/>
      <c r="K15" s="278"/>
      <c r="L15" s="202"/>
      <c r="M15" s="278"/>
      <c r="N15" s="202"/>
      <c r="O15" s="278"/>
      <c r="P15" s="202"/>
      <c r="Q15" s="13"/>
      <c r="R15" s="13"/>
      <c r="S15" s="13"/>
    </row>
    <row r="16" spans="1:19" ht="16.5" customHeight="1" x14ac:dyDescent="0.45">
      <c r="A16" s="279" t="s">
        <v>68</v>
      </c>
      <c r="B16" s="238"/>
      <c r="C16" s="238"/>
      <c r="D16" s="238"/>
      <c r="E16" s="238"/>
      <c r="F16" s="239"/>
      <c r="G16" s="17" t="s">
        <v>69</v>
      </c>
      <c r="H16" s="17" t="s">
        <v>70</v>
      </c>
      <c r="I16" s="17" t="s">
        <v>69</v>
      </c>
      <c r="J16" s="17" t="s">
        <v>70</v>
      </c>
      <c r="K16" s="17" t="s">
        <v>69</v>
      </c>
      <c r="L16" s="17" t="s">
        <v>70</v>
      </c>
      <c r="M16" s="17" t="s">
        <v>69</v>
      </c>
      <c r="N16" s="17" t="s">
        <v>70</v>
      </c>
      <c r="O16" s="17" t="s">
        <v>69</v>
      </c>
      <c r="P16" s="17" t="s">
        <v>70</v>
      </c>
      <c r="Q16" s="13"/>
      <c r="R16" s="13"/>
      <c r="S16" s="13"/>
    </row>
    <row r="17" spans="1:19" ht="16.5" customHeight="1" x14ac:dyDescent="0.45">
      <c r="A17" s="240"/>
      <c r="B17" s="205"/>
      <c r="C17" s="205"/>
      <c r="D17" s="205"/>
      <c r="E17" s="205"/>
      <c r="F17" s="241"/>
      <c r="G17" s="18"/>
      <c r="H17" s="18"/>
      <c r="I17" s="18"/>
      <c r="J17" s="18"/>
      <c r="K17" s="18"/>
      <c r="L17" s="18"/>
      <c r="M17" s="19"/>
      <c r="N17" s="19"/>
      <c r="O17" s="19"/>
      <c r="P17" s="19"/>
      <c r="Q17" s="13"/>
      <c r="R17" s="13"/>
      <c r="S17" s="13"/>
    </row>
    <row r="18" spans="1:19" ht="16.5" customHeight="1" x14ac:dyDescent="0.45">
      <c r="A18" s="242"/>
      <c r="B18" s="243"/>
      <c r="C18" s="243"/>
      <c r="D18" s="243"/>
      <c r="E18" s="243"/>
      <c r="F18" s="244"/>
      <c r="G18" s="20" t="s">
        <v>71</v>
      </c>
      <c r="H18" s="20" t="s">
        <v>72</v>
      </c>
      <c r="I18" s="20" t="s">
        <v>71</v>
      </c>
      <c r="J18" s="20" t="s">
        <v>72</v>
      </c>
      <c r="K18" s="20" t="s">
        <v>71</v>
      </c>
      <c r="L18" s="20" t="s">
        <v>72</v>
      </c>
      <c r="M18" s="17" t="s">
        <v>71</v>
      </c>
      <c r="N18" s="17" t="s">
        <v>72</v>
      </c>
      <c r="O18" s="17" t="s">
        <v>71</v>
      </c>
      <c r="P18" s="17" t="s">
        <v>72</v>
      </c>
      <c r="Q18" s="13"/>
      <c r="R18" s="13"/>
      <c r="S18" s="13"/>
    </row>
    <row r="19" spans="1:19" ht="54" customHeight="1" x14ac:dyDescent="0.45">
      <c r="A19" s="275" t="s">
        <v>73</v>
      </c>
      <c r="B19" s="201"/>
      <c r="C19" s="201"/>
      <c r="D19" s="201"/>
      <c r="E19" s="201"/>
      <c r="F19" s="202"/>
      <c r="G19" s="18"/>
      <c r="H19" s="18"/>
      <c r="I19" s="18"/>
      <c r="J19" s="18"/>
      <c r="K19" s="18"/>
      <c r="L19" s="18"/>
      <c r="M19" s="19"/>
      <c r="N19" s="19"/>
      <c r="O19" s="19"/>
      <c r="P19" s="19"/>
      <c r="Q19" s="13"/>
      <c r="R19" s="13"/>
      <c r="S19" s="13"/>
    </row>
    <row r="20" spans="1:19" ht="30.75" customHeight="1" x14ac:dyDescent="0.45">
      <c r="A20" s="275" t="s">
        <v>74</v>
      </c>
      <c r="B20" s="201"/>
      <c r="C20" s="201"/>
      <c r="D20" s="201"/>
      <c r="E20" s="201"/>
      <c r="F20" s="202"/>
      <c r="G20" s="21"/>
      <c r="H20" s="21"/>
      <c r="I20" s="22"/>
      <c r="J20" s="22"/>
      <c r="K20" s="22"/>
      <c r="L20" s="22"/>
      <c r="M20" s="22"/>
      <c r="N20" s="23"/>
      <c r="O20" s="24"/>
      <c r="P20" s="24"/>
      <c r="Q20" s="13"/>
      <c r="R20" s="13"/>
      <c r="S20" s="13"/>
    </row>
    <row r="21" spans="1:19" ht="39" customHeight="1" x14ac:dyDescent="0.45">
      <c r="A21" s="275" t="s">
        <v>75</v>
      </c>
      <c r="B21" s="201"/>
      <c r="C21" s="201"/>
      <c r="D21" s="201"/>
      <c r="E21" s="201"/>
      <c r="F21" s="202"/>
      <c r="G21" s="21"/>
      <c r="H21" s="21"/>
      <c r="I21" s="22"/>
      <c r="J21" s="22"/>
      <c r="K21" s="22"/>
      <c r="L21" s="22"/>
      <c r="M21" s="22"/>
      <c r="N21" s="23"/>
      <c r="O21" s="24"/>
      <c r="P21" s="24"/>
      <c r="Q21" s="13"/>
      <c r="R21" s="13"/>
      <c r="S21" s="13"/>
    </row>
    <row r="22" spans="1:19" ht="36.75" customHeight="1" x14ac:dyDescent="0.45">
      <c r="A22" s="275" t="s">
        <v>76</v>
      </c>
      <c r="B22" s="201"/>
      <c r="C22" s="201"/>
      <c r="D22" s="201"/>
      <c r="E22" s="201"/>
      <c r="F22" s="202"/>
      <c r="G22" s="21"/>
      <c r="H22" s="21"/>
      <c r="I22" s="22"/>
      <c r="J22" s="22"/>
      <c r="K22" s="22"/>
      <c r="L22" s="22"/>
      <c r="M22" s="22"/>
      <c r="N22" s="23"/>
      <c r="O22" s="24"/>
      <c r="P22" s="24"/>
      <c r="Q22" s="13"/>
      <c r="R22" s="13"/>
      <c r="S22" s="13"/>
    </row>
    <row r="23" spans="1:19" ht="45" customHeight="1" x14ac:dyDescent="0.45">
      <c r="A23" s="275" t="s">
        <v>77</v>
      </c>
      <c r="B23" s="201"/>
      <c r="C23" s="201"/>
      <c r="D23" s="201"/>
      <c r="E23" s="201"/>
      <c r="F23" s="202"/>
      <c r="G23" s="21"/>
      <c r="H23" s="21"/>
      <c r="I23" s="22"/>
      <c r="J23" s="22"/>
      <c r="K23" s="22"/>
      <c r="L23" s="22"/>
      <c r="M23" s="22"/>
      <c r="N23" s="23"/>
      <c r="O23" s="24"/>
      <c r="P23" s="24"/>
      <c r="Q23" s="13"/>
      <c r="R23" s="13"/>
      <c r="S23" s="13"/>
    </row>
    <row r="24" spans="1:19" ht="54" customHeight="1" x14ac:dyDescent="0.45">
      <c r="A24" s="275" t="s">
        <v>78</v>
      </c>
      <c r="B24" s="201"/>
      <c r="C24" s="201"/>
      <c r="D24" s="201"/>
      <c r="E24" s="201"/>
      <c r="F24" s="202"/>
      <c r="G24" s="21"/>
      <c r="H24" s="21"/>
      <c r="I24" s="22"/>
      <c r="J24" s="22"/>
      <c r="K24" s="22"/>
      <c r="L24" s="22"/>
      <c r="M24" s="22"/>
      <c r="N24" s="23"/>
      <c r="O24" s="24"/>
      <c r="P24" s="24"/>
      <c r="Q24" s="13"/>
      <c r="R24" s="13"/>
      <c r="S24" s="13"/>
    </row>
    <row r="25" spans="1:19" ht="42" customHeight="1" x14ac:dyDescent="0.45">
      <c r="A25" s="275" t="s">
        <v>79</v>
      </c>
      <c r="B25" s="201"/>
      <c r="C25" s="201"/>
      <c r="D25" s="201"/>
      <c r="E25" s="201"/>
      <c r="F25" s="202"/>
      <c r="G25" s="21"/>
      <c r="H25" s="21"/>
      <c r="I25" s="22"/>
      <c r="J25" s="22"/>
      <c r="K25" s="22"/>
      <c r="L25" s="22"/>
      <c r="M25" s="22"/>
      <c r="N25" s="23"/>
      <c r="O25" s="24"/>
      <c r="P25" s="24"/>
      <c r="Q25" s="13"/>
      <c r="R25" s="13"/>
      <c r="S25" s="13"/>
    </row>
    <row r="26" spans="1:19" ht="57.75" customHeight="1" x14ac:dyDescent="0.45">
      <c r="A26" s="275" t="s">
        <v>80</v>
      </c>
      <c r="B26" s="201"/>
      <c r="C26" s="201"/>
      <c r="D26" s="201"/>
      <c r="E26" s="201"/>
      <c r="F26" s="202"/>
      <c r="G26" s="21"/>
      <c r="H26" s="21"/>
      <c r="I26" s="22"/>
      <c r="J26" s="22"/>
      <c r="K26" s="22"/>
      <c r="L26" s="22"/>
      <c r="M26" s="22"/>
      <c r="N26" s="23"/>
      <c r="O26" s="24"/>
      <c r="P26" s="24"/>
      <c r="Q26" s="13"/>
      <c r="R26" s="13"/>
      <c r="S26" s="13"/>
    </row>
    <row r="27" spans="1:19" ht="37.5" customHeight="1" x14ac:dyDescent="0.45">
      <c r="A27" s="275" t="s">
        <v>81</v>
      </c>
      <c r="B27" s="201"/>
      <c r="C27" s="201"/>
      <c r="D27" s="201"/>
      <c r="E27" s="201"/>
      <c r="F27" s="202"/>
      <c r="G27" s="21"/>
      <c r="H27" s="21"/>
      <c r="I27" s="22"/>
      <c r="J27" s="22"/>
      <c r="K27" s="22"/>
      <c r="L27" s="22"/>
      <c r="M27" s="22"/>
      <c r="N27" s="23"/>
      <c r="O27" s="24"/>
      <c r="P27" s="24"/>
      <c r="Q27" s="13"/>
      <c r="R27" s="13"/>
      <c r="S27" s="13"/>
    </row>
    <row r="28" spans="1:19" ht="41.25" customHeight="1" x14ac:dyDescent="0.45">
      <c r="A28" s="275" t="s">
        <v>82</v>
      </c>
      <c r="B28" s="201"/>
      <c r="C28" s="201"/>
      <c r="D28" s="201"/>
      <c r="E28" s="201"/>
      <c r="F28" s="202"/>
      <c r="G28" s="21"/>
      <c r="H28" s="21"/>
      <c r="I28" s="22"/>
      <c r="J28" s="22"/>
      <c r="K28" s="22"/>
      <c r="L28" s="22"/>
      <c r="M28" s="22"/>
      <c r="N28" s="23"/>
      <c r="O28" s="24"/>
      <c r="P28" s="24"/>
      <c r="Q28" s="13"/>
      <c r="R28" s="13"/>
      <c r="S28" s="13"/>
    </row>
    <row r="29" spans="1:19" ht="49.5" customHeight="1" x14ac:dyDescent="0.45">
      <c r="A29" s="275" t="s">
        <v>83</v>
      </c>
      <c r="B29" s="201"/>
      <c r="C29" s="201"/>
      <c r="D29" s="201"/>
      <c r="E29" s="201"/>
      <c r="F29" s="202"/>
      <c r="G29" s="21"/>
      <c r="H29" s="21"/>
      <c r="I29" s="22"/>
      <c r="J29" s="22"/>
      <c r="K29" s="22"/>
      <c r="L29" s="22"/>
      <c r="M29" s="22"/>
      <c r="N29" s="23"/>
      <c r="O29" s="24"/>
      <c r="P29" s="24"/>
      <c r="Q29" s="13"/>
      <c r="R29" s="13"/>
      <c r="S29" s="13"/>
    </row>
    <row r="30" spans="1:19" ht="27" customHeight="1" x14ac:dyDescent="0.45">
      <c r="A30" s="275" t="s">
        <v>84</v>
      </c>
      <c r="B30" s="201"/>
      <c r="C30" s="201"/>
      <c r="D30" s="201"/>
      <c r="E30" s="201"/>
      <c r="F30" s="202"/>
      <c r="G30" s="21"/>
      <c r="H30" s="21"/>
      <c r="I30" s="22"/>
      <c r="J30" s="22"/>
      <c r="K30" s="22"/>
      <c r="L30" s="22"/>
      <c r="M30" s="22"/>
      <c r="N30" s="23"/>
      <c r="O30" s="24"/>
      <c r="P30" s="24"/>
      <c r="Q30" s="13"/>
      <c r="R30" s="13"/>
      <c r="S30" s="13"/>
    </row>
    <row r="31" spans="1:19" ht="21.75" customHeight="1" x14ac:dyDescent="0.45">
      <c r="A31" s="200" t="s">
        <v>85</v>
      </c>
      <c r="B31" s="201"/>
      <c r="C31" s="201"/>
      <c r="D31" s="201"/>
      <c r="E31" s="201"/>
      <c r="F31" s="202"/>
      <c r="G31" s="215"/>
      <c r="H31" s="202"/>
      <c r="I31" s="215"/>
      <c r="J31" s="202"/>
      <c r="K31" s="215"/>
      <c r="L31" s="202"/>
      <c r="M31" s="215"/>
      <c r="N31" s="202"/>
      <c r="O31" s="215"/>
      <c r="P31" s="202"/>
      <c r="Q31" s="13"/>
      <c r="R31" s="13"/>
      <c r="S31" s="13"/>
    </row>
    <row r="32" spans="1:19" ht="21" customHeight="1" x14ac:dyDescent="0.45">
      <c r="A32" s="214" t="s">
        <v>86</v>
      </c>
      <c r="B32" s="201"/>
      <c r="C32" s="201"/>
      <c r="D32" s="201"/>
      <c r="E32" s="201"/>
      <c r="F32" s="202"/>
      <c r="G32" s="215"/>
      <c r="H32" s="202"/>
      <c r="I32" s="215"/>
      <c r="J32" s="202"/>
      <c r="K32" s="215"/>
      <c r="L32" s="202"/>
      <c r="M32" s="215"/>
      <c r="N32" s="202"/>
      <c r="O32" s="215"/>
      <c r="P32" s="202"/>
      <c r="Q32" s="13"/>
      <c r="R32" s="13"/>
      <c r="S32" s="13"/>
    </row>
    <row r="33" spans="1:19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4"/>
      <c r="N33" s="15"/>
      <c r="O33" s="15"/>
      <c r="P33" s="2"/>
      <c r="Q33" s="13"/>
      <c r="R33" s="13"/>
      <c r="S33" s="13"/>
    </row>
    <row r="34" spans="1:19" ht="42" customHeight="1" x14ac:dyDescent="0.45">
      <c r="A34" s="274" t="s">
        <v>44</v>
      </c>
      <c r="B34" s="238"/>
      <c r="C34" s="238"/>
      <c r="D34" s="238"/>
      <c r="E34" s="238"/>
      <c r="F34" s="239"/>
      <c r="G34" s="272"/>
      <c r="H34" s="238"/>
      <c r="I34" s="238"/>
      <c r="J34" s="238"/>
      <c r="K34" s="238"/>
      <c r="L34" s="238"/>
      <c r="M34" s="238"/>
      <c r="N34" s="238"/>
      <c r="O34" s="238"/>
      <c r="P34" s="239"/>
      <c r="Q34" s="13"/>
      <c r="R34" s="13"/>
      <c r="S34" s="13"/>
    </row>
    <row r="35" spans="1:19" ht="45.75" customHeight="1" x14ac:dyDescent="0.45">
      <c r="A35" s="240"/>
      <c r="B35" s="205"/>
      <c r="C35" s="205"/>
      <c r="D35" s="205"/>
      <c r="E35" s="205"/>
      <c r="F35" s="241"/>
      <c r="G35" s="240"/>
      <c r="H35" s="205"/>
      <c r="I35" s="205"/>
      <c r="J35" s="205"/>
      <c r="K35" s="205"/>
      <c r="L35" s="205"/>
      <c r="M35" s="205"/>
      <c r="N35" s="205"/>
      <c r="O35" s="205"/>
      <c r="P35" s="241"/>
      <c r="Q35" s="13"/>
      <c r="R35" s="13"/>
      <c r="S35" s="13"/>
    </row>
    <row r="36" spans="1:19" ht="15.75" customHeight="1" x14ac:dyDescent="0.45">
      <c r="A36" s="242"/>
      <c r="B36" s="243"/>
      <c r="C36" s="243"/>
      <c r="D36" s="243"/>
      <c r="E36" s="243"/>
      <c r="F36" s="244"/>
      <c r="G36" s="242"/>
      <c r="H36" s="243"/>
      <c r="I36" s="243"/>
      <c r="J36" s="243"/>
      <c r="K36" s="243"/>
      <c r="L36" s="243"/>
      <c r="M36" s="243"/>
      <c r="N36" s="243"/>
      <c r="O36" s="243"/>
      <c r="P36" s="244"/>
      <c r="Q36" s="13"/>
      <c r="R36" s="13"/>
      <c r="S36" s="13"/>
    </row>
    <row r="37" spans="1:19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5"/>
      <c r="O37" s="15"/>
      <c r="P37" s="2"/>
      <c r="Q37" s="13"/>
      <c r="R37" s="13"/>
      <c r="S37" s="13"/>
    </row>
    <row r="38" spans="1:19" ht="15.75" customHeight="1" x14ac:dyDescent="0.45">
      <c r="A38" s="273" t="s">
        <v>87</v>
      </c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13"/>
      <c r="R38" s="13"/>
      <c r="S38" s="13"/>
    </row>
    <row r="39" spans="1:19" ht="15.75" customHeight="1" x14ac:dyDescent="0.4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</row>
    <row r="40" spans="1:19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</row>
    <row r="41" spans="1:19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</row>
    <row r="42" spans="1:19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</row>
    <row r="43" spans="1:19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</row>
    <row r="44" spans="1:19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</row>
    <row r="45" spans="1:19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</row>
    <row r="46" spans="1:19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</row>
    <row r="47" spans="1:19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9:F19"/>
    <mergeCell ref="A20:F20"/>
    <mergeCell ref="A21:F21"/>
    <mergeCell ref="A22:F22"/>
    <mergeCell ref="A15:F15"/>
    <mergeCell ref="G15:H15"/>
    <mergeCell ref="I15:J15"/>
    <mergeCell ref="K15:L15"/>
    <mergeCell ref="M15:N15"/>
    <mergeCell ref="O15:P15"/>
    <mergeCell ref="A16:F18"/>
    <mergeCell ref="A14:F14"/>
    <mergeCell ref="G14:H14"/>
    <mergeCell ref="I14:J14"/>
    <mergeCell ref="K14:L14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</mergeCells>
  <pageMargins left="0.23622047244094491" right="0.23622047244094491" top="0.39370078740157483" bottom="0.74803149606299213" header="0" footer="0"/>
  <pageSetup paperSize="9"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993"/>
  <sheetViews>
    <sheetView tabSelected="1" topLeftCell="A11" workbookViewId="0">
      <selection activeCell="A15" sqref="A15:P28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4.2656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</cols>
  <sheetData>
    <row r="1" spans="1:22" ht="15" customHeight="1" x14ac:dyDescent="0.45">
      <c r="A1" s="264">
        <v>500</v>
      </c>
      <c r="B1" s="210"/>
      <c r="C1" s="211"/>
      <c r="D1" s="264" t="s">
        <v>0</v>
      </c>
      <c r="E1" s="210"/>
      <c r="F1" s="210"/>
      <c r="G1" s="210"/>
      <c r="H1" s="210"/>
      <c r="I1" s="210"/>
      <c r="J1" s="210"/>
      <c r="K1" s="210"/>
      <c r="L1" s="211"/>
      <c r="M1" s="316" t="s">
        <v>1</v>
      </c>
      <c r="N1" s="317"/>
      <c r="O1" s="316" t="s">
        <v>88</v>
      </c>
      <c r="P1" s="315"/>
    </row>
    <row r="2" spans="1:22" ht="15" customHeight="1" x14ac:dyDescent="0.45">
      <c r="A2" s="266"/>
      <c r="B2" s="205"/>
      <c r="C2" s="313"/>
      <c r="D2" s="304"/>
      <c r="E2" s="217"/>
      <c r="F2" s="217"/>
      <c r="G2" s="217"/>
      <c r="H2" s="217"/>
      <c r="I2" s="217"/>
      <c r="J2" s="217"/>
      <c r="K2" s="217"/>
      <c r="L2" s="290"/>
      <c r="M2" s="316" t="s">
        <v>3</v>
      </c>
      <c r="N2" s="315"/>
      <c r="O2" s="318">
        <v>1</v>
      </c>
      <c r="P2" s="313"/>
    </row>
    <row r="3" spans="1:22" ht="15.75" customHeight="1" x14ac:dyDescent="0.45">
      <c r="A3" s="266"/>
      <c r="B3" s="205"/>
      <c r="C3" s="313"/>
      <c r="D3" s="319" t="s">
        <v>89</v>
      </c>
      <c r="E3" s="205"/>
      <c r="F3" s="205"/>
      <c r="G3" s="205"/>
      <c r="H3" s="205"/>
      <c r="I3" s="205"/>
      <c r="J3" s="205"/>
      <c r="K3" s="205"/>
      <c r="L3" s="313"/>
      <c r="M3" s="312" t="s">
        <v>5</v>
      </c>
      <c r="N3" s="313"/>
      <c r="O3" s="314" t="s">
        <v>6</v>
      </c>
      <c r="P3" s="315"/>
      <c r="Q3" s="13"/>
    </row>
    <row r="4" spans="1:22" ht="15.75" customHeight="1" x14ac:dyDescent="0.45">
      <c r="A4" s="266"/>
      <c r="B4" s="205"/>
      <c r="C4" s="313"/>
      <c r="D4" s="205"/>
      <c r="E4" s="205"/>
      <c r="F4" s="205"/>
      <c r="G4" s="205"/>
      <c r="H4" s="205"/>
      <c r="I4" s="205"/>
      <c r="J4" s="205"/>
      <c r="K4" s="205"/>
      <c r="L4" s="313"/>
      <c r="M4" s="264" t="s">
        <v>7</v>
      </c>
      <c r="N4" s="211"/>
      <c r="O4" s="250" t="s">
        <v>8</v>
      </c>
      <c r="P4" s="208"/>
      <c r="Q4" s="13"/>
    </row>
    <row r="5" spans="1:22" ht="15.75" customHeight="1" x14ac:dyDescent="0.45">
      <c r="A5" s="304"/>
      <c r="B5" s="217"/>
      <c r="C5" s="290"/>
      <c r="D5" s="217"/>
      <c r="E5" s="217"/>
      <c r="F5" s="217"/>
      <c r="G5" s="217"/>
      <c r="H5" s="217"/>
      <c r="I5" s="217"/>
      <c r="J5" s="217"/>
      <c r="K5" s="217"/>
      <c r="L5" s="290"/>
      <c r="M5" s="304"/>
      <c r="N5" s="290"/>
      <c r="O5" s="251" t="s">
        <v>9</v>
      </c>
      <c r="P5" s="208"/>
      <c r="Q5" s="13"/>
    </row>
    <row r="6" spans="1:22" ht="12" customHeight="1" x14ac:dyDescent="0.45">
      <c r="A6" s="310"/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41"/>
      <c r="Q6" s="13"/>
    </row>
    <row r="7" spans="1:22" ht="26.25" customHeight="1" x14ac:dyDescent="0.45">
      <c r="A7" s="311" t="s">
        <v>90</v>
      </c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1"/>
      <c r="Q7" s="13"/>
    </row>
    <row r="8" spans="1:22" ht="26.25" customHeight="1" x14ac:dyDescent="0.45">
      <c r="A8" s="304"/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90"/>
      <c r="Q8" s="13"/>
    </row>
    <row r="9" spans="1:22" ht="36" customHeight="1" x14ac:dyDescent="0.45">
      <c r="A9" s="225" t="s">
        <v>10</v>
      </c>
      <c r="B9" s="226"/>
      <c r="C9" s="226"/>
      <c r="D9" s="226"/>
      <c r="E9" s="226"/>
      <c r="F9" s="269"/>
      <c r="G9" s="229" t="str">
        <f>'DESPEJE DE LINEA'!G7</f>
        <v>SUERO HIDRATANTE AH 1.5%</v>
      </c>
      <c r="H9" s="201"/>
      <c r="I9" s="201"/>
      <c r="J9" s="201"/>
      <c r="K9" s="201"/>
      <c r="L9" s="201"/>
      <c r="M9" s="201"/>
      <c r="N9" s="201"/>
      <c r="O9" s="201"/>
      <c r="P9" s="208"/>
      <c r="Q9" s="13"/>
    </row>
    <row r="10" spans="1:22" ht="36" customHeight="1" x14ac:dyDescent="0.45">
      <c r="A10" s="234" t="s">
        <v>20</v>
      </c>
      <c r="B10" s="201"/>
      <c r="C10" s="201"/>
      <c r="D10" s="201"/>
      <c r="E10" s="201"/>
      <c r="F10" s="202"/>
      <c r="G10" s="229" t="str">
        <f>'DESPEJE DE LINEA'!G8</f>
        <v>NSOC36908-25CO</v>
      </c>
      <c r="H10" s="201"/>
      <c r="I10" s="201"/>
      <c r="J10" s="202"/>
      <c r="K10" s="230" t="s">
        <v>54</v>
      </c>
      <c r="L10" s="202"/>
      <c r="M10" s="28" t="str">
        <f>'DESPEJE DE LINEA'!N8</f>
        <v>252671</v>
      </c>
      <c r="N10" s="232" t="s">
        <v>58</v>
      </c>
      <c r="O10" s="202"/>
      <c r="P10" s="29"/>
      <c r="Q10" s="13"/>
    </row>
    <row r="11" spans="1:22" ht="36" customHeight="1" x14ac:dyDescent="0.45">
      <c r="A11" s="234" t="s">
        <v>55</v>
      </c>
      <c r="B11" s="201"/>
      <c r="C11" s="201"/>
      <c r="D11" s="201"/>
      <c r="E11" s="201"/>
      <c r="F11" s="202"/>
      <c r="G11" s="254" t="str">
        <f>'DESPEJE DE LINEA'!G9</f>
        <v>SOLUCION</v>
      </c>
      <c r="H11" s="222"/>
      <c r="I11" s="222"/>
      <c r="J11" s="220"/>
      <c r="K11" s="306" t="s">
        <v>91</v>
      </c>
      <c r="L11" s="256"/>
      <c r="M11" s="30" t="str">
        <f>'DESPEJE DE LINEA'!N9</f>
        <v>OP-L-131</v>
      </c>
      <c r="N11" s="232" t="s">
        <v>92</v>
      </c>
      <c r="O11" s="202"/>
      <c r="P11" s="31"/>
      <c r="Q11" s="13"/>
    </row>
    <row r="12" spans="1:22" ht="36" customHeight="1" x14ac:dyDescent="0.45">
      <c r="A12" s="236" t="s">
        <v>93</v>
      </c>
      <c r="B12" s="222"/>
      <c r="C12" s="222"/>
      <c r="D12" s="222"/>
      <c r="E12" s="222"/>
      <c r="F12" s="220"/>
      <c r="G12" s="307"/>
      <c r="H12" s="222"/>
      <c r="I12" s="222"/>
      <c r="J12" s="220"/>
      <c r="K12" s="219" t="s">
        <v>94</v>
      </c>
      <c r="L12" s="220"/>
      <c r="M12" s="32"/>
      <c r="N12" s="219" t="s">
        <v>57</v>
      </c>
      <c r="O12" s="220"/>
      <c r="P12" s="33">
        <v>90</v>
      </c>
      <c r="Q12" s="13"/>
    </row>
    <row r="13" spans="1:22" ht="12" customHeight="1" x14ac:dyDescent="0.45">
      <c r="A13" s="308"/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13"/>
    </row>
    <row r="14" spans="1:22" ht="42.75" customHeight="1" x14ac:dyDescent="0.45">
      <c r="A14" s="34" t="s">
        <v>95</v>
      </c>
      <c r="B14" s="305" t="s">
        <v>96</v>
      </c>
      <c r="C14" s="226"/>
      <c r="D14" s="226"/>
      <c r="E14" s="226"/>
      <c r="F14" s="269"/>
      <c r="G14" s="305" t="s">
        <v>97</v>
      </c>
      <c r="H14" s="226"/>
      <c r="I14" s="269"/>
      <c r="J14" s="305" t="s">
        <v>12</v>
      </c>
      <c r="K14" s="226"/>
      <c r="L14" s="269"/>
      <c r="M14" s="35" t="s">
        <v>98</v>
      </c>
      <c r="N14" s="305" t="s">
        <v>99</v>
      </c>
      <c r="O14" s="226"/>
      <c r="P14" s="227"/>
      <c r="Q14" s="13"/>
    </row>
    <row r="15" spans="1:22" ht="16.5" customHeight="1" x14ac:dyDescent="0.45">
      <c r="A15" s="36">
        <v>1</v>
      </c>
      <c r="B15" s="288" t="s">
        <v>100</v>
      </c>
      <c r="C15" s="201"/>
      <c r="D15" s="201"/>
      <c r="E15" s="201"/>
      <c r="F15" s="202"/>
      <c r="G15" s="286" t="s">
        <v>101</v>
      </c>
      <c r="H15" s="201"/>
      <c r="I15" s="202"/>
      <c r="J15" s="287" t="s">
        <v>102</v>
      </c>
      <c r="K15" s="201"/>
      <c r="L15" s="202"/>
      <c r="M15" s="37">
        <v>95.21</v>
      </c>
      <c r="N15" s="283">
        <f t="shared" ref="N15:N27" si="0">(+$P$12*M15/100)*1000</f>
        <v>85689</v>
      </c>
      <c r="O15" s="201"/>
      <c r="P15" s="208"/>
      <c r="Q15" s="13"/>
      <c r="R15" s="38"/>
      <c r="S15" s="39"/>
      <c r="T15" s="39"/>
      <c r="U15" s="16"/>
      <c r="V15" s="16"/>
    </row>
    <row r="16" spans="1:22" ht="16.5" customHeight="1" x14ac:dyDescent="0.45">
      <c r="A16" s="36">
        <v>2</v>
      </c>
      <c r="B16" s="288" t="s">
        <v>103</v>
      </c>
      <c r="C16" s="201"/>
      <c r="D16" s="201"/>
      <c r="E16" s="201"/>
      <c r="F16" s="202"/>
      <c r="G16" s="286" t="s">
        <v>104</v>
      </c>
      <c r="H16" s="201"/>
      <c r="I16" s="202"/>
      <c r="J16" s="287" t="s">
        <v>105</v>
      </c>
      <c r="K16" s="201"/>
      <c r="L16" s="202"/>
      <c r="M16" s="40">
        <v>1</v>
      </c>
      <c r="N16" s="283">
        <f t="shared" si="0"/>
        <v>900</v>
      </c>
      <c r="O16" s="201"/>
      <c r="P16" s="208"/>
      <c r="Q16" s="13"/>
      <c r="R16" s="38"/>
      <c r="S16" s="39"/>
      <c r="T16" s="39"/>
      <c r="U16" s="16"/>
      <c r="V16" s="16"/>
    </row>
    <row r="17" spans="1:22" ht="16.5" customHeight="1" x14ac:dyDescent="0.45">
      <c r="A17" s="36">
        <v>3</v>
      </c>
      <c r="B17" s="288" t="s">
        <v>106</v>
      </c>
      <c r="C17" s="201"/>
      <c r="D17" s="201"/>
      <c r="E17" s="201"/>
      <c r="F17" s="202"/>
      <c r="G17" s="286" t="s">
        <v>107</v>
      </c>
      <c r="H17" s="201"/>
      <c r="I17" s="202"/>
      <c r="J17" s="287">
        <v>871931</v>
      </c>
      <c r="K17" s="201"/>
      <c r="L17" s="202"/>
      <c r="M17" s="40">
        <v>1</v>
      </c>
      <c r="N17" s="283">
        <f t="shared" si="0"/>
        <v>900</v>
      </c>
      <c r="O17" s="201"/>
      <c r="P17" s="208"/>
      <c r="Q17" s="13"/>
      <c r="R17" s="38"/>
      <c r="S17" s="39"/>
      <c r="T17" s="39"/>
      <c r="U17" s="16"/>
      <c r="V17" s="16"/>
    </row>
    <row r="18" spans="1:22" ht="16.5" customHeight="1" x14ac:dyDescent="0.45">
      <c r="A18" s="36">
        <v>4</v>
      </c>
      <c r="B18" s="285" t="s">
        <v>108</v>
      </c>
      <c r="C18" s="201"/>
      <c r="D18" s="201"/>
      <c r="E18" s="201"/>
      <c r="F18" s="202"/>
      <c r="G18" s="286" t="s">
        <v>109</v>
      </c>
      <c r="H18" s="201"/>
      <c r="I18" s="202"/>
      <c r="J18" s="287" t="s">
        <v>110</v>
      </c>
      <c r="K18" s="201"/>
      <c r="L18" s="202"/>
      <c r="M18" s="40">
        <v>0.8</v>
      </c>
      <c r="N18" s="283">
        <f t="shared" si="0"/>
        <v>720</v>
      </c>
      <c r="O18" s="201"/>
      <c r="P18" s="208"/>
      <c r="Q18" s="13"/>
      <c r="R18" s="38"/>
      <c r="S18" s="39"/>
      <c r="T18" s="39"/>
      <c r="U18" s="16"/>
      <c r="V18" s="16"/>
    </row>
    <row r="19" spans="1:22" ht="16.5" customHeight="1" x14ac:dyDescent="0.45">
      <c r="A19" s="36">
        <v>5</v>
      </c>
      <c r="B19" s="285" t="s">
        <v>111</v>
      </c>
      <c r="C19" s="201"/>
      <c r="D19" s="201"/>
      <c r="E19" s="201"/>
      <c r="F19" s="202"/>
      <c r="G19" s="286" t="s">
        <v>112</v>
      </c>
      <c r="H19" s="201"/>
      <c r="I19" s="202"/>
      <c r="J19" s="287" t="s">
        <v>113</v>
      </c>
      <c r="K19" s="201"/>
      <c r="L19" s="202"/>
      <c r="M19" s="40">
        <v>0.4</v>
      </c>
      <c r="N19" s="283">
        <f t="shared" si="0"/>
        <v>360</v>
      </c>
      <c r="O19" s="201"/>
      <c r="P19" s="208"/>
      <c r="Q19" s="13"/>
      <c r="R19" s="38"/>
      <c r="S19" s="39"/>
      <c r="T19" s="39"/>
      <c r="U19" s="16"/>
      <c r="V19" s="16"/>
    </row>
    <row r="20" spans="1:22" ht="15" customHeight="1" x14ac:dyDescent="0.45">
      <c r="A20" s="36">
        <v>6</v>
      </c>
      <c r="B20" s="285" t="s">
        <v>114</v>
      </c>
      <c r="C20" s="201"/>
      <c r="D20" s="201"/>
      <c r="E20" s="201"/>
      <c r="F20" s="202"/>
      <c r="G20" s="286" t="s">
        <v>115</v>
      </c>
      <c r="H20" s="201"/>
      <c r="I20" s="202"/>
      <c r="J20" s="287" t="s">
        <v>116</v>
      </c>
      <c r="K20" s="201"/>
      <c r="L20" s="202"/>
      <c r="M20" s="40">
        <v>0.35</v>
      </c>
      <c r="N20" s="283">
        <f t="shared" si="0"/>
        <v>314.99999999999994</v>
      </c>
      <c r="O20" s="201"/>
      <c r="P20" s="208"/>
      <c r="Q20" s="13"/>
      <c r="R20" s="38"/>
      <c r="S20" s="39"/>
      <c r="T20" s="39"/>
      <c r="U20" s="16"/>
      <c r="V20" s="16"/>
    </row>
    <row r="21" spans="1:22" ht="15" customHeight="1" x14ac:dyDescent="0.45">
      <c r="A21" s="36">
        <v>7</v>
      </c>
      <c r="B21" s="285" t="s">
        <v>117</v>
      </c>
      <c r="C21" s="201"/>
      <c r="D21" s="201"/>
      <c r="E21" s="201"/>
      <c r="F21" s="202"/>
      <c r="G21" s="286" t="s">
        <v>118</v>
      </c>
      <c r="H21" s="201"/>
      <c r="I21" s="202"/>
      <c r="J21" s="287" t="s">
        <v>110</v>
      </c>
      <c r="K21" s="201"/>
      <c r="L21" s="202"/>
      <c r="M21" s="40">
        <v>0.3</v>
      </c>
      <c r="N21" s="283">
        <f t="shared" si="0"/>
        <v>270</v>
      </c>
      <c r="O21" s="201"/>
      <c r="P21" s="208"/>
      <c r="Q21" s="13"/>
      <c r="R21" s="38"/>
      <c r="S21" s="39"/>
      <c r="T21" s="39"/>
      <c r="U21" s="16"/>
      <c r="V21" s="16"/>
    </row>
    <row r="22" spans="1:22" ht="15" customHeight="1" x14ac:dyDescent="0.45">
      <c r="A22" s="36">
        <v>8</v>
      </c>
      <c r="B22" s="285" t="s">
        <v>119</v>
      </c>
      <c r="C22" s="201"/>
      <c r="D22" s="201"/>
      <c r="E22" s="201"/>
      <c r="F22" s="202"/>
      <c r="G22" s="286" t="s">
        <v>120</v>
      </c>
      <c r="H22" s="201"/>
      <c r="I22" s="202"/>
      <c r="J22" s="287">
        <v>20241202</v>
      </c>
      <c r="K22" s="201"/>
      <c r="L22" s="202"/>
      <c r="M22" s="40">
        <v>0.3</v>
      </c>
      <c r="N22" s="283">
        <f t="shared" si="0"/>
        <v>270</v>
      </c>
      <c r="O22" s="201"/>
      <c r="P22" s="208"/>
      <c r="Q22" s="13"/>
      <c r="R22" s="38"/>
      <c r="S22" s="39"/>
      <c r="T22" s="39"/>
      <c r="U22" s="16"/>
      <c r="V22" s="16"/>
    </row>
    <row r="23" spans="1:22" ht="15" customHeight="1" x14ac:dyDescent="0.45">
      <c r="A23" s="36">
        <v>9</v>
      </c>
      <c r="B23" s="285" t="s">
        <v>121</v>
      </c>
      <c r="C23" s="201"/>
      <c r="D23" s="201"/>
      <c r="E23" s="201"/>
      <c r="F23" s="202"/>
      <c r="G23" s="286" t="s">
        <v>122</v>
      </c>
      <c r="H23" s="201"/>
      <c r="I23" s="202"/>
      <c r="J23" s="287" t="s">
        <v>123</v>
      </c>
      <c r="K23" s="201"/>
      <c r="L23" s="202"/>
      <c r="M23" s="40">
        <v>0.3</v>
      </c>
      <c r="N23" s="283">
        <f t="shared" si="0"/>
        <v>270</v>
      </c>
      <c r="O23" s="201"/>
      <c r="P23" s="208"/>
      <c r="Q23" s="13"/>
      <c r="R23" s="38"/>
      <c r="S23" s="39"/>
      <c r="T23" s="39"/>
      <c r="U23" s="16"/>
      <c r="V23" s="16"/>
    </row>
    <row r="24" spans="1:22" ht="15" customHeight="1" x14ac:dyDescent="0.45">
      <c r="A24" s="36">
        <v>10</v>
      </c>
      <c r="B24" s="285" t="s">
        <v>124</v>
      </c>
      <c r="C24" s="201"/>
      <c r="D24" s="201"/>
      <c r="E24" s="201"/>
      <c r="F24" s="202"/>
      <c r="G24" s="286" t="s">
        <v>125</v>
      </c>
      <c r="H24" s="201"/>
      <c r="I24" s="202"/>
      <c r="J24" s="287" t="s">
        <v>126</v>
      </c>
      <c r="K24" s="201"/>
      <c r="L24" s="202"/>
      <c r="M24" s="40">
        <v>0.2</v>
      </c>
      <c r="N24" s="283">
        <f t="shared" si="0"/>
        <v>180</v>
      </c>
      <c r="O24" s="201"/>
      <c r="P24" s="208"/>
      <c r="Q24" s="13"/>
      <c r="R24" s="38"/>
      <c r="S24" s="39"/>
      <c r="T24" s="39"/>
      <c r="U24" s="16"/>
      <c r="V24" s="16"/>
    </row>
    <row r="25" spans="1:22" ht="15" customHeight="1" x14ac:dyDescent="0.45">
      <c r="A25" s="36">
        <v>11</v>
      </c>
      <c r="B25" s="285" t="s">
        <v>127</v>
      </c>
      <c r="C25" s="201"/>
      <c r="D25" s="201"/>
      <c r="E25" s="201"/>
      <c r="F25" s="202"/>
      <c r="G25" s="286" t="s">
        <v>128</v>
      </c>
      <c r="H25" s="201"/>
      <c r="I25" s="202"/>
      <c r="J25" s="287" t="s">
        <v>129</v>
      </c>
      <c r="K25" s="201"/>
      <c r="L25" s="202"/>
      <c r="M25" s="40">
        <v>0.1</v>
      </c>
      <c r="N25" s="283">
        <f t="shared" si="0"/>
        <v>90</v>
      </c>
      <c r="O25" s="201"/>
      <c r="P25" s="208"/>
      <c r="Q25" s="13"/>
      <c r="R25" s="38"/>
      <c r="S25" s="39"/>
      <c r="T25" s="39"/>
      <c r="U25" s="16"/>
      <c r="V25" s="16"/>
    </row>
    <row r="26" spans="1:22" ht="18" customHeight="1" x14ac:dyDescent="0.45">
      <c r="A26" s="36">
        <v>12</v>
      </c>
      <c r="B26" s="285" t="s">
        <v>130</v>
      </c>
      <c r="C26" s="201"/>
      <c r="D26" s="201"/>
      <c r="E26" s="201"/>
      <c r="F26" s="202"/>
      <c r="G26" s="286" t="s">
        <v>131</v>
      </c>
      <c r="H26" s="201"/>
      <c r="I26" s="202"/>
      <c r="J26" s="287" t="s">
        <v>132</v>
      </c>
      <c r="K26" s="201"/>
      <c r="L26" s="202"/>
      <c r="M26" s="40">
        <v>0.03</v>
      </c>
      <c r="N26" s="283">
        <f t="shared" si="0"/>
        <v>26.999999999999996</v>
      </c>
      <c r="O26" s="201"/>
      <c r="P26" s="208"/>
      <c r="Q26" s="13"/>
      <c r="R26" s="38"/>
      <c r="S26" s="39"/>
      <c r="T26" s="39"/>
      <c r="U26" s="16"/>
      <c r="V26" s="16"/>
    </row>
    <row r="27" spans="1:22" ht="18" customHeight="1" x14ac:dyDescent="0.45">
      <c r="A27" s="36">
        <v>13</v>
      </c>
      <c r="B27" s="285" t="s">
        <v>133</v>
      </c>
      <c r="C27" s="201"/>
      <c r="D27" s="201"/>
      <c r="E27" s="201"/>
      <c r="F27" s="202"/>
      <c r="G27" s="286" t="s">
        <v>134</v>
      </c>
      <c r="H27" s="201"/>
      <c r="I27" s="202"/>
      <c r="J27" s="287" t="s">
        <v>135</v>
      </c>
      <c r="K27" s="201"/>
      <c r="L27" s="202"/>
      <c r="M27" s="40">
        <v>0.01</v>
      </c>
      <c r="N27" s="283">
        <f t="shared" si="0"/>
        <v>9.0000000000000018</v>
      </c>
      <c r="O27" s="201"/>
      <c r="P27" s="208"/>
      <c r="Q27" s="13"/>
      <c r="R27" s="38"/>
      <c r="S27" s="39"/>
      <c r="T27" s="39"/>
      <c r="U27" s="16"/>
      <c r="V27" s="16"/>
    </row>
    <row r="28" spans="1:22" ht="21" customHeight="1" x14ac:dyDescent="0.45">
      <c r="A28" s="295" t="s">
        <v>136</v>
      </c>
      <c r="B28" s="222"/>
      <c r="C28" s="222"/>
      <c r="D28" s="222"/>
      <c r="E28" s="222"/>
      <c r="F28" s="222"/>
      <c r="G28" s="222"/>
      <c r="H28" s="222"/>
      <c r="I28" s="222"/>
      <c r="J28" s="222"/>
      <c r="K28" s="222"/>
      <c r="L28" s="220"/>
      <c r="M28" s="41">
        <f>SUM(M15:M27)</f>
        <v>99.999999999999986</v>
      </c>
      <c r="N28" s="284">
        <f>SUM(N15:P27)</f>
        <v>90000</v>
      </c>
      <c r="O28" s="222"/>
      <c r="P28" s="223"/>
      <c r="Q28" s="13"/>
      <c r="R28" s="42"/>
      <c r="S28" s="43"/>
      <c r="T28" s="43"/>
    </row>
    <row r="29" spans="1:22" ht="18" customHeight="1" x14ac:dyDescent="0.45">
      <c r="A29" s="300" t="s">
        <v>137</v>
      </c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7"/>
      <c r="Q29" s="13"/>
      <c r="R29" s="42"/>
      <c r="S29" s="43"/>
      <c r="T29" s="43"/>
    </row>
    <row r="30" spans="1:22" ht="51" customHeight="1" x14ac:dyDescent="0.45">
      <c r="A30" s="301" t="s">
        <v>138</v>
      </c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8"/>
      <c r="Q30" s="13"/>
      <c r="R30" s="42"/>
      <c r="S30" s="43"/>
      <c r="T30" s="43"/>
    </row>
    <row r="31" spans="1:22" ht="33" customHeight="1" x14ac:dyDescent="0.45">
      <c r="A31" s="301" t="s">
        <v>139</v>
      </c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8"/>
      <c r="Q31" s="13"/>
      <c r="R31" s="44"/>
      <c r="S31" s="43"/>
      <c r="T31" s="43"/>
    </row>
    <row r="32" spans="1:22" ht="30.75" customHeight="1" x14ac:dyDescent="0.45">
      <c r="A32" s="301" t="s">
        <v>140</v>
      </c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8"/>
      <c r="Q32" s="13"/>
      <c r="R32" s="42"/>
      <c r="S32" s="43"/>
      <c r="T32" s="43"/>
    </row>
    <row r="33" spans="1:20" ht="18" customHeight="1" x14ac:dyDescent="0.45">
      <c r="A33" s="302" t="s">
        <v>141</v>
      </c>
      <c r="B33" s="238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48"/>
      <c r="Q33" s="13"/>
      <c r="R33" s="44"/>
      <c r="S33" s="43"/>
      <c r="T33" s="43"/>
    </row>
    <row r="34" spans="1:20" ht="34.5" customHeight="1" x14ac:dyDescent="0.45">
      <c r="A34" s="303" t="s">
        <v>44</v>
      </c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1"/>
      <c r="Q34" s="13"/>
      <c r="R34" s="42"/>
      <c r="S34" s="43"/>
      <c r="T34" s="43"/>
    </row>
    <row r="35" spans="1:20" ht="27" customHeight="1" x14ac:dyDescent="0.45">
      <c r="A35" s="304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90"/>
      <c r="Q35" s="13"/>
      <c r="R35" s="282"/>
      <c r="S35" s="205"/>
      <c r="T35" s="205"/>
    </row>
    <row r="36" spans="1:20" ht="19.5" customHeight="1" x14ac:dyDescent="0.45">
      <c r="A36" s="291" t="s">
        <v>142</v>
      </c>
      <c r="B36" s="210"/>
      <c r="C36" s="210"/>
      <c r="D36" s="210"/>
      <c r="E36" s="210"/>
      <c r="F36" s="46"/>
      <c r="G36" s="292"/>
      <c r="H36" s="226"/>
      <c r="I36" s="226"/>
      <c r="J36" s="226"/>
      <c r="K36" s="226"/>
      <c r="L36" s="226"/>
      <c r="M36" s="47"/>
      <c r="N36" s="48" t="s">
        <v>66</v>
      </c>
      <c r="O36" s="293"/>
      <c r="P36" s="227"/>
      <c r="Q36" s="13"/>
      <c r="R36" s="282"/>
      <c r="S36" s="205"/>
      <c r="T36" s="205"/>
    </row>
    <row r="37" spans="1:20" ht="18" customHeight="1" x14ac:dyDescent="0.45">
      <c r="A37" s="294"/>
      <c r="B37" s="205"/>
      <c r="C37" s="205"/>
      <c r="D37" s="205"/>
      <c r="E37" s="205"/>
      <c r="F37" s="2"/>
      <c r="G37" s="296" t="s">
        <v>143</v>
      </c>
      <c r="H37" s="238"/>
      <c r="I37" s="238"/>
      <c r="J37" s="238"/>
      <c r="K37" s="238"/>
      <c r="L37" s="238"/>
      <c r="M37" s="2"/>
      <c r="N37" s="50"/>
      <c r="O37" s="50"/>
      <c r="P37" s="51"/>
      <c r="Q37" s="13"/>
      <c r="R37" s="282"/>
      <c r="S37" s="205"/>
      <c r="T37" s="205"/>
    </row>
    <row r="38" spans="1:20" ht="19.5" customHeight="1" x14ac:dyDescent="0.45">
      <c r="A38" s="299" t="s">
        <v>144</v>
      </c>
      <c r="B38" s="205"/>
      <c r="C38" s="205"/>
      <c r="D38" s="205"/>
      <c r="E38" s="205"/>
      <c r="F38" s="53"/>
      <c r="G38" s="297"/>
      <c r="H38" s="243"/>
      <c r="I38" s="243"/>
      <c r="J38" s="243"/>
      <c r="K38" s="243"/>
      <c r="L38" s="243"/>
      <c r="M38" s="2"/>
      <c r="N38" s="54" t="s">
        <v>66</v>
      </c>
      <c r="O38" s="53"/>
      <c r="P38" s="55"/>
      <c r="Q38" s="13"/>
      <c r="R38" s="282"/>
      <c r="S38" s="205"/>
      <c r="T38" s="205"/>
    </row>
    <row r="39" spans="1:20" ht="33.75" customHeight="1" x14ac:dyDescent="0.45">
      <c r="A39" s="294"/>
      <c r="B39" s="205"/>
      <c r="C39" s="205"/>
      <c r="D39" s="205"/>
      <c r="E39" s="205"/>
      <c r="F39" s="2"/>
      <c r="G39" s="298" t="s">
        <v>145</v>
      </c>
      <c r="H39" s="238"/>
      <c r="I39" s="238"/>
      <c r="J39" s="238"/>
      <c r="K39" s="238"/>
      <c r="L39" s="238"/>
      <c r="M39" s="56"/>
      <c r="N39" s="57"/>
      <c r="O39" s="57"/>
      <c r="P39" s="51"/>
      <c r="Q39" s="13"/>
      <c r="R39" s="282"/>
      <c r="S39" s="205"/>
      <c r="T39" s="205"/>
    </row>
    <row r="40" spans="1:20" ht="19.5" customHeight="1" x14ac:dyDescent="0.45">
      <c r="A40" s="299" t="s">
        <v>146</v>
      </c>
      <c r="B40" s="205"/>
      <c r="C40" s="205"/>
      <c r="D40" s="205"/>
      <c r="E40" s="205"/>
      <c r="F40" s="53"/>
      <c r="G40" s="297"/>
      <c r="H40" s="243"/>
      <c r="I40" s="243"/>
      <c r="J40" s="243"/>
      <c r="K40" s="243"/>
      <c r="L40" s="243"/>
      <c r="M40" s="2"/>
      <c r="N40" s="54" t="s">
        <v>66</v>
      </c>
      <c r="O40" s="53"/>
      <c r="P40" s="55"/>
      <c r="Q40" s="13"/>
    </row>
    <row r="41" spans="1:20" ht="19.5" customHeight="1" x14ac:dyDescent="0.45">
      <c r="A41" s="52"/>
      <c r="B41" s="54"/>
      <c r="C41" s="54"/>
      <c r="D41" s="54"/>
      <c r="E41" s="54"/>
      <c r="F41" s="296" t="s">
        <v>147</v>
      </c>
      <c r="G41" s="238"/>
      <c r="H41" s="238"/>
      <c r="I41" s="238"/>
      <c r="J41" s="238"/>
      <c r="K41" s="238"/>
      <c r="L41" s="238"/>
      <c r="M41" s="2"/>
      <c r="N41" s="54"/>
      <c r="O41" s="54"/>
      <c r="P41" s="58"/>
      <c r="Q41" s="13"/>
    </row>
    <row r="42" spans="1:20" ht="19.5" customHeight="1" x14ac:dyDescent="0.45">
      <c r="A42" s="289"/>
      <c r="B42" s="217"/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90"/>
      <c r="Q42" s="13"/>
    </row>
    <row r="43" spans="1:20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</row>
    <row r="44" spans="1:20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</row>
    <row r="45" spans="1:20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</row>
    <row r="46" spans="1:20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</row>
    <row r="47" spans="1:20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</row>
    <row r="48" spans="1:20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</row>
    <row r="49" spans="1:17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</row>
    <row r="50" spans="1:17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</row>
    <row r="51" spans="1:17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</row>
    <row r="52" spans="1:17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</row>
    <row r="53" spans="1:17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</row>
    <row r="54" spans="1:17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</row>
    <row r="55" spans="1:17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</row>
    <row r="56" spans="1:17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</row>
    <row r="57" spans="1:17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</row>
    <row r="58" spans="1:17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</row>
    <row r="59" spans="1:17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</row>
    <row r="60" spans="1:17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</row>
    <row r="61" spans="1:17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</row>
    <row r="62" spans="1:17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</row>
    <row r="63" spans="1:17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</row>
    <row r="64" spans="1:17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</row>
    <row r="65" spans="1:17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</row>
    <row r="66" spans="1:17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</row>
    <row r="67" spans="1:17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</row>
    <row r="68" spans="1:17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</row>
    <row r="69" spans="1:17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</row>
    <row r="70" spans="1:17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</row>
    <row r="71" spans="1:17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</row>
    <row r="72" spans="1:17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</row>
    <row r="73" spans="1:17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</row>
    <row r="74" spans="1:17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</row>
    <row r="75" spans="1:17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</row>
    <row r="76" spans="1:17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</row>
    <row r="77" spans="1:17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</row>
    <row r="78" spans="1:17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</row>
    <row r="79" spans="1:17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</row>
    <row r="80" spans="1:17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</row>
    <row r="81" spans="1:17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</row>
    <row r="82" spans="1:17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</row>
    <row r="83" spans="1:17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</row>
    <row r="84" spans="1:17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</row>
    <row r="85" spans="1:17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</row>
    <row r="86" spans="1:17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</row>
    <row r="87" spans="1:17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</row>
    <row r="88" spans="1:17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</row>
    <row r="89" spans="1:17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</row>
    <row r="90" spans="1:17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</row>
    <row r="91" spans="1:17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</row>
    <row r="92" spans="1:17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</row>
    <row r="93" spans="1:17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</row>
    <row r="94" spans="1:17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</row>
    <row r="95" spans="1:17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</row>
    <row r="96" spans="1:17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</row>
    <row r="97" spans="1:17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</row>
    <row r="98" spans="1:17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</row>
    <row r="99" spans="1:17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</row>
    <row r="100" spans="1:17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</row>
    <row r="101" spans="1:17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</row>
    <row r="102" spans="1:17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</row>
    <row r="103" spans="1:17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</row>
    <row r="104" spans="1:17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</row>
    <row r="105" spans="1:17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</row>
    <row r="106" spans="1:17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</row>
    <row r="107" spans="1:17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</row>
    <row r="108" spans="1:17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</row>
    <row r="109" spans="1:17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</row>
    <row r="110" spans="1:17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</row>
    <row r="111" spans="1:17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</row>
    <row r="112" spans="1:17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</row>
    <row r="113" spans="1:17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</row>
    <row r="114" spans="1:17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</row>
    <row r="115" spans="1:17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</row>
    <row r="116" spans="1:17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</row>
    <row r="117" spans="1:17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</row>
    <row r="118" spans="1:17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</row>
    <row r="119" spans="1:17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</row>
    <row r="120" spans="1:17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</row>
    <row r="121" spans="1:17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</row>
    <row r="122" spans="1:17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</row>
    <row r="123" spans="1:17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</row>
    <row r="124" spans="1:17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</row>
    <row r="125" spans="1:17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</row>
    <row r="126" spans="1:17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</row>
    <row r="127" spans="1:17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</row>
    <row r="128" spans="1:17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</row>
    <row r="129" spans="1:17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</row>
    <row r="130" spans="1:17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</row>
    <row r="131" spans="1:17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</row>
    <row r="132" spans="1:17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</row>
    <row r="133" spans="1:17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</row>
    <row r="134" spans="1:17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</row>
    <row r="135" spans="1:17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</row>
    <row r="136" spans="1:17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</row>
    <row r="137" spans="1:17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</row>
    <row r="138" spans="1:17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</row>
    <row r="139" spans="1:17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</row>
    <row r="140" spans="1:17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</row>
    <row r="141" spans="1:17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</row>
    <row r="142" spans="1:17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</row>
    <row r="143" spans="1:17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</row>
    <row r="144" spans="1:17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</row>
    <row r="145" spans="1:17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</row>
    <row r="146" spans="1:17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</row>
    <row r="147" spans="1:17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</row>
    <row r="148" spans="1:17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</row>
    <row r="149" spans="1:17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</row>
    <row r="150" spans="1:17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</row>
    <row r="151" spans="1:17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</row>
    <row r="152" spans="1:17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</row>
    <row r="153" spans="1:17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</row>
    <row r="154" spans="1:17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</row>
    <row r="155" spans="1:17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</row>
    <row r="156" spans="1:17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</row>
    <row r="157" spans="1:17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</row>
    <row r="158" spans="1:17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</row>
    <row r="159" spans="1:17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</row>
    <row r="160" spans="1:17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</row>
    <row r="161" spans="1:17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</row>
    <row r="162" spans="1:17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</row>
    <row r="163" spans="1:17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</row>
    <row r="164" spans="1:17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</row>
    <row r="165" spans="1:17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</row>
    <row r="166" spans="1:17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</row>
    <row r="167" spans="1:17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</row>
    <row r="168" spans="1:17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</row>
    <row r="169" spans="1:17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</row>
    <row r="170" spans="1:17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</row>
    <row r="171" spans="1:17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</row>
    <row r="172" spans="1:17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</row>
    <row r="173" spans="1:17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</row>
    <row r="174" spans="1:17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</row>
    <row r="175" spans="1:17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</row>
    <row r="176" spans="1:17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</row>
    <row r="177" spans="1:17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</row>
    <row r="178" spans="1:17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</row>
    <row r="179" spans="1:17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</row>
    <row r="180" spans="1:17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</row>
    <row r="181" spans="1:17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</row>
    <row r="182" spans="1:17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</row>
    <row r="183" spans="1:17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</row>
    <row r="184" spans="1:17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</row>
    <row r="185" spans="1:17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</row>
    <row r="186" spans="1:17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</row>
    <row r="187" spans="1:17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</row>
    <row r="188" spans="1:17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</row>
    <row r="189" spans="1:17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</row>
    <row r="190" spans="1:17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</row>
    <row r="191" spans="1:17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</row>
    <row r="192" spans="1:17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</row>
    <row r="193" spans="1:17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</row>
    <row r="194" spans="1:17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</row>
    <row r="195" spans="1:17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</row>
    <row r="196" spans="1:17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</row>
    <row r="197" spans="1:17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</row>
    <row r="198" spans="1:17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</row>
    <row r="199" spans="1:17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</row>
    <row r="200" spans="1:17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</row>
    <row r="201" spans="1:17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</row>
    <row r="202" spans="1:17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</row>
    <row r="203" spans="1:17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</row>
    <row r="204" spans="1:17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</row>
    <row r="205" spans="1:17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</row>
    <row r="206" spans="1:17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</row>
    <row r="207" spans="1:17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</row>
    <row r="208" spans="1:17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</row>
    <row r="209" spans="1:17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</row>
    <row r="210" spans="1:17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</row>
    <row r="211" spans="1:17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</row>
    <row r="212" spans="1:17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</row>
    <row r="213" spans="1:17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</row>
    <row r="214" spans="1:17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</row>
    <row r="215" spans="1:17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</row>
    <row r="216" spans="1:17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</row>
    <row r="217" spans="1:17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</row>
    <row r="218" spans="1:17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</row>
    <row r="219" spans="1:17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</row>
    <row r="220" spans="1:17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</row>
    <row r="221" spans="1:17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</row>
    <row r="222" spans="1:17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</row>
    <row r="223" spans="1:17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</row>
    <row r="224" spans="1:17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</row>
    <row r="225" spans="1:17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</row>
    <row r="226" spans="1:17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</row>
    <row r="227" spans="1:17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</row>
    <row r="228" spans="1:17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</row>
    <row r="229" spans="1:17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</row>
    <row r="230" spans="1:17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</row>
    <row r="231" spans="1:17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</row>
    <row r="232" spans="1:17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</row>
    <row r="233" spans="1:17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</row>
    <row r="234" spans="1:17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</row>
    <row r="235" spans="1:17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</row>
    <row r="236" spans="1:17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</row>
    <row r="237" spans="1:17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</row>
    <row r="238" spans="1:17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</row>
    <row r="239" spans="1:17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</row>
    <row r="240" spans="1:17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</row>
    <row r="241" spans="1:17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</row>
    <row r="242" spans="1:17" ht="15.75" customHeight="1" x14ac:dyDescent="0.45"/>
    <row r="243" spans="1:17" ht="15.75" customHeight="1" x14ac:dyDescent="0.45"/>
    <row r="244" spans="1:17" ht="15.75" customHeight="1" x14ac:dyDescent="0.45"/>
    <row r="245" spans="1:17" ht="15.75" customHeight="1" x14ac:dyDescent="0.45"/>
    <row r="246" spans="1:17" ht="15.75" customHeight="1" x14ac:dyDescent="0.45"/>
    <row r="247" spans="1:17" ht="15.75" customHeight="1" x14ac:dyDescent="0.45"/>
    <row r="248" spans="1:17" ht="15.75" customHeight="1" x14ac:dyDescent="0.45"/>
    <row r="249" spans="1:17" ht="15.75" customHeight="1" x14ac:dyDescent="0.45"/>
    <row r="250" spans="1:17" ht="15.75" customHeight="1" x14ac:dyDescent="0.45"/>
    <row r="251" spans="1:17" ht="15.75" customHeight="1" x14ac:dyDescent="0.45"/>
    <row r="252" spans="1:17" ht="15.75" customHeight="1" x14ac:dyDescent="0.45"/>
    <row r="253" spans="1:17" ht="15.75" customHeight="1" x14ac:dyDescent="0.45"/>
    <row r="254" spans="1:17" ht="15.75" customHeight="1" x14ac:dyDescent="0.45"/>
    <row r="255" spans="1:17" ht="15.75" customHeight="1" x14ac:dyDescent="0.45"/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</sheetData>
  <mergeCells count="111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A33:P33"/>
    <mergeCell ref="A34:P35"/>
    <mergeCell ref="B23:F23"/>
    <mergeCell ref="G23:I23"/>
    <mergeCell ref="J23:L23"/>
    <mergeCell ref="B24:F24"/>
    <mergeCell ref="G24:I24"/>
    <mergeCell ref="J24:L24"/>
    <mergeCell ref="B25:F25"/>
    <mergeCell ref="B26:F26"/>
    <mergeCell ref="G26:I26"/>
    <mergeCell ref="J26:L26"/>
    <mergeCell ref="R39:T39"/>
    <mergeCell ref="A42:P42"/>
    <mergeCell ref="A36:E36"/>
    <mergeCell ref="G36:L36"/>
    <mergeCell ref="O36:P36"/>
    <mergeCell ref="R36:T36"/>
    <mergeCell ref="A37:E37"/>
    <mergeCell ref="R37:T37"/>
    <mergeCell ref="R38:T38"/>
    <mergeCell ref="G37:L37"/>
    <mergeCell ref="G38:L38"/>
    <mergeCell ref="G39:L39"/>
    <mergeCell ref="G40:L40"/>
    <mergeCell ref="F41:L41"/>
    <mergeCell ref="A38:E38"/>
    <mergeCell ref="A39:E39"/>
    <mergeCell ref="A40:E40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R35:T35"/>
    <mergeCell ref="N23:P23"/>
    <mergeCell ref="N24:P24"/>
    <mergeCell ref="N25:P25"/>
    <mergeCell ref="N26:P26"/>
    <mergeCell ref="N27:P27"/>
    <mergeCell ref="N28:P28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7:F27"/>
    <mergeCell ref="G27:I27"/>
    <mergeCell ref="J27:L27"/>
    <mergeCell ref="A28:L28"/>
    <mergeCell ref="A29:P29"/>
    <mergeCell ref="A30:P30"/>
    <mergeCell ref="A31:P31"/>
    <mergeCell ref="A32:P3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992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7.398437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32.53125" customWidth="1"/>
    <col min="18" max="21" width="44" customWidth="1"/>
  </cols>
  <sheetData>
    <row r="1" spans="1:21" ht="19.5" customHeight="1" x14ac:dyDescent="0.45">
      <c r="A1" s="264"/>
      <c r="B1" s="210"/>
      <c r="C1" s="265"/>
      <c r="D1" s="268" t="s">
        <v>0</v>
      </c>
      <c r="E1" s="210"/>
      <c r="F1" s="210"/>
      <c r="G1" s="210"/>
      <c r="H1" s="210"/>
      <c r="I1" s="210"/>
      <c r="J1" s="210"/>
      <c r="K1" s="210"/>
      <c r="L1" s="265"/>
      <c r="M1" s="245" t="s">
        <v>1</v>
      </c>
      <c r="N1" s="269"/>
      <c r="O1" s="245" t="s">
        <v>148</v>
      </c>
      <c r="P1" s="227"/>
      <c r="Q1" s="13"/>
      <c r="R1" s="13"/>
      <c r="S1" s="13"/>
      <c r="T1" s="13"/>
      <c r="U1" s="13"/>
    </row>
    <row r="2" spans="1:21" ht="21" customHeight="1" x14ac:dyDescent="0.45">
      <c r="A2" s="266"/>
      <c r="B2" s="205"/>
      <c r="C2" s="241"/>
      <c r="D2" s="242"/>
      <c r="E2" s="243"/>
      <c r="F2" s="243"/>
      <c r="G2" s="243"/>
      <c r="H2" s="243"/>
      <c r="I2" s="243"/>
      <c r="J2" s="243"/>
      <c r="K2" s="243"/>
      <c r="L2" s="244"/>
      <c r="M2" s="246" t="s">
        <v>3</v>
      </c>
      <c r="N2" s="244"/>
      <c r="O2" s="247">
        <v>1</v>
      </c>
      <c r="P2" s="248"/>
      <c r="Q2" s="13"/>
      <c r="R2" s="13"/>
      <c r="S2" s="13"/>
      <c r="T2" s="13"/>
      <c r="U2" s="13"/>
    </row>
    <row r="3" spans="1:21" ht="18.75" customHeight="1" x14ac:dyDescent="0.5">
      <c r="A3" s="266"/>
      <c r="B3" s="205"/>
      <c r="C3" s="241"/>
      <c r="D3" s="249" t="s">
        <v>149</v>
      </c>
      <c r="E3" s="238"/>
      <c r="F3" s="238"/>
      <c r="G3" s="238"/>
      <c r="H3" s="238"/>
      <c r="I3" s="238"/>
      <c r="J3" s="238"/>
      <c r="K3" s="238"/>
      <c r="L3" s="238"/>
      <c r="M3" s="246" t="s">
        <v>5</v>
      </c>
      <c r="N3" s="244"/>
      <c r="O3" s="207" t="s">
        <v>6</v>
      </c>
      <c r="P3" s="208"/>
      <c r="Q3" s="59"/>
      <c r="R3" s="59"/>
      <c r="S3" s="59"/>
      <c r="T3" s="59"/>
      <c r="U3" s="59"/>
    </row>
    <row r="4" spans="1:21" ht="15.75" customHeight="1" x14ac:dyDescent="0.45">
      <c r="A4" s="266"/>
      <c r="B4" s="205"/>
      <c r="C4" s="241"/>
      <c r="D4" s="240"/>
      <c r="E4" s="205"/>
      <c r="F4" s="205"/>
      <c r="G4" s="205"/>
      <c r="H4" s="205"/>
      <c r="I4" s="205"/>
      <c r="J4" s="205"/>
      <c r="K4" s="205"/>
      <c r="L4" s="205"/>
      <c r="M4" s="237" t="s">
        <v>7</v>
      </c>
      <c r="N4" s="239"/>
      <c r="O4" s="250" t="s">
        <v>8</v>
      </c>
      <c r="P4" s="208"/>
      <c r="Q4" s="13"/>
      <c r="R4" s="13"/>
      <c r="S4" s="13"/>
      <c r="T4" s="13"/>
      <c r="U4" s="13"/>
    </row>
    <row r="5" spans="1:21" ht="15.75" customHeight="1" x14ac:dyDescent="0.45">
      <c r="A5" s="267"/>
      <c r="B5" s="243"/>
      <c r="C5" s="244"/>
      <c r="D5" s="242"/>
      <c r="E5" s="243"/>
      <c r="F5" s="243"/>
      <c r="G5" s="243"/>
      <c r="H5" s="243"/>
      <c r="I5" s="243"/>
      <c r="J5" s="243"/>
      <c r="K5" s="243"/>
      <c r="L5" s="243"/>
      <c r="M5" s="242"/>
      <c r="N5" s="244"/>
      <c r="O5" s="251" t="s">
        <v>9</v>
      </c>
      <c r="P5" s="208"/>
      <c r="Q5" s="13"/>
      <c r="R5" s="13"/>
      <c r="S5" s="13"/>
      <c r="T5" s="13"/>
      <c r="U5" s="13"/>
    </row>
    <row r="6" spans="1:21" ht="12" customHeight="1" x14ac:dyDescent="0.45">
      <c r="A6" s="347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13"/>
      <c r="R6" s="13"/>
      <c r="S6" s="13"/>
      <c r="T6" s="13"/>
      <c r="U6" s="13"/>
    </row>
    <row r="7" spans="1:21" ht="36" customHeight="1" x14ac:dyDescent="0.45">
      <c r="A7" s="260" t="s">
        <v>10</v>
      </c>
      <c r="B7" s="261"/>
      <c r="C7" s="261"/>
      <c r="D7" s="261"/>
      <c r="E7" s="263"/>
      <c r="F7" s="229" t="str">
        <f>OP!G9</f>
        <v>SUERO HIDRATANTE AH 1.5%</v>
      </c>
      <c r="G7" s="201"/>
      <c r="H7" s="201"/>
      <c r="I7" s="201"/>
      <c r="J7" s="201"/>
      <c r="K7" s="201"/>
      <c r="L7" s="201"/>
      <c r="M7" s="201"/>
      <c r="N7" s="201"/>
      <c r="O7" s="201"/>
      <c r="P7" s="208"/>
      <c r="Q7" s="13"/>
      <c r="R7" s="13"/>
      <c r="S7" s="13"/>
      <c r="T7" s="13"/>
      <c r="U7" s="13"/>
    </row>
    <row r="8" spans="1:21" ht="36" customHeight="1" x14ac:dyDescent="0.45">
      <c r="A8" s="348" t="s">
        <v>54</v>
      </c>
      <c r="B8" s="201"/>
      <c r="C8" s="201"/>
      <c r="D8" s="201"/>
      <c r="E8" s="202"/>
      <c r="F8" s="235" t="str">
        <f>OP!M10</f>
        <v>252671</v>
      </c>
      <c r="G8" s="202"/>
      <c r="H8" s="262" t="s">
        <v>150</v>
      </c>
      <c r="I8" s="261"/>
      <c r="J8" s="261"/>
      <c r="K8" s="261"/>
      <c r="L8" s="221"/>
      <c r="M8" s="223"/>
      <c r="N8" s="232" t="s">
        <v>151</v>
      </c>
      <c r="O8" s="202"/>
      <c r="P8" s="60"/>
      <c r="Q8" s="13"/>
      <c r="R8" s="13"/>
      <c r="S8" s="13"/>
      <c r="T8" s="13"/>
      <c r="U8" s="13"/>
    </row>
    <row r="9" spans="1:21" ht="36" customHeight="1" x14ac:dyDescent="0.45">
      <c r="A9" s="349" t="s">
        <v>152</v>
      </c>
      <c r="B9" s="222"/>
      <c r="C9" s="222"/>
      <c r="D9" s="222"/>
      <c r="E9" s="220"/>
      <c r="F9" s="229" t="str">
        <f>OP!M11</f>
        <v>OP-L-131</v>
      </c>
      <c r="G9" s="208"/>
      <c r="H9" s="350" t="s">
        <v>153</v>
      </c>
      <c r="I9" s="222"/>
      <c r="J9" s="222"/>
      <c r="K9" s="220"/>
      <c r="L9" s="351"/>
      <c r="M9" s="220"/>
      <c r="N9" s="352" t="s">
        <v>154</v>
      </c>
      <c r="O9" s="353"/>
      <c r="P9" s="61"/>
      <c r="Q9" s="13"/>
      <c r="R9" s="13"/>
      <c r="S9" s="13"/>
      <c r="T9" s="13"/>
      <c r="U9" s="13"/>
    </row>
    <row r="10" spans="1:21" ht="12" customHeight="1" x14ac:dyDescent="0.5">
      <c r="A10" s="340"/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41"/>
      <c r="Q10" s="59"/>
      <c r="R10" s="59"/>
      <c r="S10" s="59"/>
      <c r="T10" s="59"/>
      <c r="U10" s="59"/>
    </row>
    <row r="11" spans="1:21" ht="21" customHeight="1" x14ac:dyDescent="0.45">
      <c r="A11" s="342" t="s">
        <v>155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2"/>
      <c r="N11" s="212" t="s">
        <v>156</v>
      </c>
      <c r="O11" s="202"/>
      <c r="P11" s="62" t="s">
        <v>157</v>
      </c>
      <c r="Q11" s="13"/>
      <c r="R11" s="13"/>
      <c r="S11" s="13"/>
      <c r="T11" s="13"/>
      <c r="U11" s="13"/>
    </row>
    <row r="12" spans="1:21" ht="36.75" customHeight="1" x14ac:dyDescent="0.45">
      <c r="A12" s="343" t="s">
        <v>158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2"/>
      <c r="N12" s="335"/>
      <c r="O12" s="202"/>
      <c r="P12" s="63"/>
      <c r="Q12" s="13"/>
      <c r="R12" s="13"/>
      <c r="S12" s="13"/>
      <c r="T12" s="13"/>
      <c r="U12" s="13"/>
    </row>
    <row r="13" spans="1:21" ht="12" customHeight="1" x14ac:dyDescent="0.45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6"/>
      <c r="O13" s="66"/>
      <c r="P13" s="67"/>
      <c r="Q13" s="13"/>
      <c r="R13" s="13"/>
      <c r="S13" s="13"/>
      <c r="T13" s="13"/>
      <c r="U13" s="13"/>
    </row>
    <row r="14" spans="1:21" ht="18.75" customHeight="1" x14ac:dyDescent="0.45">
      <c r="A14" s="344" t="s">
        <v>159</v>
      </c>
      <c r="B14" s="222"/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3"/>
      <c r="Q14" s="13"/>
      <c r="R14" s="13"/>
      <c r="S14" s="13"/>
      <c r="T14" s="13"/>
      <c r="U14" s="13"/>
    </row>
    <row r="15" spans="1:21" ht="24.75" customHeight="1" x14ac:dyDescent="0.45">
      <c r="A15" s="345" t="s">
        <v>160</v>
      </c>
      <c r="B15" s="226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7"/>
      <c r="Q15" s="68"/>
      <c r="R15" s="68"/>
      <c r="S15" s="68"/>
      <c r="T15" s="68"/>
      <c r="U15" s="68"/>
    </row>
    <row r="16" spans="1:21" ht="27" customHeight="1" x14ac:dyDescent="0.45">
      <c r="A16" s="346" t="s">
        <v>161</v>
      </c>
      <c r="B16" s="202"/>
      <c r="C16" s="341" t="s">
        <v>162</v>
      </c>
      <c r="D16" s="201"/>
      <c r="E16" s="201"/>
      <c r="F16" s="201"/>
      <c r="G16" s="202"/>
      <c r="H16" s="341" t="s">
        <v>98</v>
      </c>
      <c r="I16" s="201"/>
      <c r="J16" s="202"/>
      <c r="K16" s="341" t="s">
        <v>99</v>
      </c>
      <c r="L16" s="202"/>
      <c r="M16" s="341" t="s">
        <v>12</v>
      </c>
      <c r="N16" s="202"/>
      <c r="O16" s="341" t="s">
        <v>163</v>
      </c>
      <c r="P16" s="208"/>
      <c r="Q16" s="68"/>
      <c r="R16" s="68"/>
      <c r="S16" s="68"/>
      <c r="T16" s="68"/>
      <c r="U16" s="68"/>
    </row>
    <row r="17" spans="1:21" ht="20.25" customHeight="1" x14ac:dyDescent="0.45">
      <c r="A17" s="327" t="str">
        <f>OP!G15</f>
        <v>MPAGUAL01</v>
      </c>
      <c r="B17" s="202"/>
      <c r="C17" s="329" t="str">
        <f>OP!B15</f>
        <v>AGUA DESIONIZADA</v>
      </c>
      <c r="D17" s="243"/>
      <c r="E17" s="243"/>
      <c r="F17" s="243"/>
      <c r="G17" s="244"/>
      <c r="H17" s="322">
        <f>OP!M15</f>
        <v>95.21</v>
      </c>
      <c r="I17" s="243"/>
      <c r="J17" s="244"/>
      <c r="K17" s="323">
        <f>OP!N15</f>
        <v>85689</v>
      </c>
      <c r="L17" s="202"/>
      <c r="M17" s="203" t="str">
        <f>OP!J15</f>
        <v>AD-251981</v>
      </c>
      <c r="N17" s="202"/>
      <c r="O17" s="203"/>
      <c r="P17" s="208"/>
      <c r="Q17" s="68"/>
      <c r="R17" s="328"/>
      <c r="S17" s="205"/>
      <c r="T17" s="205"/>
      <c r="U17" s="69"/>
    </row>
    <row r="18" spans="1:21" ht="20.25" customHeight="1" x14ac:dyDescent="0.45">
      <c r="A18" s="327" t="str">
        <f>OP!G16</f>
        <v>MPGLICLI01</v>
      </c>
      <c r="B18" s="202"/>
      <c r="C18" s="329" t="str">
        <f>OP!B16</f>
        <v>GLICERINA</v>
      </c>
      <c r="D18" s="243"/>
      <c r="E18" s="243"/>
      <c r="F18" s="243"/>
      <c r="G18" s="244"/>
      <c r="H18" s="322">
        <f>OP!M16</f>
        <v>1</v>
      </c>
      <c r="I18" s="243"/>
      <c r="J18" s="244"/>
      <c r="K18" s="323">
        <f>OP!N16</f>
        <v>900</v>
      </c>
      <c r="L18" s="202"/>
      <c r="M18" s="203" t="str">
        <f>OP!J16</f>
        <v>021067-25</v>
      </c>
      <c r="N18" s="202"/>
      <c r="O18" s="203"/>
      <c r="P18" s="208"/>
      <c r="Q18" s="68"/>
      <c r="R18" s="328"/>
      <c r="S18" s="205"/>
      <c r="T18" s="205"/>
      <c r="U18" s="45"/>
    </row>
    <row r="19" spans="1:21" ht="20.25" customHeight="1" x14ac:dyDescent="0.45">
      <c r="A19" s="327" t="str">
        <f>OP!G17</f>
        <v>MPFENOLI01</v>
      </c>
      <c r="B19" s="202"/>
      <c r="C19" s="329" t="str">
        <f>OP!B17</f>
        <v>FENOXIETANOL</v>
      </c>
      <c r="D19" s="243"/>
      <c r="E19" s="243"/>
      <c r="F19" s="243"/>
      <c r="G19" s="244"/>
      <c r="H19" s="322">
        <f>OP!M17</f>
        <v>1</v>
      </c>
      <c r="I19" s="243"/>
      <c r="J19" s="244"/>
      <c r="K19" s="323">
        <f>OP!N17</f>
        <v>900</v>
      </c>
      <c r="L19" s="202"/>
      <c r="M19" s="203">
        <f>OP!J17</f>
        <v>871931</v>
      </c>
      <c r="N19" s="202"/>
      <c r="O19" s="203"/>
      <c r="P19" s="208"/>
      <c r="Q19" s="68"/>
      <c r="R19" s="328"/>
      <c r="S19" s="205"/>
      <c r="T19" s="205"/>
      <c r="U19" s="45"/>
    </row>
    <row r="20" spans="1:21" ht="20.25" customHeight="1" x14ac:dyDescent="0.45">
      <c r="A20" s="327" t="str">
        <f>OP!G18</f>
        <v>MPACHISO01</v>
      </c>
      <c r="B20" s="202"/>
      <c r="C20" s="321" t="str">
        <f>OP!B18</f>
        <v>ACIDO HIALURONICO 50 KD (LYPHAR)</v>
      </c>
      <c r="D20" s="243"/>
      <c r="E20" s="243"/>
      <c r="F20" s="243"/>
      <c r="G20" s="244"/>
      <c r="H20" s="322">
        <f>OP!M18</f>
        <v>0.8</v>
      </c>
      <c r="I20" s="243"/>
      <c r="J20" s="244"/>
      <c r="K20" s="323">
        <f>OP!N18</f>
        <v>720</v>
      </c>
      <c r="L20" s="202"/>
      <c r="M20" s="203" t="str">
        <f>OP!J18</f>
        <v>LYPH250219</v>
      </c>
      <c r="N20" s="202"/>
      <c r="O20" s="203"/>
      <c r="P20" s="208"/>
      <c r="Q20" s="68"/>
      <c r="R20" s="328"/>
      <c r="S20" s="205"/>
      <c r="T20" s="205"/>
      <c r="U20" s="45"/>
    </row>
    <row r="21" spans="1:21" ht="20.25" customHeight="1" x14ac:dyDescent="0.45">
      <c r="A21" s="327" t="str">
        <f>OP!G19</f>
        <v>MPACHISO02</v>
      </c>
      <c r="B21" s="202"/>
      <c r="C21" s="321" t="str">
        <f>OP!B19</f>
        <v>ACIDO HIALURONICO 300 KD (LYPHAR)</v>
      </c>
      <c r="D21" s="243"/>
      <c r="E21" s="243"/>
      <c r="F21" s="243"/>
      <c r="G21" s="244"/>
      <c r="H21" s="322">
        <f>OP!M19</f>
        <v>0.4</v>
      </c>
      <c r="I21" s="243"/>
      <c r="J21" s="244"/>
      <c r="K21" s="323">
        <f>OP!N19</f>
        <v>360</v>
      </c>
      <c r="L21" s="202"/>
      <c r="M21" s="203" t="str">
        <f>OP!J19</f>
        <v>LYPH241018</v>
      </c>
      <c r="N21" s="202"/>
      <c r="O21" s="203"/>
      <c r="P21" s="208"/>
      <c r="Q21" s="68"/>
      <c r="R21" s="328"/>
      <c r="S21" s="205"/>
      <c r="T21" s="205"/>
      <c r="U21" s="45"/>
    </row>
    <row r="22" spans="1:21" ht="20.25" customHeight="1" x14ac:dyDescent="0.45">
      <c r="A22" s="320" t="str">
        <f>OP!G20</f>
        <v>MPBETASO01</v>
      </c>
      <c r="B22" s="202"/>
      <c r="C22" s="321" t="str">
        <f>OP!B20</f>
        <v>BETAINA</v>
      </c>
      <c r="D22" s="243"/>
      <c r="E22" s="243"/>
      <c r="F22" s="243"/>
      <c r="G22" s="244"/>
      <c r="H22" s="322">
        <f>OP!M20</f>
        <v>0.35</v>
      </c>
      <c r="I22" s="243"/>
      <c r="J22" s="244"/>
      <c r="K22" s="323">
        <f>OP!N20</f>
        <v>314.99999999999994</v>
      </c>
      <c r="L22" s="202"/>
      <c r="M22" s="203" t="str">
        <f>OP!J20</f>
        <v>YT-20240405</v>
      </c>
      <c r="N22" s="202"/>
      <c r="O22" s="203"/>
      <c r="P22" s="208"/>
      <c r="Q22" s="68"/>
      <c r="R22" s="324"/>
      <c r="S22" s="205"/>
      <c r="T22" s="205"/>
      <c r="U22" s="45"/>
    </row>
    <row r="23" spans="1:21" ht="20.25" customHeight="1" x14ac:dyDescent="0.45">
      <c r="A23" s="327" t="str">
        <f>OP!G21</f>
        <v>MPACHISO03</v>
      </c>
      <c r="B23" s="202"/>
      <c r="C23" s="321" t="str">
        <f>OP!B21</f>
        <v>ACIDO HIALURONICO 1500 KD (LYPHAR)</v>
      </c>
      <c r="D23" s="243"/>
      <c r="E23" s="243"/>
      <c r="F23" s="243"/>
      <c r="G23" s="244"/>
      <c r="H23" s="322">
        <f>OP!M21</f>
        <v>0.3</v>
      </c>
      <c r="I23" s="243"/>
      <c r="J23" s="244"/>
      <c r="K23" s="323">
        <f>OP!N21</f>
        <v>270</v>
      </c>
      <c r="L23" s="202"/>
      <c r="M23" s="203" t="str">
        <f>OP!J21</f>
        <v>LYPH250219</v>
      </c>
      <c r="N23" s="202"/>
      <c r="O23" s="203"/>
      <c r="P23" s="208"/>
      <c r="Q23" s="68"/>
      <c r="R23" s="328"/>
      <c r="S23" s="205"/>
      <c r="T23" s="205"/>
      <c r="U23" s="45"/>
    </row>
    <row r="24" spans="1:21" ht="20.25" customHeight="1" x14ac:dyDescent="0.45">
      <c r="A24" s="327" t="str">
        <f>OP!G22</f>
        <v>MPALANSO01</v>
      </c>
      <c r="B24" s="202"/>
      <c r="C24" s="321" t="str">
        <f>OP!B22</f>
        <v>ALANTOINA</v>
      </c>
      <c r="D24" s="243"/>
      <c r="E24" s="243"/>
      <c r="F24" s="243"/>
      <c r="G24" s="244"/>
      <c r="H24" s="322">
        <f>OP!M22</f>
        <v>0.3</v>
      </c>
      <c r="I24" s="243"/>
      <c r="J24" s="244"/>
      <c r="K24" s="323">
        <f>OP!N22</f>
        <v>270</v>
      </c>
      <c r="L24" s="202"/>
      <c r="M24" s="203">
        <f>OP!J22</f>
        <v>20241202</v>
      </c>
      <c r="N24" s="202"/>
      <c r="O24" s="203"/>
      <c r="P24" s="208"/>
      <c r="Q24" s="68"/>
      <c r="R24" s="328"/>
      <c r="S24" s="205"/>
      <c r="T24" s="205"/>
      <c r="U24" s="45"/>
    </row>
    <row r="25" spans="1:21" ht="20.25" customHeight="1" x14ac:dyDescent="0.45">
      <c r="A25" s="327" t="str">
        <f>OP!G23</f>
        <v>MPGLUCSO01</v>
      </c>
      <c r="B25" s="202"/>
      <c r="C25" s="321" t="str">
        <f>OP!B23</f>
        <v>GLUCONOLACTONA</v>
      </c>
      <c r="D25" s="243"/>
      <c r="E25" s="243"/>
      <c r="F25" s="243"/>
      <c r="G25" s="244"/>
      <c r="H25" s="322">
        <f>OP!M23</f>
        <v>0.3</v>
      </c>
      <c r="I25" s="243"/>
      <c r="J25" s="244"/>
      <c r="K25" s="323">
        <f>OP!N23</f>
        <v>270</v>
      </c>
      <c r="L25" s="202"/>
      <c r="M25" s="203" t="str">
        <f>OP!J23</f>
        <v>YT-G20250419</v>
      </c>
      <c r="N25" s="202"/>
      <c r="O25" s="203"/>
      <c r="P25" s="208"/>
      <c r="Q25" s="68"/>
      <c r="R25" s="328"/>
      <c r="S25" s="205"/>
      <c r="T25" s="205"/>
      <c r="U25" s="45"/>
    </row>
    <row r="26" spans="1:21" ht="20.25" customHeight="1" x14ac:dyDescent="0.45">
      <c r="A26" s="327" t="str">
        <f>OP!G24</f>
        <v>MPVITESO01</v>
      </c>
      <c r="B26" s="202"/>
      <c r="C26" s="321" t="str">
        <f>OP!B24</f>
        <v>VITAMINA E POLVO</v>
      </c>
      <c r="D26" s="243"/>
      <c r="E26" s="243"/>
      <c r="F26" s="243"/>
      <c r="G26" s="244"/>
      <c r="H26" s="322">
        <f>OP!M24</f>
        <v>0.2</v>
      </c>
      <c r="I26" s="243"/>
      <c r="J26" s="244"/>
      <c r="K26" s="323">
        <f>OP!N24</f>
        <v>180</v>
      </c>
      <c r="L26" s="202"/>
      <c r="M26" s="203" t="str">
        <f>OP!J24</f>
        <v>022411A014</v>
      </c>
      <c r="N26" s="202"/>
      <c r="O26" s="203"/>
      <c r="P26" s="208"/>
      <c r="Q26" s="68"/>
      <c r="R26" s="328"/>
      <c r="S26" s="205"/>
      <c r="T26" s="205"/>
      <c r="U26" s="45"/>
    </row>
    <row r="27" spans="1:21" ht="20.25" customHeight="1" x14ac:dyDescent="0.45">
      <c r="A27" s="327" t="str">
        <f>OP!G25</f>
        <v>MPPANTSO01</v>
      </c>
      <c r="B27" s="202"/>
      <c r="C27" s="321" t="str">
        <f>OP!B25</f>
        <v>PANTENOL POLVO</v>
      </c>
      <c r="D27" s="243"/>
      <c r="E27" s="243"/>
      <c r="F27" s="243"/>
      <c r="G27" s="244"/>
      <c r="H27" s="322">
        <f>OP!M25</f>
        <v>0.1</v>
      </c>
      <c r="I27" s="243"/>
      <c r="J27" s="244"/>
      <c r="K27" s="323">
        <f>OP!N25</f>
        <v>90</v>
      </c>
      <c r="L27" s="202"/>
      <c r="M27" s="203" t="str">
        <f>OP!J25</f>
        <v>YT-20250402</v>
      </c>
      <c r="N27" s="202"/>
      <c r="O27" s="203"/>
      <c r="P27" s="208"/>
      <c r="Q27" s="68"/>
      <c r="R27" s="324"/>
      <c r="S27" s="205"/>
      <c r="T27" s="205"/>
      <c r="U27" s="45"/>
    </row>
    <row r="28" spans="1:21" ht="22.5" customHeight="1" x14ac:dyDescent="0.45">
      <c r="A28" s="327" t="str">
        <f>OP!G26</f>
        <v>MPBETASO02</v>
      </c>
      <c r="B28" s="202"/>
      <c r="C28" s="321" t="str">
        <f>OP!B26</f>
        <v>BETAGLUCAM</v>
      </c>
      <c r="D28" s="243"/>
      <c r="E28" s="243"/>
      <c r="F28" s="243"/>
      <c r="G28" s="244"/>
      <c r="H28" s="322">
        <f>OP!M26</f>
        <v>0.03</v>
      </c>
      <c r="I28" s="243"/>
      <c r="J28" s="244"/>
      <c r="K28" s="323">
        <f>OP!N26</f>
        <v>26.999999999999996</v>
      </c>
      <c r="L28" s="202"/>
      <c r="M28" s="203" t="str">
        <f>OP!J26</f>
        <v>YT-20240219</v>
      </c>
      <c r="N28" s="202"/>
      <c r="O28" s="203"/>
      <c r="P28" s="208"/>
      <c r="Q28" s="68"/>
      <c r="R28" s="324"/>
      <c r="S28" s="205"/>
      <c r="T28" s="205"/>
      <c r="U28" s="45"/>
    </row>
    <row r="29" spans="1:21" ht="22.5" customHeight="1" x14ac:dyDescent="0.45">
      <c r="A29" s="327" t="str">
        <f>OP!G27</f>
        <v>MPALVESO01</v>
      </c>
      <c r="B29" s="202"/>
      <c r="C29" s="321" t="str">
        <f>OP!B27</f>
        <v>ALOE VERA</v>
      </c>
      <c r="D29" s="243"/>
      <c r="E29" s="243"/>
      <c r="F29" s="243"/>
      <c r="G29" s="244"/>
      <c r="H29" s="322">
        <f>OP!M27</f>
        <v>0.01</v>
      </c>
      <c r="I29" s="243"/>
      <c r="J29" s="244"/>
      <c r="K29" s="323">
        <f>OP!N27</f>
        <v>9.0000000000000018</v>
      </c>
      <c r="L29" s="202"/>
      <c r="M29" s="203" t="str">
        <f>OP!J27</f>
        <v>YT-20241005</v>
      </c>
      <c r="N29" s="202"/>
      <c r="O29" s="203"/>
      <c r="P29" s="208"/>
      <c r="Q29" s="68"/>
      <c r="R29" s="70"/>
      <c r="S29" s="70"/>
      <c r="T29" s="70"/>
      <c r="U29" s="45"/>
    </row>
    <row r="30" spans="1:21" ht="42.75" customHeight="1" x14ac:dyDescent="0.45">
      <c r="A30" s="339" t="s">
        <v>164</v>
      </c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313"/>
      <c r="Q30" s="71"/>
      <c r="R30" s="72"/>
      <c r="S30" s="45"/>
      <c r="T30" s="45"/>
      <c r="U30" s="45"/>
    </row>
    <row r="31" spans="1:21" ht="38.25" customHeight="1" x14ac:dyDescent="0.45">
      <c r="A31" s="304"/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90"/>
      <c r="Q31" s="13"/>
      <c r="R31" s="13"/>
      <c r="S31" s="13"/>
      <c r="T31" s="13"/>
      <c r="U31" s="13"/>
    </row>
    <row r="32" spans="1:21" ht="12" customHeight="1" x14ac:dyDescent="0.45">
      <c r="A32" s="340"/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41"/>
      <c r="Q32" s="13"/>
      <c r="R32" s="13"/>
      <c r="S32" s="13"/>
      <c r="T32" s="13"/>
      <c r="U32" s="13"/>
    </row>
    <row r="33" spans="1:21" ht="36" customHeight="1" x14ac:dyDescent="0.45">
      <c r="A33" s="330" t="s">
        <v>165</v>
      </c>
      <c r="B33" s="226"/>
      <c r="C33" s="269"/>
      <c r="D33" s="325"/>
      <c r="E33" s="226"/>
      <c r="F33" s="226"/>
      <c r="G33" s="226"/>
      <c r="H33" s="73"/>
      <c r="I33" s="73"/>
      <c r="J33" s="73"/>
      <c r="K33" s="326" t="s">
        <v>166</v>
      </c>
      <c r="L33" s="269"/>
      <c r="M33" s="333"/>
      <c r="N33" s="226"/>
      <c r="O33" s="226"/>
      <c r="P33" s="227"/>
      <c r="Q33" s="13"/>
      <c r="R33" s="13"/>
      <c r="S33" s="13"/>
      <c r="T33" s="13"/>
      <c r="U33" s="13"/>
    </row>
    <row r="34" spans="1:21" ht="36" customHeight="1" x14ac:dyDescent="0.45">
      <c r="A34" s="331" t="s">
        <v>167</v>
      </c>
      <c r="B34" s="201"/>
      <c r="C34" s="202"/>
      <c r="D34" s="74"/>
      <c r="E34" s="74"/>
      <c r="F34" s="74"/>
      <c r="G34" s="74"/>
      <c r="H34" s="65"/>
      <c r="I34" s="65"/>
      <c r="J34" s="65"/>
      <c r="K34" s="334" t="s">
        <v>167</v>
      </c>
      <c r="L34" s="202"/>
      <c r="M34" s="335"/>
      <c r="N34" s="201"/>
      <c r="O34" s="201"/>
      <c r="P34" s="208"/>
      <c r="Q34" s="13"/>
      <c r="R34" s="13"/>
      <c r="S34" s="13"/>
      <c r="T34" s="13"/>
      <c r="U34" s="13"/>
    </row>
    <row r="35" spans="1:21" ht="36" customHeight="1" x14ac:dyDescent="0.45">
      <c r="A35" s="332" t="s">
        <v>168</v>
      </c>
      <c r="B35" s="222"/>
      <c r="C35" s="220"/>
      <c r="D35" s="336"/>
      <c r="E35" s="222"/>
      <c r="F35" s="222"/>
      <c r="G35" s="222"/>
      <c r="H35" s="222"/>
      <c r="I35" s="222"/>
      <c r="J35" s="220"/>
      <c r="K35" s="337" t="s">
        <v>168</v>
      </c>
      <c r="L35" s="256"/>
      <c r="M35" s="338"/>
      <c r="N35" s="222"/>
      <c r="O35" s="222"/>
      <c r="P35" s="223"/>
      <c r="Q35" s="13"/>
      <c r="R35" s="13"/>
      <c r="S35" s="13"/>
      <c r="T35" s="13"/>
      <c r="U35" s="13"/>
    </row>
    <row r="36" spans="1:21" ht="15.75" customHeight="1" x14ac:dyDescent="0.4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75"/>
      <c r="L36" s="75"/>
      <c r="M36" s="25"/>
      <c r="N36" s="26"/>
      <c r="O36" s="26"/>
      <c r="P36" s="13"/>
      <c r="Q36" s="13"/>
      <c r="R36" s="13"/>
      <c r="S36" s="13"/>
      <c r="T36" s="13"/>
      <c r="U36" s="13"/>
    </row>
    <row r="37" spans="1:21" ht="15.75" customHeight="1" x14ac:dyDescent="0.4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25"/>
      <c r="N37" s="26"/>
      <c r="O37" s="26"/>
      <c r="P37" s="13"/>
      <c r="Q37" s="13"/>
      <c r="R37" s="13"/>
      <c r="S37" s="13"/>
      <c r="T37" s="13"/>
      <c r="U37" s="13"/>
    </row>
    <row r="38" spans="1:21" ht="15.75" customHeight="1" x14ac:dyDescent="0.4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5"/>
      <c r="N38" s="26"/>
      <c r="O38" s="26"/>
      <c r="P38" s="13"/>
      <c r="Q38" s="13"/>
      <c r="R38" s="13"/>
      <c r="S38" s="13"/>
      <c r="T38" s="13"/>
      <c r="U38" s="13"/>
    </row>
    <row r="39" spans="1:21" ht="15.75" customHeight="1" x14ac:dyDescent="0.4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  <c r="T39" s="13"/>
      <c r="U39" s="13"/>
    </row>
    <row r="40" spans="1:21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  <c r="T40" s="13"/>
      <c r="U40" s="13"/>
    </row>
    <row r="41" spans="1:21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  <c r="T41" s="13"/>
      <c r="U41" s="13"/>
    </row>
    <row r="42" spans="1:21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  <c r="T42" s="13"/>
      <c r="U42" s="13"/>
    </row>
    <row r="43" spans="1:21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  <c r="T43" s="13"/>
      <c r="U43" s="13"/>
    </row>
    <row r="44" spans="1:21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  <c r="T44" s="13"/>
      <c r="U44" s="13"/>
    </row>
    <row r="45" spans="1:21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  <c r="T45" s="13"/>
      <c r="U45" s="13"/>
    </row>
    <row r="46" spans="1:21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  <c r="T46" s="13"/>
      <c r="U46" s="13"/>
    </row>
    <row r="47" spans="1:21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  <c r="T47" s="13"/>
      <c r="U47" s="13"/>
    </row>
    <row r="48" spans="1:21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  <c r="T48" s="13"/>
      <c r="U48" s="13"/>
    </row>
    <row r="49" spans="1:21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  <c r="T49" s="13"/>
      <c r="U49" s="13"/>
    </row>
    <row r="50" spans="1:21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  <c r="T50" s="13"/>
      <c r="U50" s="13"/>
    </row>
    <row r="51" spans="1:21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  <c r="T51" s="13"/>
      <c r="U51" s="13"/>
    </row>
    <row r="52" spans="1:21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  <c r="T52" s="13"/>
      <c r="U52" s="13"/>
    </row>
    <row r="53" spans="1:21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  <c r="T53" s="13"/>
      <c r="U53" s="13"/>
    </row>
    <row r="54" spans="1:21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  <c r="T54" s="13"/>
      <c r="U54" s="13"/>
    </row>
    <row r="55" spans="1:21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  <c r="T55" s="13"/>
      <c r="U55" s="13"/>
    </row>
    <row r="56" spans="1:21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  <c r="T56" s="13"/>
      <c r="U56" s="13"/>
    </row>
    <row r="57" spans="1:21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  <c r="T57" s="13"/>
      <c r="U57" s="13"/>
    </row>
    <row r="58" spans="1:21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  <c r="T58" s="13"/>
      <c r="U58" s="13"/>
    </row>
    <row r="59" spans="1:21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  <c r="T59" s="13"/>
      <c r="U59" s="13"/>
    </row>
    <row r="60" spans="1:21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  <c r="T60" s="13"/>
      <c r="U60" s="13"/>
    </row>
    <row r="61" spans="1:21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  <c r="T61" s="13"/>
      <c r="U61" s="13"/>
    </row>
    <row r="62" spans="1:21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  <c r="T62" s="13"/>
      <c r="U62" s="13"/>
    </row>
    <row r="63" spans="1:21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  <c r="T63" s="13"/>
      <c r="U63" s="13"/>
    </row>
    <row r="64" spans="1:21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  <c r="T64" s="13"/>
      <c r="U64" s="13"/>
    </row>
    <row r="65" spans="1:21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  <c r="T65" s="13"/>
      <c r="U65" s="13"/>
    </row>
    <row r="66" spans="1:21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  <c r="T66" s="13"/>
      <c r="U66" s="13"/>
    </row>
    <row r="67" spans="1:21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  <c r="T67" s="13"/>
      <c r="U67" s="13"/>
    </row>
    <row r="68" spans="1:21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  <c r="T68" s="13"/>
      <c r="U68" s="13"/>
    </row>
    <row r="69" spans="1:21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  <c r="T69" s="13"/>
      <c r="U69" s="13"/>
    </row>
    <row r="70" spans="1:21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  <c r="T70" s="13"/>
      <c r="U70" s="13"/>
    </row>
    <row r="71" spans="1:21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  <c r="T71" s="13"/>
      <c r="U71" s="13"/>
    </row>
    <row r="72" spans="1:21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  <c r="T72" s="13"/>
      <c r="U72" s="13"/>
    </row>
    <row r="73" spans="1:21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  <c r="T73" s="13"/>
      <c r="U73" s="13"/>
    </row>
    <row r="74" spans="1:21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  <c r="T74" s="13"/>
      <c r="U74" s="13"/>
    </row>
    <row r="75" spans="1:21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  <c r="T75" s="13"/>
      <c r="U75" s="13"/>
    </row>
    <row r="76" spans="1:21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  <c r="T76" s="13"/>
      <c r="U76" s="13"/>
    </row>
    <row r="77" spans="1:21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  <c r="T77" s="13"/>
      <c r="U77" s="13"/>
    </row>
    <row r="78" spans="1:21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  <c r="T78" s="13"/>
      <c r="U78" s="13"/>
    </row>
    <row r="79" spans="1:21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  <c r="T79" s="13"/>
      <c r="U79" s="13"/>
    </row>
    <row r="80" spans="1:21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  <c r="T80" s="13"/>
      <c r="U80" s="13"/>
    </row>
    <row r="81" spans="1:21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  <c r="T81" s="13"/>
      <c r="U81" s="13"/>
    </row>
    <row r="82" spans="1:21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  <c r="T82" s="13"/>
      <c r="U82" s="13"/>
    </row>
    <row r="83" spans="1:21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  <c r="T83" s="13"/>
      <c r="U83" s="13"/>
    </row>
    <row r="84" spans="1:21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  <c r="T84" s="13"/>
      <c r="U84" s="13"/>
    </row>
    <row r="85" spans="1:21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  <c r="T85" s="13"/>
      <c r="U85" s="13"/>
    </row>
    <row r="86" spans="1:21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  <c r="T86" s="13"/>
      <c r="U86" s="13"/>
    </row>
    <row r="87" spans="1:21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  <c r="T87" s="13"/>
      <c r="U87" s="13"/>
    </row>
    <row r="88" spans="1:21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  <c r="T88" s="13"/>
      <c r="U88" s="13"/>
    </row>
    <row r="89" spans="1:21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  <c r="T89" s="13"/>
      <c r="U89" s="13"/>
    </row>
    <row r="90" spans="1:21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  <c r="T90" s="13"/>
      <c r="U90" s="13"/>
    </row>
    <row r="91" spans="1:21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  <c r="T91" s="13"/>
      <c r="U91" s="13"/>
    </row>
    <row r="92" spans="1:21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  <c r="T92" s="13"/>
      <c r="U92" s="13"/>
    </row>
    <row r="93" spans="1:21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  <c r="T93" s="13"/>
      <c r="U93" s="13"/>
    </row>
    <row r="94" spans="1:21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  <c r="T94" s="13"/>
      <c r="U94" s="13"/>
    </row>
    <row r="95" spans="1:21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  <c r="T95" s="13"/>
      <c r="U95" s="13"/>
    </row>
    <row r="96" spans="1:21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  <c r="T96" s="13"/>
      <c r="U96" s="13"/>
    </row>
    <row r="97" spans="1:21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  <c r="T97" s="13"/>
      <c r="U97" s="13"/>
    </row>
    <row r="98" spans="1:21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  <c r="T98" s="13"/>
      <c r="U98" s="13"/>
    </row>
    <row r="99" spans="1:21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  <c r="T99" s="13"/>
      <c r="U99" s="13"/>
    </row>
    <row r="100" spans="1:21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  <c r="T100" s="13"/>
      <c r="U100" s="13"/>
    </row>
    <row r="101" spans="1:21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  <c r="T101" s="13"/>
      <c r="U101" s="13"/>
    </row>
    <row r="102" spans="1:21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  <c r="T102" s="13"/>
      <c r="U102" s="13"/>
    </row>
    <row r="103" spans="1:21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  <c r="T103" s="13"/>
      <c r="U103" s="13"/>
    </row>
    <row r="104" spans="1:21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  <c r="T104" s="13"/>
      <c r="U104" s="13"/>
    </row>
    <row r="105" spans="1:21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  <c r="T105" s="13"/>
      <c r="U105" s="13"/>
    </row>
    <row r="106" spans="1:21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  <c r="T106" s="13"/>
      <c r="U106" s="13"/>
    </row>
    <row r="107" spans="1:21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  <c r="T107" s="13"/>
      <c r="U107" s="13"/>
    </row>
    <row r="108" spans="1:21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  <c r="T108" s="13"/>
      <c r="U108" s="13"/>
    </row>
    <row r="109" spans="1:21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  <c r="T109" s="13"/>
      <c r="U109" s="13"/>
    </row>
    <row r="110" spans="1:21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  <c r="T110" s="13"/>
      <c r="U110" s="13"/>
    </row>
    <row r="111" spans="1:21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  <c r="T111" s="13"/>
      <c r="U111" s="13"/>
    </row>
    <row r="112" spans="1:21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  <c r="T112" s="13"/>
      <c r="U112" s="13"/>
    </row>
    <row r="113" spans="1:21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  <c r="T113" s="13"/>
      <c r="U113" s="13"/>
    </row>
    <row r="114" spans="1:21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  <c r="T114" s="13"/>
      <c r="U114" s="13"/>
    </row>
    <row r="115" spans="1:21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  <c r="T115" s="13"/>
      <c r="U115" s="13"/>
    </row>
    <row r="116" spans="1:21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  <c r="T116" s="13"/>
      <c r="U116" s="13"/>
    </row>
    <row r="117" spans="1:21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  <c r="T117" s="13"/>
      <c r="U117" s="13"/>
    </row>
    <row r="118" spans="1:21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  <c r="T118" s="13"/>
      <c r="U118" s="13"/>
    </row>
    <row r="119" spans="1:21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  <c r="T119" s="13"/>
      <c r="U119" s="13"/>
    </row>
    <row r="120" spans="1:21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  <c r="T120" s="13"/>
      <c r="U120" s="13"/>
    </row>
    <row r="121" spans="1:21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  <c r="T121" s="13"/>
      <c r="U121" s="13"/>
    </row>
    <row r="122" spans="1:21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  <c r="T122" s="13"/>
      <c r="U122" s="13"/>
    </row>
    <row r="123" spans="1:21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  <c r="T123" s="13"/>
      <c r="U123" s="13"/>
    </row>
    <row r="124" spans="1:21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  <c r="T124" s="13"/>
      <c r="U124" s="13"/>
    </row>
    <row r="125" spans="1:21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  <c r="T125" s="13"/>
      <c r="U125" s="13"/>
    </row>
    <row r="126" spans="1:21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  <c r="T126" s="13"/>
      <c r="U126" s="13"/>
    </row>
    <row r="127" spans="1:21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  <c r="T127" s="13"/>
      <c r="U127" s="13"/>
    </row>
    <row r="128" spans="1:21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  <c r="T128" s="13"/>
      <c r="U128" s="13"/>
    </row>
    <row r="129" spans="1:21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  <c r="T129" s="13"/>
      <c r="U129" s="13"/>
    </row>
    <row r="130" spans="1:21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  <c r="T130" s="13"/>
      <c r="U130" s="13"/>
    </row>
    <row r="131" spans="1:21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  <c r="T131" s="13"/>
      <c r="U131" s="13"/>
    </row>
    <row r="132" spans="1:21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  <c r="T132" s="13"/>
      <c r="U132" s="13"/>
    </row>
    <row r="133" spans="1:21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  <c r="T133" s="13"/>
      <c r="U133" s="13"/>
    </row>
    <row r="134" spans="1:21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  <c r="T134" s="13"/>
      <c r="U134" s="13"/>
    </row>
    <row r="135" spans="1:21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  <c r="T135" s="13"/>
      <c r="U135" s="13"/>
    </row>
    <row r="136" spans="1:21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  <c r="T136" s="13"/>
      <c r="U136" s="13"/>
    </row>
    <row r="137" spans="1:21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  <c r="T137" s="13"/>
      <c r="U137" s="13"/>
    </row>
    <row r="138" spans="1:21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  <c r="T138" s="13"/>
      <c r="U138" s="13"/>
    </row>
    <row r="139" spans="1:21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  <c r="T139" s="13"/>
      <c r="U139" s="13"/>
    </row>
    <row r="140" spans="1:21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  <c r="T140" s="13"/>
      <c r="U140" s="13"/>
    </row>
    <row r="141" spans="1:21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  <c r="T141" s="13"/>
      <c r="U141" s="13"/>
    </row>
    <row r="142" spans="1:21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  <c r="T142" s="13"/>
      <c r="U142" s="13"/>
    </row>
    <row r="143" spans="1:21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  <c r="T143" s="13"/>
      <c r="U143" s="13"/>
    </row>
    <row r="144" spans="1:21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  <c r="T144" s="13"/>
      <c r="U144" s="13"/>
    </row>
    <row r="145" spans="1:21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  <c r="T145" s="13"/>
      <c r="U145" s="13"/>
    </row>
    <row r="146" spans="1:21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  <c r="T146" s="13"/>
      <c r="U146" s="13"/>
    </row>
    <row r="147" spans="1:21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  <c r="T147" s="13"/>
      <c r="U147" s="13"/>
    </row>
    <row r="148" spans="1:21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  <c r="T148" s="13"/>
      <c r="U148" s="13"/>
    </row>
    <row r="149" spans="1:21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  <c r="T149" s="13"/>
      <c r="U149" s="13"/>
    </row>
    <row r="150" spans="1:21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  <c r="T150" s="13"/>
      <c r="U150" s="13"/>
    </row>
    <row r="151" spans="1:21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  <c r="T151" s="13"/>
      <c r="U151" s="13"/>
    </row>
    <row r="152" spans="1:21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  <c r="T152" s="13"/>
      <c r="U152" s="13"/>
    </row>
    <row r="153" spans="1:21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  <c r="T153" s="13"/>
      <c r="U153" s="13"/>
    </row>
    <row r="154" spans="1:21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  <c r="T154" s="13"/>
      <c r="U154" s="13"/>
    </row>
    <row r="155" spans="1:21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  <c r="T155" s="13"/>
      <c r="U155" s="13"/>
    </row>
    <row r="156" spans="1:21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  <c r="T156" s="13"/>
      <c r="U156" s="13"/>
    </row>
    <row r="157" spans="1:21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  <c r="T157" s="13"/>
      <c r="U157" s="13"/>
    </row>
    <row r="158" spans="1:21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  <c r="T158" s="13"/>
      <c r="U158" s="13"/>
    </row>
    <row r="159" spans="1:21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  <c r="T159" s="13"/>
      <c r="U159" s="13"/>
    </row>
    <row r="160" spans="1:21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  <c r="T160" s="13"/>
      <c r="U160" s="13"/>
    </row>
    <row r="161" spans="1:21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  <c r="T161" s="13"/>
      <c r="U161" s="13"/>
    </row>
    <row r="162" spans="1:21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  <c r="T162" s="13"/>
      <c r="U162" s="13"/>
    </row>
    <row r="163" spans="1:21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  <c r="T163" s="13"/>
      <c r="U163" s="13"/>
    </row>
    <row r="164" spans="1:21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  <c r="T164" s="13"/>
      <c r="U164" s="13"/>
    </row>
    <row r="165" spans="1:21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  <c r="T165" s="13"/>
      <c r="U165" s="13"/>
    </row>
    <row r="166" spans="1:21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  <c r="T166" s="13"/>
      <c r="U166" s="13"/>
    </row>
    <row r="167" spans="1:21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  <c r="T167" s="13"/>
      <c r="U167" s="13"/>
    </row>
    <row r="168" spans="1:21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  <c r="T168" s="13"/>
      <c r="U168" s="13"/>
    </row>
    <row r="169" spans="1:21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  <c r="T169" s="13"/>
      <c r="U169" s="13"/>
    </row>
    <row r="170" spans="1:21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  <c r="T170" s="13"/>
      <c r="U170" s="13"/>
    </row>
    <row r="171" spans="1:21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  <c r="T171" s="13"/>
      <c r="U171" s="13"/>
    </row>
    <row r="172" spans="1:21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  <c r="T172" s="13"/>
      <c r="U172" s="13"/>
    </row>
    <row r="173" spans="1:21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  <c r="T173" s="13"/>
      <c r="U173" s="13"/>
    </row>
    <row r="174" spans="1:21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  <c r="T174" s="13"/>
      <c r="U174" s="13"/>
    </row>
    <row r="175" spans="1:21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  <c r="T175" s="13"/>
      <c r="U175" s="13"/>
    </row>
    <row r="176" spans="1:21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  <c r="T176" s="13"/>
      <c r="U176" s="13"/>
    </row>
    <row r="177" spans="1:21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  <c r="T177" s="13"/>
      <c r="U177" s="13"/>
    </row>
    <row r="178" spans="1:21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  <c r="T178" s="13"/>
      <c r="U178" s="13"/>
    </row>
    <row r="179" spans="1:21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  <c r="T179" s="13"/>
      <c r="U179" s="13"/>
    </row>
    <row r="180" spans="1:21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  <c r="T180" s="13"/>
      <c r="U180" s="13"/>
    </row>
    <row r="181" spans="1:21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  <c r="T181" s="13"/>
      <c r="U181" s="13"/>
    </row>
    <row r="182" spans="1:21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  <c r="T182" s="13"/>
      <c r="U182" s="13"/>
    </row>
    <row r="183" spans="1:21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  <c r="T183" s="13"/>
      <c r="U183" s="13"/>
    </row>
    <row r="184" spans="1:21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  <c r="T184" s="13"/>
      <c r="U184" s="13"/>
    </row>
    <row r="185" spans="1:21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  <c r="T185" s="13"/>
      <c r="U185" s="13"/>
    </row>
    <row r="186" spans="1:21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  <c r="T186" s="13"/>
      <c r="U186" s="13"/>
    </row>
    <row r="187" spans="1:21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  <c r="T187" s="13"/>
      <c r="U187" s="13"/>
    </row>
    <row r="188" spans="1:21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  <c r="T188" s="13"/>
      <c r="U188" s="13"/>
    </row>
    <row r="189" spans="1:21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  <c r="T189" s="13"/>
      <c r="U189" s="13"/>
    </row>
    <row r="190" spans="1:21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  <c r="T190" s="13"/>
      <c r="U190" s="13"/>
    </row>
    <row r="191" spans="1:21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  <c r="T191" s="13"/>
      <c r="U191" s="13"/>
    </row>
    <row r="192" spans="1:21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  <c r="T192" s="13"/>
      <c r="U192" s="13"/>
    </row>
    <row r="193" spans="1:21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  <c r="T193" s="13"/>
      <c r="U193" s="13"/>
    </row>
    <row r="194" spans="1:21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  <c r="T194" s="13"/>
      <c r="U194" s="13"/>
    </row>
    <row r="195" spans="1:21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  <c r="T195" s="13"/>
      <c r="U195" s="13"/>
    </row>
    <row r="196" spans="1:21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  <c r="T196" s="13"/>
      <c r="U196" s="13"/>
    </row>
    <row r="197" spans="1:21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  <c r="T197" s="13"/>
      <c r="U197" s="13"/>
    </row>
    <row r="198" spans="1:21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  <c r="T198" s="13"/>
      <c r="U198" s="13"/>
    </row>
    <row r="199" spans="1:21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  <c r="T199" s="13"/>
      <c r="U199" s="13"/>
    </row>
    <row r="200" spans="1:21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  <c r="T200" s="13"/>
      <c r="U200" s="13"/>
    </row>
    <row r="201" spans="1:21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  <c r="T201" s="13"/>
      <c r="U201" s="13"/>
    </row>
    <row r="202" spans="1:21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  <c r="T202" s="13"/>
      <c r="U202" s="13"/>
    </row>
    <row r="203" spans="1:21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  <c r="T203" s="13"/>
      <c r="U203" s="13"/>
    </row>
    <row r="204" spans="1:21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  <c r="T204" s="13"/>
      <c r="U204" s="13"/>
    </row>
    <row r="205" spans="1:21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  <c r="T205" s="13"/>
      <c r="U205" s="13"/>
    </row>
    <row r="206" spans="1:21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  <c r="T206" s="13"/>
      <c r="U206" s="13"/>
    </row>
    <row r="207" spans="1:21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  <c r="T207" s="13"/>
      <c r="U207" s="13"/>
    </row>
    <row r="208" spans="1:21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  <c r="T208" s="13"/>
      <c r="U208" s="13"/>
    </row>
    <row r="209" spans="1:21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  <c r="T209" s="13"/>
      <c r="U209" s="13"/>
    </row>
    <row r="210" spans="1:21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  <c r="T210" s="13"/>
      <c r="U210" s="13"/>
    </row>
    <row r="211" spans="1:21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  <c r="T211" s="13"/>
      <c r="U211" s="13"/>
    </row>
    <row r="212" spans="1:21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  <c r="T212" s="13"/>
      <c r="U212" s="13"/>
    </row>
    <row r="213" spans="1:21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  <c r="T213" s="13"/>
      <c r="U213" s="13"/>
    </row>
    <row r="214" spans="1:21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  <c r="T214" s="13"/>
      <c r="U214" s="13"/>
    </row>
    <row r="215" spans="1:21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  <c r="T215" s="13"/>
      <c r="U215" s="13"/>
    </row>
    <row r="216" spans="1:21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  <c r="T216" s="13"/>
      <c r="U216" s="13"/>
    </row>
    <row r="217" spans="1:21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  <c r="T217" s="13"/>
      <c r="U217" s="13"/>
    </row>
    <row r="218" spans="1:21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  <c r="T218" s="13"/>
      <c r="U218" s="13"/>
    </row>
    <row r="219" spans="1:21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  <c r="T219" s="13"/>
      <c r="U219" s="13"/>
    </row>
    <row r="220" spans="1:21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  <c r="T220" s="13"/>
      <c r="U220" s="13"/>
    </row>
    <row r="221" spans="1:21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  <c r="T221" s="13"/>
      <c r="U221" s="13"/>
    </row>
    <row r="222" spans="1:21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  <c r="T222" s="13"/>
      <c r="U222" s="13"/>
    </row>
    <row r="223" spans="1:21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  <c r="T223" s="13"/>
      <c r="U223" s="13"/>
    </row>
    <row r="224" spans="1:21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  <c r="T224" s="13"/>
      <c r="U224" s="13"/>
    </row>
    <row r="225" spans="1:21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  <c r="T225" s="13"/>
      <c r="U225" s="13"/>
    </row>
    <row r="226" spans="1:21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  <c r="T226" s="13"/>
      <c r="U226" s="13"/>
    </row>
    <row r="227" spans="1:21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  <c r="T227" s="13"/>
      <c r="U227" s="13"/>
    </row>
    <row r="228" spans="1:21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  <c r="T228" s="13"/>
      <c r="U228" s="13"/>
    </row>
    <row r="229" spans="1:21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  <c r="T229" s="13"/>
      <c r="U229" s="13"/>
    </row>
    <row r="230" spans="1:21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  <c r="T230" s="13"/>
      <c r="U230" s="13"/>
    </row>
    <row r="231" spans="1:21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  <c r="T231" s="13"/>
      <c r="U231" s="13"/>
    </row>
    <row r="232" spans="1:21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  <c r="T232" s="13"/>
      <c r="U232" s="13"/>
    </row>
    <row r="233" spans="1:21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  <c r="T233" s="13"/>
      <c r="U233" s="13"/>
    </row>
    <row r="234" spans="1:21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  <c r="T234" s="13"/>
      <c r="U234" s="13"/>
    </row>
    <row r="235" spans="1:21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  <c r="T235" s="13"/>
      <c r="U235" s="13"/>
    </row>
    <row r="236" spans="1:21" ht="15.75" customHeight="1" x14ac:dyDescent="0.45"/>
    <row r="237" spans="1:21" ht="15.75" customHeight="1" x14ac:dyDescent="0.45"/>
    <row r="238" spans="1:21" ht="15.75" customHeight="1" x14ac:dyDescent="0.45"/>
    <row r="239" spans="1:21" ht="15.75" customHeight="1" x14ac:dyDescent="0.45"/>
    <row r="240" spans="1:21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</sheetData>
  <mergeCells count="141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K16:L16"/>
    <mergeCell ref="M16:N16"/>
    <mergeCell ref="K17:L17"/>
    <mergeCell ref="M17:N17"/>
    <mergeCell ref="O17:P17"/>
    <mergeCell ref="R17:T17"/>
    <mergeCell ref="A11:M11"/>
    <mergeCell ref="N11:O11"/>
    <mergeCell ref="A12:M12"/>
    <mergeCell ref="N12:O12"/>
    <mergeCell ref="A14:P14"/>
    <mergeCell ref="A15:P15"/>
    <mergeCell ref="A16:B16"/>
    <mergeCell ref="O16:P16"/>
    <mergeCell ref="C16:G16"/>
    <mergeCell ref="H16:J16"/>
    <mergeCell ref="A17:B17"/>
    <mergeCell ref="C17:G17"/>
    <mergeCell ref="H17:J17"/>
    <mergeCell ref="A23:B23"/>
    <mergeCell ref="C23:G23"/>
    <mergeCell ref="H23:J23"/>
    <mergeCell ref="K23:L23"/>
    <mergeCell ref="M23:N23"/>
    <mergeCell ref="O23:P23"/>
    <mergeCell ref="R23:T23"/>
    <mergeCell ref="A24:B24"/>
    <mergeCell ref="C24:G24"/>
    <mergeCell ref="H24:J24"/>
    <mergeCell ref="K24:L24"/>
    <mergeCell ref="M24:N24"/>
    <mergeCell ref="O24:P24"/>
    <mergeCell ref="R24:T24"/>
    <mergeCell ref="R28:T28"/>
    <mergeCell ref="A25:B25"/>
    <mergeCell ref="C25:G25"/>
    <mergeCell ref="H25:J25"/>
    <mergeCell ref="K25:L25"/>
    <mergeCell ref="M25:N25"/>
    <mergeCell ref="O25:P25"/>
    <mergeCell ref="R25:T25"/>
    <mergeCell ref="A26:B26"/>
    <mergeCell ref="C26:G26"/>
    <mergeCell ref="H26:J26"/>
    <mergeCell ref="K26:L26"/>
    <mergeCell ref="M26:N26"/>
    <mergeCell ref="O26:P26"/>
    <mergeCell ref="R26:T26"/>
    <mergeCell ref="A34:C34"/>
    <mergeCell ref="A35:C35"/>
    <mergeCell ref="M33:P33"/>
    <mergeCell ref="K34:L34"/>
    <mergeCell ref="M34:P34"/>
    <mergeCell ref="D35:J35"/>
    <mergeCell ref="K35:L35"/>
    <mergeCell ref="M35:P35"/>
    <mergeCell ref="C29:G29"/>
    <mergeCell ref="H29:J29"/>
    <mergeCell ref="K29:L29"/>
    <mergeCell ref="M29:N29"/>
    <mergeCell ref="O29:P29"/>
    <mergeCell ref="A30:P31"/>
    <mergeCell ref="A32:P32"/>
    <mergeCell ref="H18:J18"/>
    <mergeCell ref="K18:L18"/>
    <mergeCell ref="M18:N18"/>
    <mergeCell ref="O18:P18"/>
    <mergeCell ref="R18:T18"/>
    <mergeCell ref="A19:B19"/>
    <mergeCell ref="C19:G19"/>
    <mergeCell ref="H19:J19"/>
    <mergeCell ref="K19:L19"/>
    <mergeCell ref="M19:N19"/>
    <mergeCell ref="O19:P19"/>
    <mergeCell ref="R19:T19"/>
    <mergeCell ref="A18:B18"/>
    <mergeCell ref="C18:G18"/>
    <mergeCell ref="A20:B20"/>
    <mergeCell ref="C20:G20"/>
    <mergeCell ref="H20:J20"/>
    <mergeCell ref="K20:L20"/>
    <mergeCell ref="M20:N20"/>
    <mergeCell ref="O20:P20"/>
    <mergeCell ref="R20:T20"/>
    <mergeCell ref="A21:B21"/>
    <mergeCell ref="C21:G21"/>
    <mergeCell ref="H21:J21"/>
    <mergeCell ref="K21:L21"/>
    <mergeCell ref="M21:N21"/>
    <mergeCell ref="O21:P21"/>
    <mergeCell ref="R21:T21"/>
    <mergeCell ref="A22:B22"/>
    <mergeCell ref="C22:G22"/>
    <mergeCell ref="H22:J22"/>
    <mergeCell ref="K22:L22"/>
    <mergeCell ref="M22:N22"/>
    <mergeCell ref="O22:P22"/>
    <mergeCell ref="R22:T22"/>
    <mergeCell ref="D33:G33"/>
    <mergeCell ref="K33:L33"/>
    <mergeCell ref="A29:B29"/>
    <mergeCell ref="A33:C33"/>
    <mergeCell ref="A27:B27"/>
    <mergeCell ref="C27:G27"/>
    <mergeCell ref="H27:J27"/>
    <mergeCell ref="K27:L27"/>
    <mergeCell ref="M27:N27"/>
    <mergeCell ref="O27:P27"/>
    <mergeCell ref="R27:T27"/>
    <mergeCell ref="A28:B28"/>
    <mergeCell ref="C28:G28"/>
    <mergeCell ref="H28:J28"/>
    <mergeCell ref="K28:L28"/>
    <mergeCell ref="M28:N28"/>
    <mergeCell ref="O28:P28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99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1.3984375" customWidth="1"/>
    <col min="17" max="19" width="19" customWidth="1"/>
  </cols>
  <sheetData>
    <row r="1" spans="1:19" ht="15" customHeight="1" x14ac:dyDescent="0.45">
      <c r="A1" s="264"/>
      <c r="B1" s="210"/>
      <c r="C1" s="265"/>
      <c r="D1" s="268" t="s">
        <v>0</v>
      </c>
      <c r="E1" s="210"/>
      <c r="F1" s="210"/>
      <c r="G1" s="210"/>
      <c r="H1" s="210"/>
      <c r="I1" s="210"/>
      <c r="J1" s="210"/>
      <c r="K1" s="210"/>
      <c r="L1" s="265"/>
      <c r="M1" s="245" t="s">
        <v>1</v>
      </c>
      <c r="N1" s="269"/>
      <c r="O1" s="245" t="s">
        <v>169</v>
      </c>
      <c r="P1" s="227"/>
    </row>
    <row r="2" spans="1:19" ht="15" customHeight="1" x14ac:dyDescent="0.45">
      <c r="A2" s="266"/>
      <c r="B2" s="205"/>
      <c r="C2" s="241"/>
      <c r="D2" s="242"/>
      <c r="E2" s="243"/>
      <c r="F2" s="243"/>
      <c r="G2" s="243"/>
      <c r="H2" s="243"/>
      <c r="I2" s="243"/>
      <c r="J2" s="243"/>
      <c r="K2" s="243"/>
      <c r="L2" s="244"/>
      <c r="M2" s="246" t="s">
        <v>3</v>
      </c>
      <c r="N2" s="244"/>
      <c r="O2" s="247">
        <v>1</v>
      </c>
      <c r="P2" s="248"/>
    </row>
    <row r="3" spans="1:19" ht="15" customHeight="1" x14ac:dyDescent="0.45">
      <c r="A3" s="266"/>
      <c r="B3" s="205"/>
      <c r="C3" s="241"/>
      <c r="D3" s="376" t="s">
        <v>170</v>
      </c>
      <c r="E3" s="238"/>
      <c r="F3" s="238"/>
      <c r="G3" s="238"/>
      <c r="H3" s="238"/>
      <c r="I3" s="238"/>
      <c r="J3" s="238"/>
      <c r="K3" s="238"/>
      <c r="L3" s="248"/>
      <c r="M3" s="246" t="s">
        <v>5</v>
      </c>
      <c r="N3" s="244"/>
      <c r="O3" s="207" t="s">
        <v>6</v>
      </c>
      <c r="P3" s="208"/>
    </row>
    <row r="4" spans="1:19" ht="15" customHeight="1" x14ac:dyDescent="0.45">
      <c r="A4" s="266"/>
      <c r="B4" s="205"/>
      <c r="C4" s="241"/>
      <c r="D4" s="240"/>
      <c r="E4" s="205"/>
      <c r="F4" s="205"/>
      <c r="G4" s="205"/>
      <c r="H4" s="205"/>
      <c r="I4" s="205"/>
      <c r="J4" s="205"/>
      <c r="K4" s="205"/>
      <c r="L4" s="313"/>
      <c r="M4" s="237" t="s">
        <v>7</v>
      </c>
      <c r="N4" s="239"/>
      <c r="O4" s="250" t="s">
        <v>8</v>
      </c>
      <c r="P4" s="208"/>
    </row>
    <row r="5" spans="1:19" ht="15.75" customHeight="1" x14ac:dyDescent="0.45">
      <c r="A5" s="267"/>
      <c r="B5" s="243"/>
      <c r="C5" s="244"/>
      <c r="D5" s="242"/>
      <c r="E5" s="243"/>
      <c r="F5" s="243"/>
      <c r="G5" s="243"/>
      <c r="H5" s="243"/>
      <c r="I5" s="243"/>
      <c r="J5" s="243"/>
      <c r="K5" s="243"/>
      <c r="L5" s="377"/>
      <c r="M5" s="242"/>
      <c r="N5" s="244"/>
      <c r="O5" s="251" t="s">
        <v>9</v>
      </c>
      <c r="P5" s="208"/>
      <c r="Q5" s="13"/>
      <c r="R5" s="13"/>
      <c r="S5" s="13"/>
    </row>
    <row r="6" spans="1:19" ht="12" customHeight="1" x14ac:dyDescent="0.5">
      <c r="A6" s="369"/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59"/>
      <c r="R6" s="59"/>
      <c r="S6" s="59"/>
    </row>
    <row r="7" spans="1:19" ht="36" customHeight="1" x14ac:dyDescent="0.45">
      <c r="A7" s="370" t="s">
        <v>10</v>
      </c>
      <c r="B7" s="226"/>
      <c r="C7" s="226"/>
      <c r="D7" s="226"/>
      <c r="E7" s="269"/>
      <c r="F7" s="229" t="str">
        <f>DISPENSACIÓN!F7</f>
        <v>SUERO HIDRATANTE AH 1.5%</v>
      </c>
      <c r="G7" s="201"/>
      <c r="H7" s="201"/>
      <c r="I7" s="201"/>
      <c r="J7" s="201"/>
      <c r="K7" s="201"/>
      <c r="L7" s="201"/>
      <c r="M7" s="201"/>
      <c r="N7" s="201"/>
      <c r="O7" s="201"/>
      <c r="P7" s="208"/>
      <c r="Q7" s="13"/>
      <c r="R7" s="13"/>
      <c r="S7" s="13"/>
    </row>
    <row r="8" spans="1:19" ht="36" customHeight="1" x14ac:dyDescent="0.45">
      <c r="A8" s="375" t="s">
        <v>171</v>
      </c>
      <c r="B8" s="253"/>
      <c r="C8" s="253"/>
      <c r="D8" s="253"/>
      <c r="E8" s="256"/>
      <c r="F8" s="371" t="str">
        <f>DISPENSACIÓN!F8</f>
        <v>252671</v>
      </c>
      <c r="G8" s="202"/>
      <c r="H8" s="372" t="s">
        <v>172</v>
      </c>
      <c r="I8" s="201"/>
      <c r="J8" s="201"/>
      <c r="K8" s="202"/>
      <c r="L8" s="76"/>
      <c r="M8" s="373" t="s">
        <v>173</v>
      </c>
      <c r="N8" s="202"/>
      <c r="O8" s="374"/>
      <c r="P8" s="208"/>
      <c r="Q8" s="13"/>
      <c r="R8" s="13"/>
      <c r="S8" s="13"/>
    </row>
    <row r="9" spans="1:19" ht="36" customHeight="1" x14ac:dyDescent="0.45">
      <c r="A9" s="364" t="s">
        <v>174</v>
      </c>
      <c r="B9" s="217"/>
      <c r="C9" s="217"/>
      <c r="D9" s="217"/>
      <c r="E9" s="218"/>
      <c r="F9" s="365" t="str">
        <f>DISPENSACIÓN!F9</f>
        <v>OP-L-131</v>
      </c>
      <c r="G9" s="239"/>
      <c r="H9" s="366" t="s">
        <v>175</v>
      </c>
      <c r="I9" s="222"/>
      <c r="J9" s="222"/>
      <c r="K9" s="220"/>
      <c r="L9" s="77"/>
      <c r="M9" s="367" t="s">
        <v>176</v>
      </c>
      <c r="N9" s="220"/>
      <c r="O9" s="368"/>
      <c r="P9" s="223"/>
      <c r="Q9" s="13"/>
      <c r="R9" s="13"/>
      <c r="S9" s="13"/>
    </row>
    <row r="10" spans="1:19" ht="12" customHeight="1" x14ac:dyDescent="0.45">
      <c r="A10" s="308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13"/>
      <c r="R10" s="13"/>
      <c r="S10" s="13"/>
    </row>
    <row r="11" spans="1:19" ht="39" customHeight="1" x14ac:dyDescent="0.45">
      <c r="A11" s="362" t="s">
        <v>177</v>
      </c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4"/>
      <c r="N11" s="363" t="s">
        <v>156</v>
      </c>
      <c r="O11" s="244"/>
      <c r="P11" s="78" t="s">
        <v>157</v>
      </c>
      <c r="Q11" s="13"/>
      <c r="R11" s="13"/>
      <c r="S11" s="13"/>
    </row>
    <row r="12" spans="1:19" ht="45" customHeight="1" x14ac:dyDescent="0.45">
      <c r="A12" s="343" t="s">
        <v>178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2"/>
      <c r="N12" s="335"/>
      <c r="O12" s="202"/>
      <c r="P12" s="63"/>
      <c r="Q12" s="13"/>
      <c r="R12" s="13"/>
      <c r="S12" s="13"/>
    </row>
    <row r="13" spans="1:19" ht="12" customHeight="1" x14ac:dyDescent="0.45">
      <c r="A13" s="359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90"/>
      <c r="Q13" s="13"/>
      <c r="R13" s="13"/>
      <c r="S13" s="13"/>
    </row>
    <row r="14" spans="1:19" ht="36" customHeight="1" x14ac:dyDescent="0.45">
      <c r="A14" s="360" t="s">
        <v>179</v>
      </c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7"/>
      <c r="Q14" s="13"/>
      <c r="R14" s="13"/>
      <c r="S14" s="13"/>
    </row>
    <row r="15" spans="1:19" ht="15.4" x14ac:dyDescent="0.45">
      <c r="A15" s="361"/>
      <c r="B15" s="238"/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48"/>
      <c r="Q15" s="13"/>
      <c r="R15" s="13"/>
      <c r="S15" s="13"/>
    </row>
    <row r="16" spans="1:19" ht="153" customHeight="1" x14ac:dyDescent="0.45">
      <c r="A16" s="354" t="s">
        <v>180</v>
      </c>
      <c r="B16" s="309"/>
      <c r="C16" s="309"/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17"/>
      <c r="Q16" s="13"/>
      <c r="R16" s="13"/>
      <c r="S16" s="13"/>
    </row>
    <row r="17" spans="1:19" ht="142.5" customHeight="1" x14ac:dyDescent="0.45">
      <c r="A17" s="354" t="s">
        <v>181</v>
      </c>
      <c r="B17" s="309"/>
      <c r="C17" s="309"/>
      <c r="D17" s="309"/>
      <c r="E17" s="309"/>
      <c r="F17" s="309"/>
      <c r="G17" s="309"/>
      <c r="H17" s="309"/>
      <c r="I17" s="309"/>
      <c r="J17" s="309"/>
      <c r="K17" s="309"/>
      <c r="L17" s="309"/>
      <c r="M17" s="309"/>
      <c r="N17" s="309"/>
      <c r="O17" s="309"/>
      <c r="P17" s="317"/>
      <c r="Q17" s="13"/>
      <c r="R17" s="13"/>
      <c r="S17" s="13"/>
    </row>
    <row r="18" spans="1:19" ht="61.5" customHeight="1" x14ac:dyDescent="0.45">
      <c r="A18" s="354" t="s">
        <v>182</v>
      </c>
      <c r="B18" s="309"/>
      <c r="C18" s="309"/>
      <c r="D18" s="309"/>
      <c r="E18" s="309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17"/>
      <c r="Q18" s="13"/>
      <c r="R18" s="13"/>
      <c r="S18" s="13"/>
    </row>
    <row r="19" spans="1:19" ht="48.75" customHeight="1" x14ac:dyDescent="0.45">
      <c r="A19" s="355" t="s">
        <v>183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2"/>
      <c r="Q19" s="13"/>
      <c r="R19" s="13"/>
      <c r="S19" s="13"/>
    </row>
    <row r="20" spans="1:19" ht="12" customHeight="1" x14ac:dyDescent="0.45">
      <c r="A20" s="356"/>
      <c r="B20" s="201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2"/>
      <c r="Q20" s="13"/>
      <c r="R20" s="13"/>
      <c r="S20" s="13"/>
    </row>
    <row r="21" spans="1:19" ht="60.75" customHeight="1" x14ac:dyDescent="0.45">
      <c r="A21" s="357" t="s">
        <v>184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2"/>
      <c r="Q21" s="13"/>
      <c r="R21" s="13"/>
      <c r="S21" s="13"/>
    </row>
    <row r="22" spans="1:19" ht="30.75" customHeight="1" x14ac:dyDescent="0.45">
      <c r="A22" s="358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8"/>
      <c r="Q22" s="13"/>
      <c r="R22" s="13"/>
      <c r="S22" s="13"/>
    </row>
    <row r="23" spans="1:19" ht="27.75" customHeight="1" x14ac:dyDescent="0.45">
      <c r="A23" s="378" t="s">
        <v>185</v>
      </c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1"/>
      <c r="Q23" s="13"/>
      <c r="R23" s="13"/>
      <c r="S23" s="13"/>
    </row>
    <row r="24" spans="1:19" ht="27.75" customHeight="1" x14ac:dyDescent="0.45">
      <c r="A24" s="304"/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90"/>
      <c r="Q24" s="13"/>
      <c r="R24" s="13"/>
      <c r="S24" s="13"/>
    </row>
    <row r="25" spans="1:19" ht="12" customHeight="1" x14ac:dyDescent="0.5">
      <c r="A25" s="379"/>
      <c r="B25" s="309"/>
      <c r="C25" s="309"/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09"/>
      <c r="P25" s="317"/>
      <c r="Q25" s="59"/>
      <c r="R25" s="59"/>
      <c r="S25" s="59"/>
    </row>
    <row r="26" spans="1:19" ht="36" customHeight="1" x14ac:dyDescent="0.45">
      <c r="A26" s="380" t="s">
        <v>186</v>
      </c>
      <c r="B26" s="226"/>
      <c r="C26" s="269"/>
      <c r="D26" s="381"/>
      <c r="E26" s="226"/>
      <c r="F26" s="226"/>
      <c r="G26" s="226"/>
      <c r="H26" s="79"/>
      <c r="I26" s="79"/>
      <c r="J26" s="79"/>
      <c r="K26" s="382" t="s">
        <v>166</v>
      </c>
      <c r="L26" s="269"/>
      <c r="M26" s="381"/>
      <c r="N26" s="226"/>
      <c r="O26" s="226"/>
      <c r="P26" s="227"/>
      <c r="Q26" s="13"/>
      <c r="R26" s="13"/>
      <c r="S26" s="13"/>
    </row>
    <row r="27" spans="1:19" ht="36" customHeight="1" x14ac:dyDescent="0.45">
      <c r="A27" s="388" t="s">
        <v>167</v>
      </c>
      <c r="B27" s="201"/>
      <c r="C27" s="202"/>
      <c r="D27" s="80"/>
      <c r="E27" s="80"/>
      <c r="F27" s="80"/>
      <c r="G27" s="80"/>
      <c r="H27" s="81"/>
      <c r="I27" s="81"/>
      <c r="J27" s="81"/>
      <c r="K27" s="383" t="s">
        <v>167</v>
      </c>
      <c r="L27" s="202"/>
      <c r="M27" s="384"/>
      <c r="N27" s="201"/>
      <c r="O27" s="201"/>
      <c r="P27" s="208"/>
      <c r="Q27" s="13"/>
      <c r="R27" s="13"/>
      <c r="S27" s="13"/>
    </row>
    <row r="28" spans="1:19" ht="36" customHeight="1" x14ac:dyDescent="0.45">
      <c r="A28" s="385" t="s">
        <v>168</v>
      </c>
      <c r="B28" s="222"/>
      <c r="C28" s="220"/>
      <c r="D28" s="386"/>
      <c r="E28" s="222"/>
      <c r="F28" s="222"/>
      <c r="G28" s="222"/>
      <c r="H28" s="222"/>
      <c r="I28" s="222"/>
      <c r="J28" s="220"/>
      <c r="K28" s="387" t="s">
        <v>168</v>
      </c>
      <c r="L28" s="220"/>
      <c r="M28" s="386"/>
      <c r="N28" s="222"/>
      <c r="O28" s="222"/>
      <c r="P28" s="223"/>
      <c r="Q28" s="13"/>
      <c r="R28" s="13"/>
      <c r="S28" s="13"/>
    </row>
    <row r="29" spans="1:19" ht="18.75" customHeight="1" x14ac:dyDescent="0.45">
      <c r="A29" s="82"/>
      <c r="B29" s="82"/>
      <c r="C29" s="82"/>
      <c r="D29" s="83"/>
      <c r="E29" s="83"/>
      <c r="F29" s="83"/>
      <c r="G29" s="83"/>
      <c r="H29" s="83"/>
      <c r="I29" s="83"/>
      <c r="J29" s="83"/>
      <c r="K29" s="82"/>
      <c r="L29" s="82"/>
      <c r="M29" s="83"/>
      <c r="N29" s="83"/>
      <c r="O29" s="83"/>
      <c r="P29" s="83"/>
      <c r="Q29" s="13"/>
      <c r="R29" s="13"/>
      <c r="S29" s="13"/>
    </row>
    <row r="30" spans="1:19" ht="15.75" customHeight="1" x14ac:dyDescent="0.4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25"/>
      <c r="N30" s="26"/>
      <c r="O30" s="26"/>
      <c r="P30" s="13"/>
      <c r="Q30" s="13"/>
      <c r="R30" s="13"/>
      <c r="S30" s="13"/>
    </row>
    <row r="31" spans="1:19" ht="15.75" customHeight="1" x14ac:dyDescent="0.4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25"/>
      <c r="N31" s="26"/>
      <c r="O31" s="26"/>
      <c r="P31" s="13"/>
      <c r="Q31" s="13"/>
      <c r="R31" s="13"/>
      <c r="S31" s="13"/>
    </row>
    <row r="32" spans="1:19" ht="15.75" customHeight="1" x14ac:dyDescent="0.4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25"/>
      <c r="N32" s="26"/>
      <c r="O32" s="26"/>
      <c r="P32" s="13"/>
      <c r="Q32" s="13"/>
      <c r="R32" s="13"/>
      <c r="S32" s="13"/>
    </row>
    <row r="33" spans="1:19" ht="15.75" customHeight="1" x14ac:dyDescent="0.4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25"/>
      <c r="N33" s="26"/>
      <c r="O33" s="26"/>
      <c r="P33" s="13"/>
      <c r="Q33" s="13"/>
      <c r="R33" s="13"/>
      <c r="S33" s="13"/>
    </row>
    <row r="34" spans="1:19" ht="15.75" customHeight="1" x14ac:dyDescent="0.4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25"/>
      <c r="N34" s="26"/>
      <c r="O34" s="26"/>
      <c r="P34" s="13"/>
      <c r="Q34" s="13"/>
      <c r="R34" s="13"/>
      <c r="S34" s="13"/>
    </row>
    <row r="35" spans="1:19" ht="15.75" customHeight="1" x14ac:dyDescent="0.4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25"/>
      <c r="N35" s="26"/>
      <c r="O35" s="26"/>
      <c r="P35" s="13"/>
      <c r="Q35" s="13"/>
      <c r="R35" s="13"/>
      <c r="S35" s="13"/>
    </row>
    <row r="36" spans="1:19" ht="15.75" customHeight="1" x14ac:dyDescent="0.4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25"/>
      <c r="N36" s="26"/>
      <c r="O36" s="26"/>
      <c r="P36" s="13"/>
      <c r="Q36" s="13"/>
      <c r="R36" s="13"/>
      <c r="S36" s="13"/>
    </row>
    <row r="37" spans="1:19" ht="15.75" customHeight="1" x14ac:dyDescent="0.4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25"/>
      <c r="N37" s="26"/>
      <c r="O37" s="26"/>
      <c r="P37" s="13"/>
      <c r="Q37" s="13"/>
      <c r="R37" s="13"/>
      <c r="S37" s="13"/>
    </row>
    <row r="38" spans="1:19" ht="15.75" customHeight="1" x14ac:dyDescent="0.4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5"/>
      <c r="N38" s="26"/>
      <c r="O38" s="26"/>
      <c r="P38" s="13"/>
      <c r="Q38" s="13"/>
      <c r="R38" s="13"/>
      <c r="S38" s="13"/>
    </row>
    <row r="39" spans="1:19" ht="15.75" customHeight="1" x14ac:dyDescent="0.4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</row>
    <row r="40" spans="1:19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</row>
    <row r="41" spans="1:19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</row>
    <row r="42" spans="1:19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</row>
    <row r="43" spans="1:19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</row>
    <row r="44" spans="1:19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</row>
    <row r="45" spans="1:19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</row>
    <row r="46" spans="1:19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</row>
    <row r="47" spans="1:19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mergeCells count="53">
    <mergeCell ref="K27:L27"/>
    <mergeCell ref="M27:P27"/>
    <mergeCell ref="A28:C28"/>
    <mergeCell ref="D28:J28"/>
    <mergeCell ref="K28:L28"/>
    <mergeCell ref="M28:P28"/>
    <mergeCell ref="A27:C27"/>
    <mergeCell ref="A23:P24"/>
    <mergeCell ref="A25:P25"/>
    <mergeCell ref="A26:C26"/>
    <mergeCell ref="D26:G26"/>
    <mergeCell ref="K26:L26"/>
    <mergeCell ref="M26:P2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84"/>
      <c r="B1" s="396"/>
      <c r="C1" s="239"/>
      <c r="D1" s="237" t="s">
        <v>0</v>
      </c>
      <c r="E1" s="238"/>
      <c r="F1" s="238"/>
      <c r="G1" s="238"/>
      <c r="H1" s="239"/>
      <c r="I1" s="10" t="s">
        <v>1</v>
      </c>
      <c r="J1" s="207" t="s">
        <v>187</v>
      </c>
      <c r="K1" s="202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7.25" customHeight="1" x14ac:dyDescent="0.45">
      <c r="A2" s="84"/>
      <c r="B2" s="240"/>
      <c r="C2" s="241"/>
      <c r="D2" s="240"/>
      <c r="E2" s="205"/>
      <c r="F2" s="205"/>
      <c r="G2" s="205"/>
      <c r="H2" s="241"/>
      <c r="I2" s="10" t="s">
        <v>3</v>
      </c>
      <c r="J2" s="270">
        <v>1</v>
      </c>
      <c r="K2" s="202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8" customHeight="1" x14ac:dyDescent="0.45">
      <c r="A3" s="84"/>
      <c r="B3" s="240"/>
      <c r="C3" s="241"/>
      <c r="D3" s="242"/>
      <c r="E3" s="243"/>
      <c r="F3" s="243"/>
      <c r="G3" s="243"/>
      <c r="H3" s="244"/>
      <c r="I3" s="10" t="s">
        <v>5</v>
      </c>
      <c r="J3" s="207" t="s">
        <v>6</v>
      </c>
      <c r="K3" s="202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8.75" customHeight="1" x14ac:dyDescent="0.45">
      <c r="A4" s="85" t="s">
        <v>188</v>
      </c>
      <c r="B4" s="240"/>
      <c r="C4" s="241"/>
      <c r="D4" s="237" t="s">
        <v>189</v>
      </c>
      <c r="E4" s="238"/>
      <c r="F4" s="238"/>
      <c r="G4" s="238"/>
      <c r="H4" s="239"/>
      <c r="I4" s="397" t="s">
        <v>7</v>
      </c>
      <c r="J4" s="207" t="s">
        <v>190</v>
      </c>
      <c r="K4" s="202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21" customHeight="1" x14ac:dyDescent="0.45">
      <c r="A5" s="85"/>
      <c r="B5" s="242"/>
      <c r="C5" s="244"/>
      <c r="D5" s="242"/>
      <c r="E5" s="243"/>
      <c r="F5" s="243"/>
      <c r="G5" s="243"/>
      <c r="H5" s="244"/>
      <c r="I5" s="394"/>
      <c r="J5" s="251" t="s">
        <v>191</v>
      </c>
      <c r="K5" s="202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45.75" customHeight="1" x14ac:dyDescent="0.45">
      <c r="A6" s="84"/>
      <c r="B6" s="207" t="s">
        <v>192</v>
      </c>
      <c r="C6" s="202"/>
      <c r="D6" s="203" t="str">
        <f>'INSTRUCTIVO FAB'!F7</f>
        <v>SUERO HIDRATANTE AH 1.5%</v>
      </c>
      <c r="E6" s="201"/>
      <c r="F6" s="208"/>
      <c r="G6" s="207" t="s">
        <v>193</v>
      </c>
      <c r="H6" s="202"/>
      <c r="I6" s="398"/>
      <c r="J6" s="201"/>
      <c r="K6" s="202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27.75" customHeight="1" x14ac:dyDescent="0.45">
      <c r="A7" s="84"/>
      <c r="B7" s="207" t="s">
        <v>194</v>
      </c>
      <c r="C7" s="202"/>
      <c r="D7" s="229" t="str">
        <f>'INSTRUCTIVO FAB'!F9</f>
        <v>OP-L-131</v>
      </c>
      <c r="E7" s="201"/>
      <c r="F7" s="202"/>
      <c r="G7" s="207" t="s">
        <v>195</v>
      </c>
      <c r="H7" s="202"/>
      <c r="I7" s="229"/>
      <c r="J7" s="201"/>
      <c r="K7" s="202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27.75" customHeight="1" x14ac:dyDescent="0.45">
      <c r="A8" s="84"/>
      <c r="B8" s="207" t="s">
        <v>196</v>
      </c>
      <c r="C8" s="202"/>
      <c r="D8" s="235" t="str">
        <f>'INSTRUCTIVO FAB'!F8</f>
        <v>252671</v>
      </c>
      <c r="E8" s="201"/>
      <c r="F8" s="202"/>
      <c r="G8" s="207" t="s">
        <v>197</v>
      </c>
      <c r="H8" s="202"/>
      <c r="I8" s="229" t="str">
        <f>OP!G11</f>
        <v>SOLUCION</v>
      </c>
      <c r="J8" s="201"/>
      <c r="K8" s="202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33.75" customHeight="1" x14ac:dyDescent="0.45">
      <c r="A9" s="84"/>
      <c r="B9" s="207" t="s">
        <v>198</v>
      </c>
      <c r="C9" s="202"/>
      <c r="D9" s="228">
        <f>OP!P12</f>
        <v>90</v>
      </c>
      <c r="E9" s="201"/>
      <c r="F9" s="202"/>
      <c r="G9" s="207" t="s">
        <v>199</v>
      </c>
      <c r="H9" s="202"/>
      <c r="I9" s="395"/>
      <c r="J9" s="201"/>
      <c r="K9" s="202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27.75" customHeight="1" x14ac:dyDescent="0.45">
      <c r="A10" s="84"/>
      <c r="B10" s="389" t="s">
        <v>200</v>
      </c>
      <c r="C10" s="201"/>
      <c r="D10" s="201"/>
      <c r="E10" s="201"/>
      <c r="F10" s="201"/>
      <c r="G10" s="201"/>
      <c r="H10" s="201"/>
      <c r="I10" s="201"/>
      <c r="J10" s="201"/>
      <c r="K10" s="202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29.25" customHeight="1" x14ac:dyDescent="0.45">
      <c r="A11" s="84"/>
      <c r="B11" s="390" t="s">
        <v>201</v>
      </c>
      <c r="C11" s="239"/>
      <c r="D11" s="390" t="s">
        <v>202</v>
      </c>
      <c r="E11" s="238"/>
      <c r="F11" s="238"/>
      <c r="G11" s="238"/>
      <c r="H11" s="239"/>
      <c r="I11" s="389" t="s">
        <v>203</v>
      </c>
      <c r="J11" s="201"/>
      <c r="K11" s="202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24.75" customHeight="1" x14ac:dyDescent="0.45">
      <c r="A12" s="84"/>
      <c r="B12" s="242"/>
      <c r="C12" s="244"/>
      <c r="D12" s="242"/>
      <c r="E12" s="243"/>
      <c r="F12" s="243"/>
      <c r="G12" s="243"/>
      <c r="H12" s="244"/>
      <c r="I12" s="86" t="s">
        <v>204</v>
      </c>
      <c r="J12" s="86" t="s">
        <v>71</v>
      </c>
      <c r="K12" s="86" t="s">
        <v>72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95.25" customHeight="1" x14ac:dyDescent="0.45">
      <c r="A13" s="84"/>
      <c r="B13" s="207" t="s">
        <v>205</v>
      </c>
      <c r="C13" s="202"/>
      <c r="D13" s="203" t="s">
        <v>206</v>
      </c>
      <c r="E13" s="201"/>
      <c r="F13" s="201"/>
      <c r="G13" s="201"/>
      <c r="H13" s="202"/>
      <c r="I13" s="11"/>
      <c r="J13" s="24"/>
      <c r="K13" s="2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80.25" customHeight="1" x14ac:dyDescent="0.45">
      <c r="A14" s="84"/>
      <c r="B14" s="207" t="s">
        <v>207</v>
      </c>
      <c r="C14" s="202"/>
      <c r="D14" s="207" t="s">
        <v>208</v>
      </c>
      <c r="E14" s="201"/>
      <c r="F14" s="201"/>
      <c r="G14" s="201"/>
      <c r="H14" s="202"/>
      <c r="I14" s="11"/>
      <c r="J14" s="24"/>
      <c r="K14" s="2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75.75" customHeight="1" x14ac:dyDescent="0.45">
      <c r="A15" s="84"/>
      <c r="B15" s="391" t="s">
        <v>209</v>
      </c>
      <c r="C15" s="202"/>
      <c r="D15" s="229" t="s">
        <v>210</v>
      </c>
      <c r="E15" s="201"/>
      <c r="F15" s="201"/>
      <c r="G15" s="201"/>
      <c r="H15" s="202"/>
      <c r="I15" s="11"/>
      <c r="J15" s="24"/>
      <c r="K15" s="2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84" customHeight="1" x14ac:dyDescent="0.45">
      <c r="A16" s="84"/>
      <c r="B16" s="207" t="s">
        <v>211</v>
      </c>
      <c r="C16" s="202"/>
      <c r="D16" s="229" t="s">
        <v>212</v>
      </c>
      <c r="E16" s="201"/>
      <c r="F16" s="201"/>
      <c r="G16" s="201"/>
      <c r="H16" s="202"/>
      <c r="I16" s="11"/>
      <c r="J16" s="24"/>
      <c r="K16" s="2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26.25" customHeight="1" x14ac:dyDescent="0.45">
      <c r="A17" s="84"/>
      <c r="B17" s="229" t="s">
        <v>213</v>
      </c>
      <c r="C17" s="201"/>
      <c r="D17" s="201"/>
      <c r="E17" s="201"/>
      <c r="F17" s="201"/>
      <c r="G17" s="201"/>
      <c r="H17" s="201"/>
      <c r="I17" s="201"/>
      <c r="J17" s="201"/>
      <c r="K17" s="202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22.5" customHeight="1" x14ac:dyDescent="0.45">
      <c r="A18" s="84"/>
      <c r="B18" s="392" t="s">
        <v>30</v>
      </c>
      <c r="C18" s="399"/>
      <c r="D18" s="238"/>
      <c r="E18" s="238"/>
      <c r="F18" s="238"/>
      <c r="G18" s="238"/>
      <c r="H18" s="238"/>
      <c r="I18" s="238"/>
      <c r="J18" s="238"/>
      <c r="K18" s="239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22.5" customHeight="1" x14ac:dyDescent="0.45">
      <c r="A19" s="84"/>
      <c r="B19" s="393"/>
      <c r="C19" s="240"/>
      <c r="D19" s="205"/>
      <c r="E19" s="205"/>
      <c r="F19" s="205"/>
      <c r="G19" s="205"/>
      <c r="H19" s="205"/>
      <c r="I19" s="205"/>
      <c r="J19" s="205"/>
      <c r="K19" s="241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60" customHeight="1" x14ac:dyDescent="0.45">
      <c r="A20" s="84"/>
      <c r="B20" s="393"/>
      <c r="C20" s="240"/>
      <c r="D20" s="205"/>
      <c r="E20" s="205"/>
      <c r="F20" s="205"/>
      <c r="G20" s="205"/>
      <c r="H20" s="205"/>
      <c r="I20" s="205"/>
      <c r="J20" s="205"/>
      <c r="K20" s="241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63" customHeight="1" x14ac:dyDescent="0.45">
      <c r="A21" s="84"/>
      <c r="B21" s="393"/>
      <c r="C21" s="240"/>
      <c r="D21" s="205"/>
      <c r="E21" s="205"/>
      <c r="F21" s="205"/>
      <c r="G21" s="205"/>
      <c r="H21" s="205"/>
      <c r="I21" s="205"/>
      <c r="J21" s="205"/>
      <c r="K21" s="241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33" customHeight="1" x14ac:dyDescent="0.45">
      <c r="A22" s="84"/>
      <c r="B22" s="394"/>
      <c r="C22" s="242"/>
      <c r="D22" s="243"/>
      <c r="E22" s="243"/>
      <c r="F22" s="243"/>
      <c r="G22" s="243"/>
      <c r="H22" s="243"/>
      <c r="I22" s="243"/>
      <c r="J22" s="243"/>
      <c r="K22" s="24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30" customHeight="1" x14ac:dyDescent="0.45">
      <c r="A23" s="84"/>
      <c r="B23" s="389" t="s">
        <v>214</v>
      </c>
      <c r="C23" s="201"/>
      <c r="D23" s="201"/>
      <c r="E23" s="201"/>
      <c r="F23" s="201"/>
      <c r="G23" s="201"/>
      <c r="H23" s="201"/>
      <c r="I23" s="201"/>
      <c r="J23" s="201"/>
      <c r="K23" s="202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30" customHeight="1" x14ac:dyDescent="0.45">
      <c r="A24" s="84"/>
      <c r="B24" s="10"/>
      <c r="C24" s="389" t="s">
        <v>215</v>
      </c>
      <c r="D24" s="202"/>
      <c r="E24" s="10"/>
      <c r="F24" s="389" t="s">
        <v>216</v>
      </c>
      <c r="G24" s="202"/>
      <c r="H24" s="207"/>
      <c r="I24" s="202"/>
      <c r="J24" s="389" t="s">
        <v>217</v>
      </c>
      <c r="K24" s="202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33" customHeight="1" x14ac:dyDescent="0.45">
      <c r="A25" s="84"/>
      <c r="B25" s="389"/>
      <c r="C25" s="201"/>
      <c r="D25" s="201"/>
      <c r="E25" s="201"/>
      <c r="F25" s="201"/>
      <c r="G25" s="201"/>
      <c r="H25" s="201"/>
      <c r="I25" s="201"/>
      <c r="J25" s="201"/>
      <c r="K25" s="202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30.75" customHeight="1" x14ac:dyDescent="0.45">
      <c r="A26" s="84"/>
      <c r="B26" s="389" t="s">
        <v>85</v>
      </c>
      <c r="C26" s="202"/>
      <c r="D26" s="207"/>
      <c r="E26" s="201"/>
      <c r="F26" s="202"/>
      <c r="G26" s="87" t="s">
        <v>218</v>
      </c>
      <c r="H26" s="207"/>
      <c r="I26" s="201"/>
      <c r="J26" s="201"/>
      <c r="K26" s="202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30" customHeight="1" x14ac:dyDescent="0.45">
      <c r="A27" s="84"/>
      <c r="B27" s="389" t="s">
        <v>219</v>
      </c>
      <c r="C27" s="202"/>
      <c r="D27" s="207"/>
      <c r="E27" s="201"/>
      <c r="F27" s="202"/>
      <c r="G27" s="86" t="s">
        <v>219</v>
      </c>
      <c r="H27" s="207"/>
      <c r="I27" s="201"/>
      <c r="J27" s="201"/>
      <c r="K27" s="202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24.75" customHeight="1" x14ac:dyDescent="0.45">
      <c r="A28" s="84"/>
      <c r="B28" s="389" t="s">
        <v>66</v>
      </c>
      <c r="C28" s="202"/>
      <c r="D28" s="207"/>
      <c r="E28" s="201"/>
      <c r="F28" s="202"/>
      <c r="G28" s="86" t="s">
        <v>66</v>
      </c>
      <c r="H28" s="207"/>
      <c r="I28" s="201"/>
      <c r="J28" s="201"/>
      <c r="K28" s="202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5.75" customHeight="1" x14ac:dyDescent="0.45">
      <c r="A29" s="84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5.75" customHeight="1" x14ac:dyDescent="0.45">
      <c r="A30" s="8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5.75" customHeight="1" x14ac:dyDescent="0.45">
      <c r="A31" s="8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customHeight="1" x14ac:dyDescent="0.45">
      <c r="A32" s="8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 x14ac:dyDescent="0.45">
      <c r="A33" s="8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 x14ac:dyDescent="0.45">
      <c r="A34" s="8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 x14ac:dyDescent="0.45">
      <c r="A35" s="8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 x14ac:dyDescent="0.45">
      <c r="A36" s="8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 x14ac:dyDescent="0.45">
      <c r="A37" s="8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 x14ac:dyDescent="0.45">
      <c r="A38" s="8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45">
      <c r="A43" s="8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 x14ac:dyDescent="0.45">
      <c r="A44" s="8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 x14ac:dyDescent="0.45">
      <c r="A45" s="8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 x14ac:dyDescent="0.45">
      <c r="A46" s="8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 x14ac:dyDescent="0.45">
      <c r="A47" s="8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 x14ac:dyDescent="0.45">
      <c r="A48" s="8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 x14ac:dyDescent="0.45">
      <c r="A49" s="8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45">
      <c r="A50" s="8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 x14ac:dyDescent="0.45">
      <c r="A51" s="8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 x14ac:dyDescent="0.45">
      <c r="A52" s="8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 x14ac:dyDescent="0.45">
      <c r="A53" s="8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 x14ac:dyDescent="0.45">
      <c r="A54" s="8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 x14ac:dyDescent="0.45">
      <c r="A55" s="8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 x14ac:dyDescent="0.45">
      <c r="A56" s="8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 x14ac:dyDescent="0.45">
      <c r="A58" s="8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45">
      <c r="A59" s="8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 x14ac:dyDescent="0.45">
      <c r="A60" s="8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 x14ac:dyDescent="0.45">
      <c r="A61" s="8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 x14ac:dyDescent="0.45">
      <c r="A62" s="8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 x14ac:dyDescent="0.45">
      <c r="A63" s="8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 x14ac:dyDescent="0.45">
      <c r="A64" s="8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 x14ac:dyDescent="0.45">
      <c r="A65" s="8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 x14ac:dyDescent="0.45">
      <c r="A66" s="8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 x14ac:dyDescent="0.45">
      <c r="A67" s="8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 x14ac:dyDescent="0.45">
      <c r="A68" s="8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 x14ac:dyDescent="0.45">
      <c r="A69" s="8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 x14ac:dyDescent="0.45">
      <c r="A70" s="8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 x14ac:dyDescent="0.45">
      <c r="A71" s="8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45">
      <c r="A72" s="8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 x14ac:dyDescent="0.45">
      <c r="A73" s="8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 x14ac:dyDescent="0.45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 x14ac:dyDescent="0.4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 x14ac:dyDescent="0.4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 x14ac:dyDescent="0.4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 x14ac:dyDescent="0.4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 x14ac:dyDescent="0.4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 x14ac:dyDescent="0.4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 x14ac:dyDescent="0.4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 x14ac:dyDescent="0.4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 x14ac:dyDescent="0.4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 x14ac:dyDescent="0.4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 x14ac:dyDescent="0.4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 x14ac:dyDescent="0.4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 x14ac:dyDescent="0.4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 x14ac:dyDescent="0.4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 x14ac:dyDescent="0.4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 x14ac:dyDescent="0.4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 x14ac:dyDescent="0.4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 x14ac:dyDescent="0.4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 x14ac:dyDescent="0.4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 x14ac:dyDescent="0.4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 x14ac:dyDescent="0.4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 x14ac:dyDescent="0.4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 x14ac:dyDescent="0.4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 x14ac:dyDescent="0.4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 x14ac:dyDescent="0.4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 x14ac:dyDescent="0.4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 x14ac:dyDescent="0.4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37"/>
      <c r="B1" s="238"/>
      <c r="C1" s="239"/>
      <c r="D1" s="237" t="s">
        <v>0</v>
      </c>
      <c r="E1" s="238"/>
      <c r="F1" s="238"/>
      <c r="G1" s="238"/>
      <c r="H1" s="238"/>
      <c r="I1" s="238"/>
      <c r="J1" s="238"/>
      <c r="K1" s="238"/>
      <c r="L1" s="239"/>
      <c r="M1" s="207" t="s">
        <v>1</v>
      </c>
      <c r="N1" s="202"/>
      <c r="O1" s="245" t="s">
        <v>220</v>
      </c>
      <c r="P1" s="227"/>
      <c r="Q1" s="13"/>
      <c r="R1" s="13"/>
      <c r="S1" s="13"/>
    </row>
    <row r="2" spans="1:19" ht="18.75" customHeight="1" x14ac:dyDescent="0.45">
      <c r="A2" s="240"/>
      <c r="B2" s="205"/>
      <c r="C2" s="241"/>
      <c r="D2" s="242"/>
      <c r="E2" s="243"/>
      <c r="F2" s="243"/>
      <c r="G2" s="243"/>
      <c r="H2" s="243"/>
      <c r="I2" s="243"/>
      <c r="J2" s="243"/>
      <c r="K2" s="243"/>
      <c r="L2" s="244"/>
      <c r="M2" s="246" t="s">
        <v>3</v>
      </c>
      <c r="N2" s="244"/>
      <c r="O2" s="247">
        <v>1</v>
      </c>
      <c r="P2" s="248"/>
      <c r="Q2" s="13"/>
      <c r="R2" s="13"/>
      <c r="S2" s="13"/>
    </row>
    <row r="3" spans="1:19" ht="17.25" customHeight="1" x14ac:dyDescent="0.45">
      <c r="A3" s="240"/>
      <c r="B3" s="205"/>
      <c r="C3" s="241"/>
      <c r="D3" s="249" t="s">
        <v>221</v>
      </c>
      <c r="E3" s="238"/>
      <c r="F3" s="238"/>
      <c r="G3" s="238"/>
      <c r="H3" s="238"/>
      <c r="I3" s="238"/>
      <c r="J3" s="238"/>
      <c r="K3" s="238"/>
      <c r="L3" s="238"/>
      <c r="M3" s="246" t="s">
        <v>5</v>
      </c>
      <c r="N3" s="244"/>
      <c r="O3" s="207" t="s">
        <v>6</v>
      </c>
      <c r="P3" s="208"/>
      <c r="Q3" s="13"/>
      <c r="R3" s="13"/>
      <c r="S3" s="13"/>
    </row>
    <row r="4" spans="1:19" ht="17.25" customHeight="1" x14ac:dyDescent="0.45">
      <c r="A4" s="240"/>
      <c r="B4" s="205"/>
      <c r="C4" s="241"/>
      <c r="D4" s="240"/>
      <c r="E4" s="205"/>
      <c r="F4" s="205"/>
      <c r="G4" s="205"/>
      <c r="H4" s="205"/>
      <c r="I4" s="205"/>
      <c r="J4" s="205"/>
      <c r="K4" s="205"/>
      <c r="L4" s="205"/>
      <c r="M4" s="237" t="s">
        <v>7</v>
      </c>
      <c r="N4" s="239"/>
      <c r="O4" s="250" t="s">
        <v>8</v>
      </c>
      <c r="P4" s="208"/>
      <c r="Q4" s="13"/>
      <c r="R4" s="13"/>
      <c r="S4" s="13"/>
    </row>
    <row r="5" spans="1:19" ht="17.25" customHeight="1" x14ac:dyDescent="0.45">
      <c r="A5" s="240"/>
      <c r="B5" s="205"/>
      <c r="C5" s="241"/>
      <c r="D5" s="240"/>
      <c r="E5" s="205"/>
      <c r="F5" s="205"/>
      <c r="G5" s="205"/>
      <c r="H5" s="205"/>
      <c r="I5" s="205"/>
      <c r="J5" s="205"/>
      <c r="K5" s="205"/>
      <c r="L5" s="205"/>
      <c r="M5" s="242"/>
      <c r="N5" s="244"/>
      <c r="O5" s="251" t="s">
        <v>9</v>
      </c>
      <c r="P5" s="208"/>
      <c r="Q5" s="13"/>
      <c r="R5" s="13"/>
      <c r="S5" s="13"/>
    </row>
    <row r="6" spans="1:19" ht="27.75" customHeight="1" x14ac:dyDescent="0.45">
      <c r="A6" s="432" t="s">
        <v>10</v>
      </c>
      <c r="B6" s="201"/>
      <c r="C6" s="201"/>
      <c r="D6" s="201"/>
      <c r="E6" s="202"/>
      <c r="F6" s="229" t="str">
        <f>'COC GRANEL'!D6</f>
        <v>SUERO HIDRATANTE AH 1.5%</v>
      </c>
      <c r="G6" s="201"/>
      <c r="H6" s="201"/>
      <c r="I6" s="201"/>
      <c r="J6" s="201"/>
      <c r="K6" s="201"/>
      <c r="L6" s="201"/>
      <c r="M6" s="201"/>
      <c r="N6" s="201"/>
      <c r="O6" s="201"/>
      <c r="P6" s="208"/>
      <c r="Q6" s="13"/>
      <c r="R6" s="13"/>
      <c r="S6" s="13"/>
    </row>
    <row r="7" spans="1:19" ht="24" customHeight="1" x14ac:dyDescent="0.45">
      <c r="A7" s="437" t="s">
        <v>54</v>
      </c>
      <c r="B7" s="253"/>
      <c r="C7" s="253"/>
      <c r="D7" s="253"/>
      <c r="E7" s="256"/>
      <c r="F7" s="433" t="str">
        <f>'COC GRANEL'!D8</f>
        <v>252671</v>
      </c>
      <c r="G7" s="239"/>
      <c r="H7" s="434" t="s">
        <v>222</v>
      </c>
      <c r="I7" s="256"/>
      <c r="J7" s="376" t="str">
        <f>'COC GRANEL'!D7</f>
        <v>OP-L-131</v>
      </c>
      <c r="K7" s="238"/>
      <c r="L7" s="239"/>
      <c r="M7" s="435" t="s">
        <v>16</v>
      </c>
      <c r="N7" s="256"/>
      <c r="O7" s="436" t="s">
        <v>223</v>
      </c>
      <c r="P7" s="248"/>
      <c r="Q7" s="13"/>
      <c r="R7" s="13"/>
      <c r="S7" s="13"/>
    </row>
    <row r="8" spans="1:19" ht="28.5" customHeight="1" x14ac:dyDescent="0.45">
      <c r="A8" s="438" t="s">
        <v>224</v>
      </c>
      <c r="B8" s="201"/>
      <c r="C8" s="201"/>
      <c r="D8" s="201"/>
      <c r="E8" s="202"/>
      <c r="F8" s="439"/>
      <c r="G8" s="202"/>
      <c r="H8" s="438" t="s">
        <v>225</v>
      </c>
      <c r="I8" s="201"/>
      <c r="J8" s="398"/>
      <c r="K8" s="201"/>
      <c r="L8" s="201"/>
      <c r="M8" s="438" t="s">
        <v>226</v>
      </c>
      <c r="N8" s="201"/>
      <c r="O8" s="214"/>
      <c r="P8" s="208"/>
      <c r="Q8" s="13"/>
      <c r="R8" s="13"/>
      <c r="S8" s="13"/>
    </row>
    <row r="9" spans="1:19" ht="36.75" customHeight="1" x14ac:dyDescent="0.45">
      <c r="A9" s="446" t="s">
        <v>227</v>
      </c>
      <c r="B9" s="201"/>
      <c r="C9" s="201"/>
      <c r="D9" s="201"/>
      <c r="E9" s="202"/>
      <c r="F9" s="447"/>
      <c r="G9" s="202"/>
      <c r="H9" s="438" t="s">
        <v>228</v>
      </c>
      <c r="I9" s="202"/>
      <c r="J9" s="207"/>
      <c r="K9" s="201"/>
      <c r="L9" s="202"/>
      <c r="M9" s="438" t="s">
        <v>154</v>
      </c>
      <c r="N9" s="202"/>
      <c r="O9" s="214"/>
      <c r="P9" s="208"/>
      <c r="Q9" s="13"/>
      <c r="R9" s="13"/>
      <c r="S9" s="13"/>
    </row>
    <row r="10" spans="1:19" ht="19.5" customHeight="1" x14ac:dyDescent="0.45">
      <c r="A10" s="342" t="s">
        <v>155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2"/>
      <c r="N10" s="212" t="s">
        <v>156</v>
      </c>
      <c r="O10" s="202"/>
      <c r="P10" s="62" t="s">
        <v>157</v>
      </c>
      <c r="Q10" s="13"/>
      <c r="R10" s="13"/>
      <c r="S10" s="13"/>
    </row>
    <row r="11" spans="1:19" ht="29.25" customHeight="1" x14ac:dyDescent="0.45">
      <c r="A11" s="343" t="s">
        <v>158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2"/>
      <c r="N11" s="335"/>
      <c r="O11" s="202"/>
      <c r="P11" s="63"/>
      <c r="Q11" s="13"/>
      <c r="R11" s="13"/>
      <c r="S11" s="13"/>
    </row>
    <row r="12" spans="1:19" ht="19.5" customHeight="1" x14ac:dyDescent="0.45">
      <c r="A12" s="443" t="s">
        <v>229</v>
      </c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444"/>
      <c r="Q12" s="89"/>
      <c r="R12" s="89"/>
      <c r="S12" s="89"/>
    </row>
    <row r="13" spans="1:19" ht="29.25" customHeight="1" x14ac:dyDescent="0.45">
      <c r="A13" s="443" t="s">
        <v>230</v>
      </c>
      <c r="B13" s="261"/>
      <c r="C13" s="404" t="s">
        <v>12</v>
      </c>
      <c r="D13" s="201"/>
      <c r="E13" s="202"/>
      <c r="F13" s="404" t="s">
        <v>231</v>
      </c>
      <c r="G13" s="201"/>
      <c r="H13" s="201"/>
      <c r="I13" s="201"/>
      <c r="J13" s="201"/>
      <c r="K13" s="201"/>
      <c r="L13" s="201"/>
      <c r="M13" s="404" t="s">
        <v>232</v>
      </c>
      <c r="N13" s="202"/>
      <c r="O13" s="445" t="s">
        <v>233</v>
      </c>
      <c r="P13" s="444"/>
      <c r="Q13" s="89"/>
      <c r="R13" s="89"/>
      <c r="S13" s="89"/>
    </row>
    <row r="14" spans="1:19" ht="29.25" customHeight="1" x14ac:dyDescent="0.45">
      <c r="A14" s="441" t="s">
        <v>234</v>
      </c>
      <c r="B14" s="201"/>
      <c r="C14" s="440" t="s">
        <v>235</v>
      </c>
      <c r="D14" s="201"/>
      <c r="E14" s="201"/>
      <c r="F14" s="440" t="s">
        <v>236</v>
      </c>
      <c r="G14" s="201"/>
      <c r="H14" s="201"/>
      <c r="I14" s="201"/>
      <c r="J14" s="201"/>
      <c r="K14" s="201"/>
      <c r="L14" s="202"/>
      <c r="M14" s="442">
        <f>F8</f>
        <v>0</v>
      </c>
      <c r="N14" s="202"/>
      <c r="O14" s="440"/>
      <c r="P14" s="208"/>
      <c r="Q14" s="89"/>
      <c r="R14" s="89"/>
      <c r="S14" s="89"/>
    </row>
    <row r="15" spans="1:19" ht="29.25" customHeight="1" x14ac:dyDescent="0.45">
      <c r="A15" s="441" t="s">
        <v>237</v>
      </c>
      <c r="B15" s="201"/>
      <c r="C15" s="440" t="s">
        <v>235</v>
      </c>
      <c r="D15" s="201"/>
      <c r="E15" s="201"/>
      <c r="F15" s="440" t="s">
        <v>238</v>
      </c>
      <c r="G15" s="201"/>
      <c r="H15" s="201"/>
      <c r="I15" s="201"/>
      <c r="J15" s="201"/>
      <c r="K15" s="201"/>
      <c r="L15" s="202"/>
      <c r="M15" s="442">
        <f>F8</f>
        <v>0</v>
      </c>
      <c r="N15" s="202"/>
      <c r="O15" s="440"/>
      <c r="P15" s="208"/>
      <c r="Q15" s="89"/>
      <c r="R15" s="89"/>
      <c r="S15" s="89"/>
    </row>
    <row r="16" spans="1:19" ht="29.25" customHeight="1" x14ac:dyDescent="0.45">
      <c r="A16" s="441" t="s">
        <v>235</v>
      </c>
      <c r="B16" s="201"/>
      <c r="C16" s="440" t="s">
        <v>235</v>
      </c>
      <c r="D16" s="201"/>
      <c r="E16" s="201"/>
      <c r="F16" s="440" t="s">
        <v>239</v>
      </c>
      <c r="G16" s="201"/>
      <c r="H16" s="201"/>
      <c r="I16" s="201"/>
      <c r="J16" s="201"/>
      <c r="K16" s="201"/>
      <c r="L16" s="202"/>
      <c r="M16" s="442">
        <f>F8</f>
        <v>0</v>
      </c>
      <c r="N16" s="202"/>
      <c r="O16" s="440"/>
      <c r="P16" s="208"/>
      <c r="Q16" s="89"/>
      <c r="R16" s="89"/>
      <c r="S16" s="89"/>
    </row>
    <row r="17" spans="1:19" ht="29.25" customHeight="1" x14ac:dyDescent="0.45">
      <c r="A17" s="441" t="s">
        <v>235</v>
      </c>
      <c r="B17" s="201"/>
      <c r="C17" s="440" t="s">
        <v>235</v>
      </c>
      <c r="D17" s="201"/>
      <c r="E17" s="201"/>
      <c r="F17" s="440" t="s">
        <v>240</v>
      </c>
      <c r="G17" s="201"/>
      <c r="H17" s="201"/>
      <c r="I17" s="201"/>
      <c r="J17" s="201"/>
      <c r="K17" s="201"/>
      <c r="L17" s="202"/>
      <c r="M17" s="442">
        <f>F8</f>
        <v>0</v>
      </c>
      <c r="N17" s="202"/>
      <c r="O17" s="440"/>
      <c r="P17" s="208"/>
      <c r="Q17" s="89"/>
      <c r="R17" s="89"/>
      <c r="S17" s="89"/>
    </row>
    <row r="18" spans="1:19" ht="29.25" customHeight="1" x14ac:dyDescent="0.45">
      <c r="A18" s="401"/>
      <c r="B18" s="202"/>
      <c r="C18" s="426"/>
      <c r="D18" s="243"/>
      <c r="E18" s="244"/>
      <c r="F18" s="431"/>
      <c r="G18" s="243"/>
      <c r="H18" s="243"/>
      <c r="I18" s="243"/>
      <c r="J18" s="243"/>
      <c r="K18" s="243"/>
      <c r="L18" s="244"/>
      <c r="M18" s="400"/>
      <c r="N18" s="202"/>
      <c r="O18" s="400"/>
      <c r="P18" s="208"/>
      <c r="Q18" s="89"/>
      <c r="R18" s="89"/>
      <c r="S18" s="89"/>
    </row>
    <row r="19" spans="1:19" ht="21" customHeight="1" x14ac:dyDescent="0.45">
      <c r="A19" s="400" t="s">
        <v>241</v>
      </c>
      <c r="B19" s="201"/>
      <c r="C19" s="201"/>
      <c r="D19" s="201"/>
      <c r="E19" s="201"/>
      <c r="F19" s="202"/>
      <c r="G19" s="90" t="s">
        <v>156</v>
      </c>
      <c r="H19" s="403"/>
      <c r="I19" s="201"/>
      <c r="J19" s="202"/>
      <c r="K19" s="91" t="s">
        <v>157</v>
      </c>
      <c r="L19" s="92"/>
      <c r="M19" s="92" t="s">
        <v>242</v>
      </c>
      <c r="N19" s="403"/>
      <c r="O19" s="201"/>
      <c r="P19" s="208"/>
      <c r="Q19" s="93"/>
      <c r="R19" s="89"/>
      <c r="S19" s="89"/>
    </row>
    <row r="20" spans="1:19" ht="21" customHeight="1" x14ac:dyDescent="0.45">
      <c r="A20" s="404" t="s">
        <v>243</v>
      </c>
      <c r="B20" s="202"/>
      <c r="C20" s="406"/>
      <c r="D20" s="201"/>
      <c r="E20" s="201"/>
      <c r="F20" s="201"/>
      <c r="G20" s="202"/>
      <c r="H20" s="405" t="s">
        <v>244</v>
      </c>
      <c r="I20" s="202"/>
      <c r="J20" s="406"/>
      <c r="K20" s="201"/>
      <c r="L20" s="201"/>
      <c r="M20" s="202"/>
      <c r="N20" s="94" t="s">
        <v>245</v>
      </c>
      <c r="O20" s="403"/>
      <c r="P20" s="208"/>
      <c r="Q20" s="89"/>
      <c r="R20" s="89"/>
      <c r="S20" s="89"/>
    </row>
    <row r="21" spans="1:19" ht="16.5" customHeight="1" x14ac:dyDescent="0.45">
      <c r="A21" s="404" t="s">
        <v>246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8"/>
      <c r="Q21" s="89"/>
      <c r="R21" s="89"/>
      <c r="S21" s="89"/>
    </row>
    <row r="22" spans="1:19" ht="24.75" customHeight="1" x14ac:dyDescent="0.45">
      <c r="A22" s="280" t="s">
        <v>247</v>
      </c>
      <c r="B22" s="261"/>
      <c r="C22" s="261"/>
      <c r="D22" s="261"/>
      <c r="E22" s="263"/>
      <c r="F22" s="408"/>
      <c r="G22" s="243"/>
      <c r="H22" s="243"/>
      <c r="I22" s="243"/>
      <c r="J22" s="243"/>
      <c r="K22" s="243"/>
      <c r="L22" s="280" t="s">
        <v>248</v>
      </c>
      <c r="M22" s="263"/>
      <c r="N22" s="409"/>
      <c r="O22" s="243"/>
      <c r="P22" s="377"/>
      <c r="Q22" s="89"/>
      <c r="R22" s="89"/>
      <c r="S22" s="89"/>
    </row>
    <row r="23" spans="1:19" ht="24.75" customHeight="1" x14ac:dyDescent="0.45">
      <c r="A23" s="232" t="s">
        <v>249</v>
      </c>
      <c r="B23" s="201"/>
      <c r="C23" s="201"/>
      <c r="D23" s="201"/>
      <c r="E23" s="202"/>
      <c r="F23" s="407"/>
      <c r="G23" s="201"/>
      <c r="H23" s="201"/>
      <c r="I23" s="201"/>
      <c r="J23" s="201"/>
      <c r="K23" s="201"/>
      <c r="L23" s="232" t="s">
        <v>250</v>
      </c>
      <c r="M23" s="202"/>
      <c r="N23" s="410"/>
      <c r="O23" s="201"/>
      <c r="P23" s="208"/>
      <c r="Q23" s="89"/>
      <c r="R23" s="89"/>
      <c r="S23" s="89"/>
    </row>
    <row r="24" spans="1:19" ht="24.75" customHeight="1" x14ac:dyDescent="0.45">
      <c r="A24" s="404" t="s">
        <v>251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2"/>
      <c r="Q24" s="89"/>
      <c r="R24" s="89"/>
      <c r="S24" s="89"/>
    </row>
    <row r="25" spans="1:19" ht="24.75" customHeight="1" x14ac:dyDescent="0.45">
      <c r="A25" s="430" t="s">
        <v>252</v>
      </c>
      <c r="B25" s="239"/>
      <c r="C25" s="411" t="s">
        <v>253</v>
      </c>
      <c r="D25" s="241"/>
      <c r="E25" s="412" t="s">
        <v>85</v>
      </c>
      <c r="F25" s="205"/>
      <c r="G25" s="241"/>
      <c r="H25" s="412" t="s">
        <v>254</v>
      </c>
      <c r="I25" s="205"/>
      <c r="J25" s="241"/>
      <c r="K25" s="95" t="s">
        <v>255</v>
      </c>
      <c r="L25" s="96" t="s">
        <v>256</v>
      </c>
      <c r="M25" s="96" t="s">
        <v>257</v>
      </c>
      <c r="N25" s="426" t="s">
        <v>258</v>
      </c>
      <c r="O25" s="244"/>
      <c r="P25" s="97" t="s">
        <v>259</v>
      </c>
      <c r="Q25" s="89"/>
      <c r="R25" s="89"/>
      <c r="S25" s="89"/>
    </row>
    <row r="26" spans="1:19" ht="24.75" customHeight="1" x14ac:dyDescent="0.45">
      <c r="A26" s="242"/>
      <c r="B26" s="244"/>
      <c r="C26" s="400"/>
      <c r="D26" s="202"/>
      <c r="E26" s="400"/>
      <c r="F26" s="201"/>
      <c r="G26" s="202"/>
      <c r="H26" s="400"/>
      <c r="I26" s="201"/>
      <c r="J26" s="202"/>
      <c r="K26" s="90"/>
      <c r="L26" s="98"/>
      <c r="M26" s="99"/>
      <c r="N26" s="427"/>
      <c r="O26" s="220"/>
      <c r="P26" s="100"/>
      <c r="Q26" s="89"/>
      <c r="R26" s="89"/>
      <c r="S26" s="89"/>
    </row>
    <row r="27" spans="1:19" ht="24.75" customHeight="1" x14ac:dyDescent="0.45">
      <c r="A27" s="428" t="s">
        <v>260</v>
      </c>
      <c r="B27" s="226"/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7"/>
      <c r="Q27" s="89"/>
      <c r="R27" s="89"/>
      <c r="S27" s="89"/>
    </row>
    <row r="28" spans="1:19" ht="24.75" customHeight="1" x14ac:dyDescent="0.45">
      <c r="A28" s="401" t="s">
        <v>66</v>
      </c>
      <c r="B28" s="202"/>
      <c r="C28" s="400" t="s">
        <v>253</v>
      </c>
      <c r="D28" s="202"/>
      <c r="E28" s="400" t="s">
        <v>85</v>
      </c>
      <c r="F28" s="201"/>
      <c r="G28" s="202"/>
      <c r="H28" s="400" t="s">
        <v>261</v>
      </c>
      <c r="I28" s="201"/>
      <c r="J28" s="202"/>
      <c r="K28" s="90" t="s">
        <v>262</v>
      </c>
      <c r="L28" s="90" t="s">
        <v>263</v>
      </c>
      <c r="M28" s="90" t="s">
        <v>264</v>
      </c>
      <c r="N28" s="400" t="s">
        <v>265</v>
      </c>
      <c r="O28" s="202"/>
      <c r="P28" s="101" t="s">
        <v>266</v>
      </c>
      <c r="Q28" s="89"/>
      <c r="R28" s="89"/>
      <c r="S28" s="89"/>
    </row>
    <row r="29" spans="1:19" ht="24.75" customHeight="1" x14ac:dyDescent="0.45">
      <c r="A29" s="429"/>
      <c r="B29" s="202"/>
      <c r="C29" s="400"/>
      <c r="D29" s="202"/>
      <c r="E29" s="400"/>
      <c r="F29" s="201"/>
      <c r="G29" s="202"/>
      <c r="H29" s="400"/>
      <c r="I29" s="201"/>
      <c r="J29" s="202"/>
      <c r="K29" s="90"/>
      <c r="L29" s="90"/>
      <c r="M29" s="90"/>
      <c r="N29" s="400"/>
      <c r="O29" s="202"/>
      <c r="P29" s="101"/>
      <c r="Q29" s="89"/>
      <c r="R29" s="89"/>
      <c r="S29" s="89"/>
    </row>
    <row r="30" spans="1:19" ht="24.75" customHeight="1" x14ac:dyDescent="0.45">
      <c r="A30" s="429"/>
      <c r="B30" s="202"/>
      <c r="C30" s="400"/>
      <c r="D30" s="202"/>
      <c r="E30" s="400"/>
      <c r="F30" s="201"/>
      <c r="G30" s="202"/>
      <c r="H30" s="400"/>
      <c r="I30" s="201"/>
      <c r="J30" s="202"/>
      <c r="K30" s="90"/>
      <c r="L30" s="90"/>
      <c r="M30" s="90"/>
      <c r="N30" s="400"/>
      <c r="O30" s="202"/>
      <c r="P30" s="101"/>
      <c r="Q30" s="89"/>
      <c r="R30" s="89"/>
      <c r="S30" s="89"/>
    </row>
    <row r="31" spans="1:19" ht="24.75" customHeight="1" x14ac:dyDescent="0.45">
      <c r="A31" s="429"/>
      <c r="B31" s="202"/>
      <c r="C31" s="400"/>
      <c r="D31" s="202"/>
      <c r="E31" s="400"/>
      <c r="F31" s="201"/>
      <c r="G31" s="202"/>
      <c r="H31" s="400"/>
      <c r="I31" s="201"/>
      <c r="J31" s="202"/>
      <c r="K31" s="90"/>
      <c r="L31" s="90"/>
      <c r="M31" s="90"/>
      <c r="N31" s="400"/>
      <c r="O31" s="202"/>
      <c r="P31" s="101"/>
      <c r="Q31" s="89"/>
      <c r="R31" s="89"/>
      <c r="S31" s="89"/>
    </row>
    <row r="32" spans="1:19" ht="24.75" customHeight="1" x14ac:dyDescent="0.45">
      <c r="A32" s="429"/>
      <c r="B32" s="202"/>
      <c r="C32" s="400"/>
      <c r="D32" s="202"/>
      <c r="E32" s="400"/>
      <c r="F32" s="201"/>
      <c r="G32" s="202"/>
      <c r="H32" s="400"/>
      <c r="I32" s="201"/>
      <c r="J32" s="202"/>
      <c r="K32" s="90"/>
      <c r="L32" s="90"/>
      <c r="M32" s="90"/>
      <c r="N32" s="400"/>
      <c r="O32" s="202"/>
      <c r="P32" s="101"/>
      <c r="Q32" s="89"/>
      <c r="R32" s="89"/>
      <c r="S32" s="89"/>
    </row>
    <row r="33" spans="1:19" ht="24.75" customHeight="1" x14ac:dyDescent="0.45">
      <c r="A33" s="429"/>
      <c r="B33" s="202"/>
      <c r="C33" s="400"/>
      <c r="D33" s="202"/>
      <c r="E33" s="400"/>
      <c r="F33" s="201"/>
      <c r="G33" s="202"/>
      <c r="H33" s="400"/>
      <c r="I33" s="201"/>
      <c r="J33" s="202"/>
      <c r="K33" s="90"/>
      <c r="L33" s="90"/>
      <c r="M33" s="90"/>
      <c r="N33" s="400"/>
      <c r="O33" s="202"/>
      <c r="P33" s="101"/>
      <c r="Q33" s="89"/>
      <c r="R33" s="89"/>
      <c r="S33" s="89"/>
    </row>
    <row r="34" spans="1:19" ht="24.75" customHeight="1" x14ac:dyDescent="0.45">
      <c r="A34" s="429"/>
      <c r="B34" s="202"/>
      <c r="C34" s="400"/>
      <c r="D34" s="202"/>
      <c r="E34" s="400"/>
      <c r="F34" s="201"/>
      <c r="G34" s="202"/>
      <c r="H34" s="400"/>
      <c r="I34" s="201"/>
      <c r="J34" s="202"/>
      <c r="K34" s="90"/>
      <c r="L34" s="90"/>
      <c r="M34" s="90"/>
      <c r="N34" s="400"/>
      <c r="O34" s="202"/>
      <c r="P34" s="101"/>
      <c r="Q34" s="89"/>
      <c r="R34" s="89"/>
      <c r="S34" s="89"/>
    </row>
    <row r="35" spans="1:19" ht="24.75" customHeight="1" x14ac:dyDescent="0.45">
      <c r="A35" s="401" t="s">
        <v>267</v>
      </c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2"/>
      <c r="P35" s="101"/>
      <c r="Q35" s="89"/>
      <c r="R35" s="89"/>
      <c r="S35" s="89"/>
    </row>
    <row r="36" spans="1:19" ht="24.75" customHeight="1" x14ac:dyDescent="0.45">
      <c r="A36" s="401" t="s">
        <v>268</v>
      </c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2"/>
      <c r="P36" s="101"/>
      <c r="Q36" s="89"/>
      <c r="R36" s="89"/>
      <c r="S36" s="89"/>
    </row>
    <row r="37" spans="1:19" ht="24.75" customHeight="1" x14ac:dyDescent="0.45">
      <c r="A37" s="415" t="s">
        <v>269</v>
      </c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0"/>
      <c r="P37" s="100"/>
      <c r="Q37" s="89"/>
      <c r="R37" s="89"/>
      <c r="S37" s="89"/>
    </row>
    <row r="38" spans="1:19" ht="24.75" customHeight="1" x14ac:dyDescent="0.45">
      <c r="A38" s="416" t="s">
        <v>270</v>
      </c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15"/>
      <c r="Q38" s="89"/>
      <c r="R38" s="89"/>
      <c r="S38" s="89"/>
    </row>
    <row r="39" spans="1:19" ht="24.75" customHeight="1" x14ac:dyDescent="0.45">
      <c r="A39" s="417" t="s">
        <v>271</v>
      </c>
      <c r="B39" s="210"/>
      <c r="C39" s="210"/>
      <c r="D39" s="210"/>
      <c r="E39" s="418"/>
      <c r="F39" s="210"/>
      <c r="G39" s="210"/>
      <c r="H39" s="210"/>
      <c r="I39" s="210"/>
      <c r="J39" s="210"/>
      <c r="K39" s="210"/>
      <c r="L39" s="419" t="s">
        <v>272</v>
      </c>
      <c r="M39" s="210"/>
      <c r="N39" s="420"/>
      <c r="O39" s="226"/>
      <c r="P39" s="227"/>
      <c r="Q39" s="89"/>
      <c r="R39" s="89"/>
      <c r="S39" s="89"/>
    </row>
    <row r="40" spans="1:19" ht="24.75" customHeight="1" x14ac:dyDescent="0.45">
      <c r="A40" s="413" t="s">
        <v>273</v>
      </c>
      <c r="B40" s="205"/>
      <c r="C40" s="205"/>
      <c r="D40" s="205"/>
      <c r="E40" s="421"/>
      <c r="F40" s="201"/>
      <c r="G40" s="201"/>
      <c r="H40" s="201"/>
      <c r="I40" s="201"/>
      <c r="J40" s="201"/>
      <c r="K40" s="201"/>
      <c r="L40" s="423" t="s">
        <v>274</v>
      </c>
      <c r="M40" s="205"/>
      <c r="N40" s="421"/>
      <c r="O40" s="201"/>
      <c r="P40" s="208"/>
      <c r="Q40" s="89"/>
      <c r="R40" s="89"/>
      <c r="S40" s="89"/>
    </row>
    <row r="41" spans="1:19" ht="24.75" customHeight="1" x14ac:dyDescent="0.45">
      <c r="A41" s="414" t="s">
        <v>275</v>
      </c>
      <c r="B41" s="217"/>
      <c r="C41" s="217"/>
      <c r="D41" s="217"/>
      <c r="E41" s="424"/>
      <c r="F41" s="217"/>
      <c r="G41" s="217"/>
      <c r="H41" s="217"/>
      <c r="I41" s="217"/>
      <c r="J41" s="217"/>
      <c r="K41" s="217"/>
      <c r="L41" s="425" t="s">
        <v>276</v>
      </c>
      <c r="M41" s="217"/>
      <c r="N41" s="424"/>
      <c r="O41" s="217"/>
      <c r="P41" s="290"/>
      <c r="Q41" s="89"/>
      <c r="R41" s="89"/>
      <c r="S41" s="89"/>
    </row>
    <row r="42" spans="1:19" ht="24.75" customHeight="1" x14ac:dyDescent="0.45">
      <c r="A42" s="402" t="s">
        <v>164</v>
      </c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1"/>
      <c r="Q42" s="89"/>
      <c r="R42" s="89"/>
      <c r="S42" s="89"/>
    </row>
    <row r="43" spans="1:19" ht="17.25" customHeight="1" x14ac:dyDescent="0.45">
      <c r="A43" s="304"/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90"/>
      <c r="Q43" s="89"/>
      <c r="R43" s="89"/>
      <c r="S43" s="89"/>
    </row>
    <row r="44" spans="1:19" ht="27.75" customHeight="1" x14ac:dyDescent="0.45">
      <c r="A44" s="330" t="s">
        <v>277</v>
      </c>
      <c r="B44" s="226"/>
      <c r="C44" s="269"/>
      <c r="D44" s="325"/>
      <c r="E44" s="226"/>
      <c r="F44" s="226"/>
      <c r="G44" s="226"/>
      <c r="H44" s="73"/>
      <c r="I44" s="73"/>
      <c r="J44" s="73"/>
      <c r="K44" s="326" t="s">
        <v>278</v>
      </c>
      <c r="L44" s="269"/>
      <c r="M44" s="333"/>
      <c r="N44" s="226"/>
      <c r="O44" s="226"/>
      <c r="P44" s="227"/>
      <c r="Q44" s="89"/>
      <c r="R44" s="89"/>
      <c r="S44" s="89"/>
    </row>
    <row r="45" spans="1:19" ht="24.75" customHeight="1" x14ac:dyDescent="0.45">
      <c r="A45" s="331" t="s">
        <v>167</v>
      </c>
      <c r="B45" s="201"/>
      <c r="C45" s="202"/>
      <c r="D45" s="74"/>
      <c r="E45" s="74"/>
      <c r="F45" s="74"/>
      <c r="G45" s="74"/>
      <c r="H45" s="65"/>
      <c r="I45" s="65"/>
      <c r="J45" s="65"/>
      <c r="K45" s="334" t="s">
        <v>167</v>
      </c>
      <c r="L45" s="202"/>
      <c r="M45" s="335"/>
      <c r="N45" s="201"/>
      <c r="O45" s="201"/>
      <c r="P45" s="208"/>
      <c r="Q45" s="89"/>
      <c r="R45" s="89"/>
      <c r="S45" s="89"/>
    </row>
    <row r="46" spans="1:19" ht="24.75" customHeight="1" x14ac:dyDescent="0.45">
      <c r="A46" s="332" t="s">
        <v>168</v>
      </c>
      <c r="B46" s="222"/>
      <c r="C46" s="220"/>
      <c r="D46" s="336"/>
      <c r="E46" s="222"/>
      <c r="F46" s="222"/>
      <c r="G46" s="222"/>
      <c r="H46" s="222"/>
      <c r="I46" s="222"/>
      <c r="J46" s="220"/>
      <c r="K46" s="422" t="s">
        <v>168</v>
      </c>
      <c r="L46" s="220"/>
      <c r="M46" s="336"/>
      <c r="N46" s="222"/>
      <c r="O46" s="222"/>
      <c r="P46" s="223"/>
      <c r="Q46" s="89"/>
      <c r="R46" s="89"/>
      <c r="S46" s="89"/>
    </row>
    <row r="47" spans="1:19" ht="24.75" customHeight="1" x14ac:dyDescent="0.45">
      <c r="A47" s="82"/>
      <c r="B47" s="82"/>
      <c r="C47" s="82"/>
      <c r="D47" s="83"/>
      <c r="E47" s="83"/>
      <c r="F47" s="83"/>
      <c r="G47" s="83"/>
      <c r="H47" s="83"/>
      <c r="I47" s="83"/>
      <c r="J47" s="83"/>
      <c r="K47" s="82"/>
      <c r="L47" s="82"/>
      <c r="M47" s="83"/>
      <c r="N47" s="83"/>
      <c r="O47" s="83"/>
      <c r="P47" s="83"/>
      <c r="Q47" s="89"/>
      <c r="R47" s="89"/>
      <c r="S47" s="89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  <c r="R239" s="13"/>
      <c r="S239" s="13"/>
    </row>
    <row r="240" spans="1:19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  <c r="R240" s="13"/>
      <c r="S240" s="13"/>
    </row>
    <row r="241" spans="1:19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  <c r="R241" s="13"/>
      <c r="S241" s="13"/>
    </row>
    <row r="242" spans="1:19" ht="15.75" customHeight="1" x14ac:dyDescent="0.4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  <c r="R242" s="13"/>
      <c r="S242" s="13"/>
    </row>
    <row r="243" spans="1:19" ht="15.75" customHeight="1" x14ac:dyDescent="0.4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  <c r="R243" s="13"/>
      <c r="S243" s="13"/>
    </row>
    <row r="244" spans="1:19" ht="15.75" customHeight="1" x14ac:dyDescent="0.4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  <c r="R244" s="13"/>
      <c r="S244" s="13"/>
    </row>
    <row r="245" spans="1:19" ht="15.75" customHeight="1" x14ac:dyDescent="0.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  <c r="R245" s="13"/>
      <c r="S245" s="13"/>
    </row>
    <row r="246" spans="1:19" ht="15.75" customHeight="1" x14ac:dyDescent="0.4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  <c r="R246" s="13"/>
      <c r="S246" s="13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C25:D25"/>
    <mergeCell ref="E25:G25"/>
    <mergeCell ref="H25:J25"/>
    <mergeCell ref="H26:J26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37"/>
      <c r="B1" s="238"/>
      <c r="C1" s="239"/>
      <c r="D1" s="237" t="s">
        <v>0</v>
      </c>
      <c r="E1" s="238"/>
      <c r="F1" s="238"/>
      <c r="G1" s="238"/>
      <c r="H1" s="238"/>
      <c r="I1" s="238"/>
      <c r="J1" s="238"/>
      <c r="K1" s="238"/>
      <c r="L1" s="239"/>
      <c r="M1" s="207" t="s">
        <v>1</v>
      </c>
      <c r="N1" s="202"/>
      <c r="O1" s="245" t="s">
        <v>220</v>
      </c>
      <c r="P1" s="227"/>
      <c r="Q1" s="13"/>
      <c r="R1" s="13"/>
      <c r="S1" s="13"/>
    </row>
    <row r="2" spans="1:19" ht="18.75" customHeight="1" x14ac:dyDescent="0.45">
      <c r="A2" s="240"/>
      <c r="B2" s="205"/>
      <c r="C2" s="241"/>
      <c r="D2" s="242"/>
      <c r="E2" s="243"/>
      <c r="F2" s="243"/>
      <c r="G2" s="243"/>
      <c r="H2" s="243"/>
      <c r="I2" s="243"/>
      <c r="J2" s="243"/>
      <c r="K2" s="243"/>
      <c r="L2" s="244"/>
      <c r="M2" s="246" t="s">
        <v>3</v>
      </c>
      <c r="N2" s="244"/>
      <c r="O2" s="247">
        <v>1</v>
      </c>
      <c r="P2" s="248"/>
      <c r="Q2" s="13"/>
      <c r="R2" s="13"/>
      <c r="S2" s="13"/>
    </row>
    <row r="3" spans="1:19" ht="17.25" customHeight="1" x14ac:dyDescent="0.45">
      <c r="A3" s="240"/>
      <c r="B3" s="205"/>
      <c r="C3" s="241"/>
      <c r="D3" s="249" t="s">
        <v>221</v>
      </c>
      <c r="E3" s="238"/>
      <c r="F3" s="238"/>
      <c r="G3" s="238"/>
      <c r="H3" s="238"/>
      <c r="I3" s="238"/>
      <c r="J3" s="238"/>
      <c r="K3" s="238"/>
      <c r="L3" s="238"/>
      <c r="M3" s="246" t="s">
        <v>5</v>
      </c>
      <c r="N3" s="244"/>
      <c r="O3" s="207" t="s">
        <v>6</v>
      </c>
      <c r="P3" s="208"/>
      <c r="Q3" s="13"/>
      <c r="R3" s="13"/>
      <c r="S3" s="13"/>
    </row>
    <row r="4" spans="1:19" ht="17.25" customHeight="1" x14ac:dyDescent="0.45">
      <c r="A4" s="240"/>
      <c r="B4" s="205"/>
      <c r="C4" s="241"/>
      <c r="D4" s="240"/>
      <c r="E4" s="205"/>
      <c r="F4" s="205"/>
      <c r="G4" s="205"/>
      <c r="H4" s="205"/>
      <c r="I4" s="205"/>
      <c r="J4" s="205"/>
      <c r="K4" s="205"/>
      <c r="L4" s="205"/>
      <c r="M4" s="237" t="s">
        <v>7</v>
      </c>
      <c r="N4" s="239"/>
      <c r="O4" s="250" t="s">
        <v>8</v>
      </c>
      <c r="P4" s="208"/>
      <c r="Q4" s="13"/>
      <c r="R4" s="13"/>
      <c r="S4" s="13"/>
    </row>
    <row r="5" spans="1:19" ht="17.25" customHeight="1" x14ac:dyDescent="0.45">
      <c r="A5" s="240"/>
      <c r="B5" s="205"/>
      <c r="C5" s="241"/>
      <c r="D5" s="240"/>
      <c r="E5" s="205"/>
      <c r="F5" s="205"/>
      <c r="G5" s="205"/>
      <c r="H5" s="205"/>
      <c r="I5" s="205"/>
      <c r="J5" s="205"/>
      <c r="K5" s="205"/>
      <c r="L5" s="205"/>
      <c r="M5" s="242"/>
      <c r="N5" s="244"/>
      <c r="O5" s="251" t="s">
        <v>9</v>
      </c>
      <c r="P5" s="208"/>
      <c r="Q5" s="13"/>
      <c r="R5" s="13"/>
      <c r="S5" s="13"/>
    </row>
    <row r="6" spans="1:19" ht="27.75" customHeight="1" x14ac:dyDescent="0.45">
      <c r="A6" s="432" t="s">
        <v>10</v>
      </c>
      <c r="B6" s="201"/>
      <c r="C6" s="201"/>
      <c r="D6" s="201"/>
      <c r="E6" s="202"/>
      <c r="F6" s="229" t="str">
        <f>'COC GRANEL'!D6</f>
        <v>SUERO HIDRATANTE AH 1.5%</v>
      </c>
      <c r="G6" s="201"/>
      <c r="H6" s="201"/>
      <c r="I6" s="201"/>
      <c r="J6" s="201"/>
      <c r="K6" s="201"/>
      <c r="L6" s="201"/>
      <c r="M6" s="201"/>
      <c r="N6" s="201"/>
      <c r="O6" s="201"/>
      <c r="P6" s="208"/>
      <c r="Q6" s="13"/>
      <c r="R6" s="13"/>
      <c r="S6" s="13"/>
    </row>
    <row r="7" spans="1:19" ht="24" customHeight="1" x14ac:dyDescent="0.45">
      <c r="A7" s="437" t="s">
        <v>54</v>
      </c>
      <c r="B7" s="253"/>
      <c r="C7" s="253"/>
      <c r="D7" s="253"/>
      <c r="E7" s="256"/>
      <c r="F7" s="433" t="str">
        <f>'COC GRANEL'!D8</f>
        <v>252671</v>
      </c>
      <c r="G7" s="239"/>
      <c r="H7" s="434" t="s">
        <v>222</v>
      </c>
      <c r="I7" s="256"/>
      <c r="J7" s="376" t="str">
        <f>'COC GRANEL'!D7</f>
        <v>OP-L-131</v>
      </c>
      <c r="K7" s="238"/>
      <c r="L7" s="239"/>
      <c r="M7" s="435" t="s">
        <v>16</v>
      </c>
      <c r="N7" s="256"/>
      <c r="O7" s="436" t="s">
        <v>279</v>
      </c>
      <c r="P7" s="248"/>
      <c r="Q7" s="13"/>
      <c r="R7" s="13"/>
      <c r="S7" s="13"/>
    </row>
    <row r="8" spans="1:19" ht="28.5" customHeight="1" x14ac:dyDescent="0.45">
      <c r="A8" s="438" t="s">
        <v>224</v>
      </c>
      <c r="B8" s="201"/>
      <c r="C8" s="201"/>
      <c r="D8" s="201"/>
      <c r="E8" s="202"/>
      <c r="F8" s="439"/>
      <c r="G8" s="202"/>
      <c r="H8" s="438" t="s">
        <v>225</v>
      </c>
      <c r="I8" s="201"/>
      <c r="J8" s="398"/>
      <c r="K8" s="201"/>
      <c r="L8" s="201"/>
      <c r="M8" s="438" t="s">
        <v>226</v>
      </c>
      <c r="N8" s="201"/>
      <c r="O8" s="214"/>
      <c r="P8" s="208"/>
      <c r="Q8" s="13"/>
      <c r="R8" s="13"/>
      <c r="S8" s="13"/>
    </row>
    <row r="9" spans="1:19" ht="36.75" customHeight="1" x14ac:dyDescent="0.45">
      <c r="A9" s="446" t="s">
        <v>227</v>
      </c>
      <c r="B9" s="201"/>
      <c r="C9" s="201"/>
      <c r="D9" s="201"/>
      <c r="E9" s="202"/>
      <c r="F9" s="447"/>
      <c r="G9" s="202"/>
      <c r="H9" s="438" t="s">
        <v>228</v>
      </c>
      <c r="I9" s="202"/>
      <c r="J9" s="207"/>
      <c r="K9" s="201"/>
      <c r="L9" s="202"/>
      <c r="M9" s="438" t="s">
        <v>154</v>
      </c>
      <c r="N9" s="202"/>
      <c r="O9" s="214"/>
      <c r="P9" s="208"/>
      <c r="Q9" s="13"/>
      <c r="R9" s="13"/>
      <c r="S9" s="13"/>
    </row>
    <row r="10" spans="1:19" ht="19.5" customHeight="1" x14ac:dyDescent="0.45">
      <c r="A10" s="342" t="s">
        <v>155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2"/>
      <c r="N10" s="212" t="s">
        <v>156</v>
      </c>
      <c r="O10" s="202"/>
      <c r="P10" s="62" t="s">
        <v>157</v>
      </c>
      <c r="Q10" s="13"/>
      <c r="R10" s="13"/>
      <c r="S10" s="13"/>
    </row>
    <row r="11" spans="1:19" ht="29.25" customHeight="1" x14ac:dyDescent="0.45">
      <c r="A11" s="343" t="s">
        <v>158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2"/>
      <c r="N11" s="335"/>
      <c r="O11" s="202"/>
      <c r="P11" s="63"/>
      <c r="Q11" s="13"/>
      <c r="R11" s="13"/>
      <c r="S11" s="13"/>
    </row>
    <row r="12" spans="1:19" ht="19.5" customHeight="1" x14ac:dyDescent="0.45">
      <c r="A12" s="443" t="s">
        <v>229</v>
      </c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444"/>
      <c r="Q12" s="89"/>
      <c r="R12" s="89"/>
      <c r="S12" s="89"/>
    </row>
    <row r="13" spans="1:19" ht="29.25" customHeight="1" x14ac:dyDescent="0.45">
      <c r="A13" s="443" t="s">
        <v>230</v>
      </c>
      <c r="B13" s="261"/>
      <c r="C13" s="404" t="s">
        <v>12</v>
      </c>
      <c r="D13" s="201"/>
      <c r="E13" s="202"/>
      <c r="F13" s="404" t="s">
        <v>231</v>
      </c>
      <c r="G13" s="201"/>
      <c r="H13" s="201"/>
      <c r="I13" s="201"/>
      <c r="J13" s="201"/>
      <c r="K13" s="201"/>
      <c r="L13" s="201"/>
      <c r="M13" s="404" t="s">
        <v>232</v>
      </c>
      <c r="N13" s="202"/>
      <c r="O13" s="445" t="s">
        <v>233</v>
      </c>
      <c r="P13" s="444"/>
      <c r="Q13" s="89"/>
      <c r="R13" s="89"/>
      <c r="S13" s="89"/>
    </row>
    <row r="14" spans="1:19" ht="29.25" customHeight="1" x14ac:dyDescent="0.45">
      <c r="A14" s="441" t="s">
        <v>280</v>
      </c>
      <c r="B14" s="201"/>
      <c r="C14" s="440" t="s">
        <v>235</v>
      </c>
      <c r="D14" s="201"/>
      <c r="E14" s="201"/>
      <c r="F14" s="440" t="s">
        <v>281</v>
      </c>
      <c r="G14" s="201"/>
      <c r="H14" s="201"/>
      <c r="I14" s="201"/>
      <c r="J14" s="201"/>
      <c r="K14" s="201"/>
      <c r="L14" s="202"/>
      <c r="M14" s="442">
        <f>F8</f>
        <v>0</v>
      </c>
      <c r="N14" s="202"/>
      <c r="O14" s="440"/>
      <c r="P14" s="208"/>
      <c r="Q14" s="89"/>
      <c r="R14" s="89"/>
      <c r="S14" s="89"/>
    </row>
    <row r="15" spans="1:19" ht="29.25" customHeight="1" x14ac:dyDescent="0.45">
      <c r="A15" s="441" t="s">
        <v>282</v>
      </c>
      <c r="B15" s="201"/>
      <c r="C15" s="440" t="s">
        <v>235</v>
      </c>
      <c r="D15" s="201"/>
      <c r="E15" s="201"/>
      <c r="F15" s="440" t="s">
        <v>283</v>
      </c>
      <c r="G15" s="201"/>
      <c r="H15" s="201"/>
      <c r="I15" s="201"/>
      <c r="J15" s="201"/>
      <c r="K15" s="201"/>
      <c r="L15" s="202"/>
      <c r="M15" s="442">
        <f>F8</f>
        <v>0</v>
      </c>
      <c r="N15" s="202"/>
      <c r="O15" s="440"/>
      <c r="P15" s="208"/>
      <c r="Q15" s="89"/>
      <c r="R15" s="89"/>
      <c r="S15" s="89"/>
    </row>
    <row r="16" spans="1:19" ht="29.25" customHeight="1" x14ac:dyDescent="0.45">
      <c r="A16" s="441"/>
      <c r="B16" s="201"/>
      <c r="C16" s="440"/>
      <c r="D16" s="201"/>
      <c r="E16" s="201"/>
      <c r="F16" s="440"/>
      <c r="G16" s="201"/>
      <c r="H16" s="201"/>
      <c r="I16" s="201"/>
      <c r="J16" s="201"/>
      <c r="K16" s="201"/>
      <c r="L16" s="202"/>
      <c r="M16" s="442"/>
      <c r="N16" s="202"/>
      <c r="O16" s="440"/>
      <c r="P16" s="208"/>
      <c r="Q16" s="89"/>
      <c r="R16" s="89"/>
      <c r="S16" s="89"/>
    </row>
    <row r="17" spans="1:19" ht="29.25" customHeight="1" x14ac:dyDescent="0.45">
      <c r="A17" s="441"/>
      <c r="B17" s="201"/>
      <c r="C17" s="440"/>
      <c r="D17" s="201"/>
      <c r="E17" s="201"/>
      <c r="F17" s="440"/>
      <c r="G17" s="201"/>
      <c r="H17" s="201"/>
      <c r="I17" s="201"/>
      <c r="J17" s="201"/>
      <c r="K17" s="201"/>
      <c r="L17" s="202"/>
      <c r="M17" s="442"/>
      <c r="N17" s="202"/>
      <c r="O17" s="440"/>
      <c r="P17" s="208"/>
      <c r="Q17" s="89"/>
      <c r="R17" s="89"/>
      <c r="S17" s="89"/>
    </row>
    <row r="18" spans="1:19" ht="29.25" customHeight="1" x14ac:dyDescent="0.45">
      <c r="A18" s="401"/>
      <c r="B18" s="202"/>
      <c r="C18" s="426"/>
      <c r="D18" s="243"/>
      <c r="E18" s="244"/>
      <c r="F18" s="431"/>
      <c r="G18" s="243"/>
      <c r="H18" s="243"/>
      <c r="I18" s="243"/>
      <c r="J18" s="243"/>
      <c r="K18" s="243"/>
      <c r="L18" s="244"/>
      <c r="M18" s="400"/>
      <c r="N18" s="202"/>
      <c r="O18" s="400"/>
      <c r="P18" s="208"/>
      <c r="Q18" s="89"/>
      <c r="R18" s="89"/>
      <c r="S18" s="89"/>
    </row>
    <row r="19" spans="1:19" ht="21" customHeight="1" x14ac:dyDescent="0.45">
      <c r="A19" s="400" t="s">
        <v>241</v>
      </c>
      <c r="B19" s="201"/>
      <c r="C19" s="201"/>
      <c r="D19" s="201"/>
      <c r="E19" s="201"/>
      <c r="F19" s="202"/>
      <c r="G19" s="90" t="s">
        <v>156</v>
      </c>
      <c r="H19" s="403"/>
      <c r="I19" s="201"/>
      <c r="J19" s="202"/>
      <c r="K19" s="91" t="s">
        <v>157</v>
      </c>
      <c r="L19" s="92"/>
      <c r="M19" s="92" t="s">
        <v>242</v>
      </c>
      <c r="N19" s="403"/>
      <c r="O19" s="201"/>
      <c r="P19" s="208"/>
      <c r="Q19" s="93"/>
      <c r="R19" s="89"/>
      <c r="S19" s="89"/>
    </row>
    <row r="20" spans="1:19" ht="21" customHeight="1" x14ac:dyDescent="0.45">
      <c r="A20" s="404" t="s">
        <v>243</v>
      </c>
      <c r="B20" s="202"/>
      <c r="C20" s="406"/>
      <c r="D20" s="201"/>
      <c r="E20" s="201"/>
      <c r="F20" s="201"/>
      <c r="G20" s="202"/>
      <c r="H20" s="405" t="s">
        <v>244</v>
      </c>
      <c r="I20" s="202"/>
      <c r="J20" s="406"/>
      <c r="K20" s="201"/>
      <c r="L20" s="201"/>
      <c r="M20" s="202"/>
      <c r="N20" s="94" t="s">
        <v>245</v>
      </c>
      <c r="O20" s="403"/>
      <c r="P20" s="208"/>
      <c r="Q20" s="89"/>
      <c r="R20" s="89"/>
      <c r="S20" s="89"/>
    </row>
    <row r="21" spans="1:19" ht="16.5" customHeight="1" x14ac:dyDescent="0.45">
      <c r="A21" s="404" t="s">
        <v>246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8"/>
      <c r="Q21" s="89"/>
      <c r="R21" s="89"/>
      <c r="S21" s="89"/>
    </row>
    <row r="22" spans="1:19" ht="24.75" customHeight="1" x14ac:dyDescent="0.45">
      <c r="A22" s="280" t="s">
        <v>247</v>
      </c>
      <c r="B22" s="261"/>
      <c r="C22" s="261"/>
      <c r="D22" s="261"/>
      <c r="E22" s="263"/>
      <c r="F22" s="408"/>
      <c r="G22" s="243"/>
      <c r="H22" s="243"/>
      <c r="I22" s="243"/>
      <c r="J22" s="243"/>
      <c r="K22" s="243"/>
      <c r="L22" s="280" t="s">
        <v>248</v>
      </c>
      <c r="M22" s="263"/>
      <c r="N22" s="409"/>
      <c r="O22" s="243"/>
      <c r="P22" s="377"/>
      <c r="Q22" s="89"/>
      <c r="R22" s="89"/>
      <c r="S22" s="89"/>
    </row>
    <row r="23" spans="1:19" ht="24.75" customHeight="1" x14ac:dyDescent="0.45">
      <c r="A23" s="232" t="s">
        <v>249</v>
      </c>
      <c r="B23" s="201"/>
      <c r="C23" s="201"/>
      <c r="D23" s="201"/>
      <c r="E23" s="202"/>
      <c r="F23" s="407"/>
      <c r="G23" s="201"/>
      <c r="H23" s="201"/>
      <c r="I23" s="201"/>
      <c r="J23" s="201"/>
      <c r="K23" s="201"/>
      <c r="L23" s="232" t="s">
        <v>250</v>
      </c>
      <c r="M23" s="202"/>
      <c r="N23" s="410"/>
      <c r="O23" s="201"/>
      <c r="P23" s="208"/>
      <c r="Q23" s="89"/>
      <c r="R23" s="89"/>
      <c r="S23" s="89"/>
    </row>
    <row r="24" spans="1:19" ht="24.75" customHeight="1" x14ac:dyDescent="0.45">
      <c r="A24" s="404" t="s">
        <v>251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2"/>
      <c r="Q24" s="89"/>
      <c r="R24" s="89"/>
      <c r="S24" s="89"/>
    </row>
    <row r="25" spans="1:19" ht="24.75" customHeight="1" x14ac:dyDescent="0.45">
      <c r="A25" s="430" t="s">
        <v>252</v>
      </c>
      <c r="B25" s="239"/>
      <c r="C25" s="411" t="s">
        <v>253</v>
      </c>
      <c r="D25" s="241"/>
      <c r="E25" s="412" t="s">
        <v>85</v>
      </c>
      <c r="F25" s="205"/>
      <c r="G25" s="241"/>
      <c r="H25" s="412" t="s">
        <v>254</v>
      </c>
      <c r="I25" s="205"/>
      <c r="J25" s="241"/>
      <c r="K25" s="95" t="s">
        <v>255</v>
      </c>
      <c r="L25" s="96" t="s">
        <v>256</v>
      </c>
      <c r="M25" s="96" t="s">
        <v>257</v>
      </c>
      <c r="N25" s="426" t="s">
        <v>258</v>
      </c>
      <c r="O25" s="244"/>
      <c r="P25" s="97" t="s">
        <v>259</v>
      </c>
      <c r="Q25" s="89"/>
      <c r="R25" s="89"/>
      <c r="S25" s="89"/>
    </row>
    <row r="26" spans="1:19" ht="24.75" customHeight="1" x14ac:dyDescent="0.45">
      <c r="A26" s="242"/>
      <c r="B26" s="244"/>
      <c r="C26" s="400"/>
      <c r="D26" s="202"/>
      <c r="E26" s="400"/>
      <c r="F26" s="201"/>
      <c r="G26" s="202"/>
      <c r="H26" s="400"/>
      <c r="I26" s="201"/>
      <c r="J26" s="202"/>
      <c r="K26" s="90"/>
      <c r="L26" s="98"/>
      <c r="M26" s="99"/>
      <c r="N26" s="427"/>
      <c r="O26" s="220"/>
      <c r="P26" s="100"/>
      <c r="Q26" s="89"/>
      <c r="R26" s="89"/>
      <c r="S26" s="89"/>
    </row>
    <row r="27" spans="1:19" ht="24.75" customHeight="1" x14ac:dyDescent="0.45">
      <c r="A27" s="428" t="s">
        <v>260</v>
      </c>
      <c r="B27" s="226"/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7"/>
      <c r="Q27" s="89"/>
      <c r="R27" s="89"/>
      <c r="S27" s="89"/>
    </row>
    <row r="28" spans="1:19" ht="24.75" customHeight="1" x14ac:dyDescent="0.45">
      <c r="A28" s="401" t="s">
        <v>66</v>
      </c>
      <c r="B28" s="202"/>
      <c r="C28" s="400" t="s">
        <v>253</v>
      </c>
      <c r="D28" s="202"/>
      <c r="E28" s="400" t="s">
        <v>85</v>
      </c>
      <c r="F28" s="201"/>
      <c r="G28" s="202"/>
      <c r="H28" s="400" t="s">
        <v>261</v>
      </c>
      <c r="I28" s="201"/>
      <c r="J28" s="202"/>
      <c r="K28" s="90" t="s">
        <v>262</v>
      </c>
      <c r="L28" s="90" t="s">
        <v>263</v>
      </c>
      <c r="M28" s="90" t="s">
        <v>264</v>
      </c>
      <c r="N28" s="400" t="s">
        <v>265</v>
      </c>
      <c r="O28" s="202"/>
      <c r="P28" s="101" t="s">
        <v>266</v>
      </c>
      <c r="Q28" s="89"/>
      <c r="R28" s="89"/>
      <c r="S28" s="89"/>
    </row>
    <row r="29" spans="1:19" ht="24.75" customHeight="1" x14ac:dyDescent="0.45">
      <c r="A29" s="429"/>
      <c r="B29" s="202"/>
      <c r="C29" s="400"/>
      <c r="D29" s="202"/>
      <c r="E29" s="400"/>
      <c r="F29" s="201"/>
      <c r="G29" s="202"/>
      <c r="H29" s="400"/>
      <c r="I29" s="201"/>
      <c r="J29" s="202"/>
      <c r="K29" s="90"/>
      <c r="L29" s="90"/>
      <c r="M29" s="90"/>
      <c r="N29" s="400"/>
      <c r="O29" s="202"/>
      <c r="P29" s="101"/>
      <c r="Q29" s="89"/>
      <c r="R29" s="89"/>
      <c r="S29" s="89"/>
    </row>
    <row r="30" spans="1:19" ht="24.75" customHeight="1" x14ac:dyDescent="0.45">
      <c r="A30" s="429"/>
      <c r="B30" s="202"/>
      <c r="C30" s="400"/>
      <c r="D30" s="202"/>
      <c r="E30" s="400"/>
      <c r="F30" s="201"/>
      <c r="G30" s="202"/>
      <c r="H30" s="400"/>
      <c r="I30" s="201"/>
      <c r="J30" s="202"/>
      <c r="K30" s="90"/>
      <c r="L30" s="90"/>
      <c r="M30" s="90"/>
      <c r="N30" s="400"/>
      <c r="O30" s="202"/>
      <c r="P30" s="101"/>
      <c r="Q30" s="89"/>
      <c r="R30" s="89"/>
      <c r="S30" s="89"/>
    </row>
    <row r="31" spans="1:19" ht="24.75" customHeight="1" x14ac:dyDescent="0.45">
      <c r="A31" s="429"/>
      <c r="B31" s="202"/>
      <c r="C31" s="400"/>
      <c r="D31" s="202"/>
      <c r="E31" s="400"/>
      <c r="F31" s="201"/>
      <c r="G31" s="202"/>
      <c r="H31" s="400"/>
      <c r="I31" s="201"/>
      <c r="J31" s="202"/>
      <c r="K31" s="90"/>
      <c r="L31" s="90"/>
      <c r="M31" s="90"/>
      <c r="N31" s="400"/>
      <c r="O31" s="202"/>
      <c r="P31" s="101"/>
      <c r="Q31" s="89"/>
      <c r="R31" s="89"/>
      <c r="S31" s="89"/>
    </row>
    <row r="32" spans="1:19" ht="24.75" customHeight="1" x14ac:dyDescent="0.45">
      <c r="A32" s="429"/>
      <c r="B32" s="202"/>
      <c r="C32" s="400"/>
      <c r="D32" s="202"/>
      <c r="E32" s="400"/>
      <c r="F32" s="201"/>
      <c r="G32" s="202"/>
      <c r="H32" s="400"/>
      <c r="I32" s="201"/>
      <c r="J32" s="202"/>
      <c r="K32" s="90"/>
      <c r="L32" s="90"/>
      <c r="M32" s="90"/>
      <c r="N32" s="400"/>
      <c r="O32" s="202"/>
      <c r="P32" s="101"/>
      <c r="Q32" s="89"/>
      <c r="R32" s="89"/>
      <c r="S32" s="89"/>
    </row>
    <row r="33" spans="1:19" ht="24.75" customHeight="1" x14ac:dyDescent="0.45">
      <c r="A33" s="429"/>
      <c r="B33" s="202"/>
      <c r="C33" s="400"/>
      <c r="D33" s="202"/>
      <c r="E33" s="400"/>
      <c r="F33" s="201"/>
      <c r="G33" s="202"/>
      <c r="H33" s="400"/>
      <c r="I33" s="201"/>
      <c r="J33" s="202"/>
      <c r="K33" s="90"/>
      <c r="L33" s="90"/>
      <c r="M33" s="90"/>
      <c r="N33" s="400"/>
      <c r="O33" s="202"/>
      <c r="P33" s="101"/>
      <c r="Q33" s="89"/>
      <c r="R33" s="89"/>
      <c r="S33" s="89"/>
    </row>
    <row r="34" spans="1:19" ht="24.75" customHeight="1" x14ac:dyDescent="0.45">
      <c r="A34" s="429"/>
      <c r="B34" s="202"/>
      <c r="C34" s="400"/>
      <c r="D34" s="202"/>
      <c r="E34" s="400"/>
      <c r="F34" s="201"/>
      <c r="G34" s="202"/>
      <c r="H34" s="400"/>
      <c r="I34" s="201"/>
      <c r="J34" s="202"/>
      <c r="K34" s="90"/>
      <c r="L34" s="90"/>
      <c r="M34" s="90"/>
      <c r="N34" s="400"/>
      <c r="O34" s="202"/>
      <c r="P34" s="101"/>
      <c r="Q34" s="89"/>
      <c r="R34" s="89"/>
      <c r="S34" s="89"/>
    </row>
    <row r="35" spans="1:19" ht="24.75" customHeight="1" x14ac:dyDescent="0.45">
      <c r="A35" s="401" t="s">
        <v>267</v>
      </c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2"/>
      <c r="P35" s="101"/>
      <c r="Q35" s="89"/>
      <c r="R35" s="89"/>
      <c r="S35" s="89"/>
    </row>
    <row r="36" spans="1:19" ht="24.75" customHeight="1" x14ac:dyDescent="0.45">
      <c r="A36" s="401" t="s">
        <v>268</v>
      </c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2"/>
      <c r="P36" s="101"/>
      <c r="Q36" s="89"/>
      <c r="R36" s="89"/>
      <c r="S36" s="89"/>
    </row>
    <row r="37" spans="1:19" ht="24.75" customHeight="1" x14ac:dyDescent="0.45">
      <c r="A37" s="415" t="s">
        <v>269</v>
      </c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0"/>
      <c r="P37" s="100"/>
      <c r="Q37" s="89"/>
      <c r="R37" s="89"/>
      <c r="S37" s="89"/>
    </row>
    <row r="38" spans="1:19" ht="24.75" customHeight="1" x14ac:dyDescent="0.45">
      <c r="A38" s="416" t="s">
        <v>270</v>
      </c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15"/>
      <c r="Q38" s="89"/>
      <c r="R38" s="89"/>
      <c r="S38" s="89"/>
    </row>
    <row r="39" spans="1:19" ht="24.75" customHeight="1" x14ac:dyDescent="0.45">
      <c r="A39" s="417" t="s">
        <v>271</v>
      </c>
      <c r="B39" s="210"/>
      <c r="C39" s="210"/>
      <c r="D39" s="210"/>
      <c r="E39" s="418"/>
      <c r="F39" s="210"/>
      <c r="G39" s="210"/>
      <c r="H39" s="210"/>
      <c r="I39" s="210"/>
      <c r="J39" s="210"/>
      <c r="K39" s="210"/>
      <c r="L39" s="419" t="s">
        <v>272</v>
      </c>
      <c r="M39" s="210"/>
      <c r="N39" s="420"/>
      <c r="O39" s="226"/>
      <c r="P39" s="227"/>
      <c r="Q39" s="89"/>
      <c r="R39" s="89"/>
      <c r="S39" s="89"/>
    </row>
    <row r="40" spans="1:19" ht="24.75" customHeight="1" x14ac:dyDescent="0.45">
      <c r="A40" s="413" t="s">
        <v>273</v>
      </c>
      <c r="B40" s="205"/>
      <c r="C40" s="205"/>
      <c r="D40" s="205"/>
      <c r="E40" s="421"/>
      <c r="F40" s="201"/>
      <c r="G40" s="201"/>
      <c r="H40" s="201"/>
      <c r="I40" s="201"/>
      <c r="J40" s="201"/>
      <c r="K40" s="201"/>
      <c r="L40" s="423" t="s">
        <v>274</v>
      </c>
      <c r="M40" s="205"/>
      <c r="N40" s="421"/>
      <c r="O40" s="201"/>
      <c r="P40" s="208"/>
      <c r="Q40" s="89"/>
      <c r="R40" s="89"/>
      <c r="S40" s="89"/>
    </row>
    <row r="41" spans="1:19" ht="24.75" customHeight="1" x14ac:dyDescent="0.45">
      <c r="A41" s="414" t="s">
        <v>275</v>
      </c>
      <c r="B41" s="217"/>
      <c r="C41" s="217"/>
      <c r="D41" s="217"/>
      <c r="E41" s="424"/>
      <c r="F41" s="217"/>
      <c r="G41" s="217"/>
      <c r="H41" s="217"/>
      <c r="I41" s="217"/>
      <c r="J41" s="217"/>
      <c r="K41" s="217"/>
      <c r="L41" s="425" t="s">
        <v>276</v>
      </c>
      <c r="M41" s="217"/>
      <c r="N41" s="424"/>
      <c r="O41" s="217"/>
      <c r="P41" s="290"/>
      <c r="Q41" s="89"/>
      <c r="R41" s="89"/>
      <c r="S41" s="89"/>
    </row>
    <row r="42" spans="1:19" ht="24.75" customHeight="1" x14ac:dyDescent="0.45">
      <c r="A42" s="402" t="s">
        <v>164</v>
      </c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1"/>
      <c r="Q42" s="89"/>
      <c r="R42" s="89"/>
      <c r="S42" s="89"/>
    </row>
    <row r="43" spans="1:19" ht="17.25" customHeight="1" x14ac:dyDescent="0.45">
      <c r="A43" s="304"/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90"/>
      <c r="Q43" s="89"/>
      <c r="R43" s="89"/>
      <c r="S43" s="89"/>
    </row>
    <row r="44" spans="1:19" ht="27.75" customHeight="1" x14ac:dyDescent="0.45">
      <c r="A44" s="330" t="s">
        <v>277</v>
      </c>
      <c r="B44" s="226"/>
      <c r="C44" s="269"/>
      <c r="D44" s="325"/>
      <c r="E44" s="226"/>
      <c r="F44" s="226"/>
      <c r="G44" s="226"/>
      <c r="H44" s="73"/>
      <c r="I44" s="73"/>
      <c r="J44" s="73"/>
      <c r="K44" s="326" t="s">
        <v>278</v>
      </c>
      <c r="L44" s="269"/>
      <c r="M44" s="333"/>
      <c r="N44" s="226"/>
      <c r="O44" s="226"/>
      <c r="P44" s="227"/>
      <c r="Q44" s="89"/>
      <c r="R44" s="89"/>
      <c r="S44" s="89"/>
    </row>
    <row r="45" spans="1:19" ht="24.75" customHeight="1" x14ac:dyDescent="0.45">
      <c r="A45" s="331" t="s">
        <v>167</v>
      </c>
      <c r="B45" s="201"/>
      <c r="C45" s="202"/>
      <c r="D45" s="74"/>
      <c r="E45" s="74"/>
      <c r="F45" s="74"/>
      <c r="G45" s="74"/>
      <c r="H45" s="65"/>
      <c r="I45" s="65"/>
      <c r="J45" s="65"/>
      <c r="K45" s="334" t="s">
        <v>167</v>
      </c>
      <c r="L45" s="202"/>
      <c r="M45" s="335"/>
      <c r="N45" s="201"/>
      <c r="O45" s="201"/>
      <c r="P45" s="208"/>
      <c r="Q45" s="89"/>
      <c r="R45" s="89"/>
      <c r="S45" s="89"/>
    </row>
    <row r="46" spans="1:19" ht="24.75" customHeight="1" x14ac:dyDescent="0.45">
      <c r="A46" s="332" t="s">
        <v>168</v>
      </c>
      <c r="B46" s="222"/>
      <c r="C46" s="220"/>
      <c r="D46" s="336"/>
      <c r="E46" s="222"/>
      <c r="F46" s="222"/>
      <c r="G46" s="222"/>
      <c r="H46" s="222"/>
      <c r="I46" s="222"/>
      <c r="J46" s="220"/>
      <c r="K46" s="422" t="s">
        <v>168</v>
      </c>
      <c r="L46" s="220"/>
      <c r="M46" s="336"/>
      <c r="N46" s="222"/>
      <c r="O46" s="222"/>
      <c r="P46" s="223"/>
      <c r="Q46" s="89"/>
      <c r="R46" s="89"/>
      <c r="S46" s="89"/>
    </row>
    <row r="47" spans="1:19" ht="24.75" customHeight="1" x14ac:dyDescent="0.45">
      <c r="A47" s="82"/>
      <c r="B47" s="82"/>
      <c r="C47" s="82"/>
      <c r="D47" s="83"/>
      <c r="E47" s="83"/>
      <c r="F47" s="83"/>
      <c r="G47" s="83"/>
      <c r="H47" s="83"/>
      <c r="I47" s="83"/>
      <c r="J47" s="83"/>
      <c r="K47" s="82"/>
      <c r="L47" s="82"/>
      <c r="M47" s="83"/>
      <c r="N47" s="83"/>
      <c r="O47" s="83"/>
      <c r="P47" s="83"/>
      <c r="Q47" s="89"/>
      <c r="R47" s="89"/>
      <c r="S47" s="89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  <c r="R239" s="13"/>
      <c r="S239" s="13"/>
    </row>
    <row r="240" spans="1:19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  <c r="R240" s="13"/>
      <c r="S240" s="13"/>
    </row>
    <row r="241" spans="1:19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  <c r="R241" s="13"/>
      <c r="S241" s="13"/>
    </row>
    <row r="242" spans="1:19" ht="15.75" customHeight="1" x14ac:dyDescent="0.4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  <c r="R242" s="13"/>
      <c r="S242" s="13"/>
    </row>
    <row r="243" spans="1:19" ht="15.75" customHeight="1" x14ac:dyDescent="0.4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  <c r="R243" s="13"/>
      <c r="S243" s="13"/>
    </row>
    <row r="244" spans="1:19" ht="15.75" customHeight="1" x14ac:dyDescent="0.4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  <c r="R244" s="13"/>
      <c r="S244" s="13"/>
    </row>
    <row r="245" spans="1:19" ht="15.75" customHeight="1" x14ac:dyDescent="0.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  <c r="R245" s="13"/>
      <c r="S245" s="13"/>
    </row>
    <row r="246" spans="1:19" ht="15.75" customHeight="1" x14ac:dyDescent="0.4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  <c r="R246" s="13"/>
      <c r="S246" s="13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C25:D25"/>
    <mergeCell ref="E25:G25"/>
    <mergeCell ref="H25:J25"/>
    <mergeCell ref="H26:J26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37"/>
      <c r="B1" s="238"/>
      <c r="C1" s="239"/>
      <c r="D1" s="237" t="s">
        <v>0</v>
      </c>
      <c r="E1" s="238"/>
      <c r="F1" s="238"/>
      <c r="G1" s="238"/>
      <c r="H1" s="238"/>
      <c r="I1" s="238"/>
      <c r="J1" s="238"/>
      <c r="K1" s="238"/>
      <c r="L1" s="239"/>
      <c r="M1" s="207" t="s">
        <v>1</v>
      </c>
      <c r="N1" s="202"/>
      <c r="O1" s="245" t="s">
        <v>284</v>
      </c>
      <c r="P1" s="227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40"/>
      <c r="B2" s="205"/>
      <c r="C2" s="241"/>
      <c r="D2" s="242"/>
      <c r="E2" s="243"/>
      <c r="F2" s="243"/>
      <c r="G2" s="243"/>
      <c r="H2" s="243"/>
      <c r="I2" s="243"/>
      <c r="J2" s="243"/>
      <c r="K2" s="243"/>
      <c r="L2" s="244"/>
      <c r="M2" s="246" t="s">
        <v>3</v>
      </c>
      <c r="N2" s="244"/>
      <c r="O2" s="247">
        <v>1</v>
      </c>
      <c r="P2" s="248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40"/>
      <c r="B3" s="205"/>
      <c r="C3" s="241"/>
      <c r="D3" s="249" t="s">
        <v>285</v>
      </c>
      <c r="E3" s="238"/>
      <c r="F3" s="238"/>
      <c r="G3" s="238"/>
      <c r="H3" s="238"/>
      <c r="I3" s="238"/>
      <c r="J3" s="238"/>
      <c r="K3" s="238"/>
      <c r="L3" s="239"/>
      <c r="M3" s="246" t="s">
        <v>5</v>
      </c>
      <c r="N3" s="244"/>
      <c r="O3" s="207" t="s">
        <v>6</v>
      </c>
      <c r="P3" s="208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40"/>
      <c r="B4" s="205"/>
      <c r="C4" s="241"/>
      <c r="D4" s="240"/>
      <c r="E4" s="205"/>
      <c r="F4" s="205"/>
      <c r="G4" s="205"/>
      <c r="H4" s="205"/>
      <c r="I4" s="205"/>
      <c r="J4" s="205"/>
      <c r="K4" s="205"/>
      <c r="L4" s="241"/>
      <c r="M4" s="237" t="s">
        <v>7</v>
      </c>
      <c r="N4" s="239"/>
      <c r="O4" s="250" t="s">
        <v>8</v>
      </c>
      <c r="P4" s="208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42"/>
      <c r="B5" s="243"/>
      <c r="C5" s="244"/>
      <c r="D5" s="242"/>
      <c r="E5" s="243"/>
      <c r="F5" s="243"/>
      <c r="G5" s="243"/>
      <c r="H5" s="243"/>
      <c r="I5" s="243"/>
      <c r="J5" s="243"/>
      <c r="K5" s="243"/>
      <c r="L5" s="244"/>
      <c r="M5" s="242"/>
      <c r="N5" s="244"/>
      <c r="O5" s="251" t="s">
        <v>9</v>
      </c>
      <c r="P5" s="208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9"/>
      <c r="B6" s="9"/>
      <c r="C6" s="9"/>
      <c r="D6" s="6"/>
      <c r="E6" s="6"/>
      <c r="F6" s="6"/>
      <c r="G6" s="6"/>
      <c r="H6" s="6"/>
      <c r="I6" s="6"/>
      <c r="J6" s="6"/>
      <c r="K6" s="6"/>
      <c r="L6" s="6"/>
      <c r="M6" s="49"/>
      <c r="N6" s="49"/>
      <c r="O6" s="102"/>
      <c r="P6" s="102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34" t="s">
        <v>10</v>
      </c>
      <c r="B7" s="201"/>
      <c r="C7" s="201"/>
      <c r="D7" s="201"/>
      <c r="E7" s="202"/>
      <c r="F7" s="229" t="str">
        <f>'ORDEN ENVASADO'!F6</f>
        <v>SUERO HIDRATANTE AH 1.5%</v>
      </c>
      <c r="G7" s="201"/>
      <c r="H7" s="201"/>
      <c r="I7" s="201"/>
      <c r="J7" s="201"/>
      <c r="K7" s="201"/>
      <c r="L7" s="201"/>
      <c r="M7" s="201"/>
      <c r="N7" s="201"/>
      <c r="O7" s="201"/>
      <c r="P7" s="208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65" t="s">
        <v>54</v>
      </c>
      <c r="B8" s="253"/>
      <c r="C8" s="253"/>
      <c r="D8" s="253"/>
      <c r="E8" s="256"/>
      <c r="F8" s="433" t="str">
        <f>'ORDEN ENVASADO'!F7</f>
        <v>252671</v>
      </c>
      <c r="G8" s="239"/>
      <c r="H8" s="306" t="s">
        <v>222</v>
      </c>
      <c r="I8" s="256"/>
      <c r="J8" s="376" t="str">
        <f>'ORDEN ENVASADO'!J7</f>
        <v>OP-L-131</v>
      </c>
      <c r="K8" s="238"/>
      <c r="L8" s="239"/>
      <c r="M8" s="464" t="s">
        <v>16</v>
      </c>
      <c r="N8" s="256"/>
      <c r="O8" s="436" t="s">
        <v>223</v>
      </c>
      <c r="P8" s="248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48" t="s">
        <v>227</v>
      </c>
      <c r="B9" s="201"/>
      <c r="C9" s="201"/>
      <c r="D9" s="201"/>
      <c r="E9" s="202"/>
      <c r="F9" s="447"/>
      <c r="G9" s="202"/>
      <c r="H9" s="232" t="s">
        <v>225</v>
      </c>
      <c r="I9" s="201"/>
      <c r="J9" s="398"/>
      <c r="K9" s="201"/>
      <c r="L9" s="201"/>
      <c r="M9" s="232" t="s">
        <v>226</v>
      </c>
      <c r="N9" s="201"/>
      <c r="O9" s="214"/>
      <c r="P9" s="208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48" t="s">
        <v>286</v>
      </c>
      <c r="B10" s="201"/>
      <c r="C10" s="201"/>
      <c r="D10" s="201"/>
      <c r="E10" s="202"/>
      <c r="F10" s="447"/>
      <c r="G10" s="202"/>
      <c r="H10" s="232" t="s">
        <v>287</v>
      </c>
      <c r="I10" s="202"/>
      <c r="J10" s="207"/>
      <c r="K10" s="201"/>
      <c r="L10" s="202"/>
      <c r="M10" s="232" t="s">
        <v>154</v>
      </c>
      <c r="N10" s="202"/>
      <c r="O10" s="214"/>
      <c r="P10" s="208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42" t="s">
        <v>155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2"/>
      <c r="N11" s="212" t="s">
        <v>156</v>
      </c>
      <c r="O11" s="202"/>
      <c r="P11" s="62" t="s">
        <v>157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463" t="s">
        <v>158</v>
      </c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6"/>
      <c r="N12" s="451"/>
      <c r="O12" s="256"/>
      <c r="P12" s="103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404" t="s">
        <v>288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8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34" t="s">
        <v>289</v>
      </c>
      <c r="B14" s="201"/>
      <c r="C14" s="202"/>
      <c r="D14" s="334" t="s">
        <v>290</v>
      </c>
      <c r="E14" s="201"/>
      <c r="F14" s="202"/>
      <c r="G14" s="334" t="s">
        <v>291</v>
      </c>
      <c r="H14" s="202"/>
      <c r="I14" s="334" t="s">
        <v>292</v>
      </c>
      <c r="J14" s="201"/>
      <c r="K14" s="201"/>
      <c r="L14" s="202"/>
      <c r="M14" s="334" t="s">
        <v>293</v>
      </c>
      <c r="N14" s="202"/>
      <c r="O14" s="334" t="s">
        <v>294</v>
      </c>
      <c r="P14" s="202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212" t="s">
        <v>295</v>
      </c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104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455" t="s">
        <v>296</v>
      </c>
      <c r="B16" s="261"/>
      <c r="C16" s="263"/>
      <c r="D16" s="276" t="s">
        <v>297</v>
      </c>
      <c r="E16" s="201"/>
      <c r="F16" s="201"/>
      <c r="G16" s="201"/>
      <c r="H16" s="201"/>
      <c r="I16" s="201"/>
      <c r="J16" s="201"/>
      <c r="K16" s="201"/>
      <c r="L16" s="202"/>
      <c r="M16" s="456" t="s">
        <v>85</v>
      </c>
      <c r="N16" s="263"/>
      <c r="O16" s="455" t="s">
        <v>86</v>
      </c>
      <c r="P16" s="444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51" t="s">
        <v>298</v>
      </c>
      <c r="B17" s="253"/>
      <c r="C17" s="256"/>
      <c r="D17" s="276"/>
      <c r="E17" s="201"/>
      <c r="F17" s="201"/>
      <c r="G17" s="201"/>
      <c r="H17" s="201"/>
      <c r="I17" s="201"/>
      <c r="J17" s="201"/>
      <c r="K17" s="201"/>
      <c r="L17" s="202"/>
      <c r="M17" s="452"/>
      <c r="N17" s="256"/>
      <c r="O17" s="457"/>
      <c r="P17" s="208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51" t="s">
        <v>299</v>
      </c>
      <c r="B18" s="253"/>
      <c r="C18" s="256"/>
      <c r="D18" s="276"/>
      <c r="E18" s="201"/>
      <c r="F18" s="201"/>
      <c r="G18" s="201"/>
      <c r="H18" s="201"/>
      <c r="I18" s="201"/>
      <c r="J18" s="201"/>
      <c r="K18" s="201"/>
      <c r="L18" s="202"/>
      <c r="M18" s="453"/>
      <c r="N18" s="256"/>
      <c r="O18" s="452"/>
      <c r="P18" s="454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12" t="s">
        <v>300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8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212" t="s">
        <v>301</v>
      </c>
      <c r="B20" s="202"/>
      <c r="C20" s="212" t="s">
        <v>66</v>
      </c>
      <c r="D20" s="201"/>
      <c r="E20" s="202"/>
      <c r="F20" s="212" t="s">
        <v>286</v>
      </c>
      <c r="G20" s="202"/>
      <c r="H20" s="212" t="s">
        <v>287</v>
      </c>
      <c r="I20" s="202"/>
      <c r="J20" s="212" t="s">
        <v>302</v>
      </c>
      <c r="K20" s="201"/>
      <c r="L20" s="202"/>
      <c r="M20" s="212" t="s">
        <v>303</v>
      </c>
      <c r="N20" s="202"/>
      <c r="O20" s="212" t="s">
        <v>304</v>
      </c>
      <c r="P20" s="208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276" t="s">
        <v>305</v>
      </c>
      <c r="B21" s="202"/>
      <c r="C21" s="276"/>
      <c r="D21" s="201"/>
      <c r="E21" s="202"/>
      <c r="F21" s="448" t="s">
        <v>306</v>
      </c>
      <c r="G21" s="202"/>
      <c r="H21" s="448" t="s">
        <v>306</v>
      </c>
      <c r="I21" s="202"/>
      <c r="J21" s="276"/>
      <c r="K21" s="201"/>
      <c r="L21" s="202"/>
      <c r="M21" s="276"/>
      <c r="N21" s="202"/>
      <c r="O21" s="276"/>
      <c r="P21" s="208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276" t="s">
        <v>307</v>
      </c>
      <c r="B22" s="202"/>
      <c r="C22" s="276"/>
      <c r="D22" s="201"/>
      <c r="E22" s="202"/>
      <c r="F22" s="448" t="s">
        <v>306</v>
      </c>
      <c r="G22" s="202"/>
      <c r="H22" s="448" t="s">
        <v>306</v>
      </c>
      <c r="I22" s="202"/>
      <c r="J22" s="276"/>
      <c r="K22" s="201"/>
      <c r="L22" s="202"/>
      <c r="M22" s="276"/>
      <c r="N22" s="202"/>
      <c r="O22" s="276"/>
      <c r="P22" s="208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276" t="s">
        <v>308</v>
      </c>
      <c r="B23" s="202"/>
      <c r="C23" s="276"/>
      <c r="D23" s="201"/>
      <c r="E23" s="202"/>
      <c r="F23" s="448" t="s">
        <v>306</v>
      </c>
      <c r="G23" s="202"/>
      <c r="H23" s="448" t="s">
        <v>306</v>
      </c>
      <c r="I23" s="202"/>
      <c r="J23" s="276"/>
      <c r="K23" s="201"/>
      <c r="L23" s="202"/>
      <c r="M23" s="276"/>
      <c r="N23" s="202"/>
      <c r="O23" s="276"/>
      <c r="P23" s="208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276" t="s">
        <v>309</v>
      </c>
      <c r="B24" s="202"/>
      <c r="C24" s="276"/>
      <c r="D24" s="201"/>
      <c r="E24" s="202"/>
      <c r="F24" s="448" t="s">
        <v>306</v>
      </c>
      <c r="G24" s="202"/>
      <c r="H24" s="448" t="s">
        <v>306</v>
      </c>
      <c r="I24" s="202"/>
      <c r="J24" s="276"/>
      <c r="K24" s="201"/>
      <c r="L24" s="202"/>
      <c r="M24" s="276"/>
      <c r="N24" s="202"/>
      <c r="O24" s="276"/>
      <c r="P24" s="208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276" t="s">
        <v>310</v>
      </c>
      <c r="B25" s="202"/>
      <c r="C25" s="276"/>
      <c r="D25" s="201"/>
      <c r="E25" s="202"/>
      <c r="F25" s="448" t="s">
        <v>306</v>
      </c>
      <c r="G25" s="202"/>
      <c r="H25" s="448" t="s">
        <v>306</v>
      </c>
      <c r="I25" s="202"/>
      <c r="J25" s="276"/>
      <c r="K25" s="201"/>
      <c r="L25" s="202"/>
      <c r="M25" s="276"/>
      <c r="N25" s="202"/>
      <c r="O25" s="276"/>
      <c r="P25" s="208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212" t="s">
        <v>311</v>
      </c>
      <c r="B26" s="202"/>
      <c r="C26" s="213"/>
      <c r="D26" s="201"/>
      <c r="E26" s="202"/>
      <c r="F26" s="449" t="s">
        <v>245</v>
      </c>
      <c r="G26" s="202"/>
      <c r="H26" s="276"/>
      <c r="I26" s="202"/>
      <c r="J26" s="212" t="s">
        <v>312</v>
      </c>
      <c r="K26" s="201"/>
      <c r="L26" s="202"/>
      <c r="M26" s="335"/>
      <c r="N26" s="202"/>
      <c r="O26" s="450" t="s">
        <v>245</v>
      </c>
      <c r="P26" s="208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61" t="s">
        <v>313</v>
      </c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454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276" t="s">
        <v>314</v>
      </c>
      <c r="B28" s="201"/>
      <c r="C28" s="201"/>
      <c r="D28" s="201"/>
      <c r="E28" s="201"/>
      <c r="F28" s="201"/>
      <c r="G28" s="202"/>
      <c r="H28" s="276"/>
      <c r="I28" s="201"/>
      <c r="J28" s="201"/>
      <c r="K28" s="201"/>
      <c r="L28" s="201"/>
      <c r="M28" s="201"/>
      <c r="N28" s="201"/>
      <c r="O28" s="201"/>
      <c r="P28" s="208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276" t="s">
        <v>315</v>
      </c>
      <c r="B29" s="201"/>
      <c r="C29" s="201"/>
      <c r="D29" s="201"/>
      <c r="E29" s="201"/>
      <c r="F29" s="201"/>
      <c r="G29" s="202"/>
      <c r="H29" s="276"/>
      <c r="I29" s="201"/>
      <c r="J29" s="201"/>
      <c r="K29" s="201"/>
      <c r="L29" s="201"/>
      <c r="M29" s="201"/>
      <c r="N29" s="201"/>
      <c r="O29" s="201"/>
      <c r="P29" s="208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276" t="s">
        <v>316</v>
      </c>
      <c r="B30" s="201"/>
      <c r="C30" s="201"/>
      <c r="D30" s="201"/>
      <c r="E30" s="201"/>
      <c r="F30" s="201"/>
      <c r="G30" s="202"/>
      <c r="H30" s="276"/>
      <c r="I30" s="201"/>
      <c r="J30" s="201"/>
      <c r="K30" s="201"/>
      <c r="L30" s="201"/>
      <c r="M30" s="201"/>
      <c r="N30" s="201"/>
      <c r="O30" s="201"/>
      <c r="P30" s="208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462" t="s">
        <v>226</v>
      </c>
      <c r="B31" s="261"/>
      <c r="C31" s="261"/>
      <c r="D31" s="261"/>
      <c r="E31" s="261"/>
      <c r="F31" s="261"/>
      <c r="G31" s="263"/>
      <c r="H31" s="276"/>
      <c r="I31" s="201"/>
      <c r="J31" s="201"/>
      <c r="K31" s="201"/>
      <c r="L31" s="201"/>
      <c r="M31" s="201"/>
      <c r="N31" s="201"/>
      <c r="O31" s="201"/>
      <c r="P31" s="208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458" t="s">
        <v>286</v>
      </c>
      <c r="B32" s="201"/>
      <c r="C32" s="201"/>
      <c r="D32" s="201"/>
      <c r="E32" s="201"/>
      <c r="F32" s="201"/>
      <c r="G32" s="202"/>
      <c r="H32" s="276"/>
      <c r="I32" s="201"/>
      <c r="J32" s="201"/>
      <c r="K32" s="201"/>
      <c r="L32" s="201"/>
      <c r="M32" s="201"/>
      <c r="N32" s="201"/>
      <c r="O32" s="201"/>
      <c r="P32" s="208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458" t="s">
        <v>287</v>
      </c>
      <c r="B33" s="201"/>
      <c r="C33" s="201"/>
      <c r="D33" s="201"/>
      <c r="E33" s="201"/>
      <c r="F33" s="201"/>
      <c r="G33" s="202"/>
      <c r="H33" s="276"/>
      <c r="I33" s="201"/>
      <c r="J33" s="201"/>
      <c r="K33" s="201"/>
      <c r="L33" s="201"/>
      <c r="M33" s="201"/>
      <c r="N33" s="201"/>
      <c r="O33" s="201"/>
      <c r="P33" s="208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458" t="s">
        <v>243</v>
      </c>
      <c r="B34" s="201"/>
      <c r="C34" s="201"/>
      <c r="D34" s="201"/>
      <c r="E34" s="201"/>
      <c r="F34" s="201"/>
      <c r="G34" s="202"/>
      <c r="H34" s="276"/>
      <c r="I34" s="201"/>
      <c r="J34" s="201"/>
      <c r="K34" s="201"/>
      <c r="L34" s="201"/>
      <c r="M34" s="201"/>
      <c r="N34" s="201"/>
      <c r="O34" s="201"/>
      <c r="P34" s="208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458" t="s">
        <v>244</v>
      </c>
      <c r="B35" s="201"/>
      <c r="C35" s="201"/>
      <c r="D35" s="201"/>
      <c r="E35" s="201"/>
      <c r="F35" s="201"/>
      <c r="G35" s="201"/>
      <c r="H35" s="276"/>
      <c r="I35" s="201"/>
      <c r="J35" s="201"/>
      <c r="K35" s="201"/>
      <c r="L35" s="202"/>
      <c r="M35" s="276" t="s">
        <v>66</v>
      </c>
      <c r="N35" s="202"/>
      <c r="O35" s="276"/>
      <c r="P35" s="208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60" t="s">
        <v>44</v>
      </c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48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66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313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267"/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377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31" t="s">
        <v>317</v>
      </c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2"/>
      <c r="M39" s="19" t="s">
        <v>245</v>
      </c>
      <c r="N39" s="335"/>
      <c r="O39" s="201"/>
      <c r="P39" s="208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59" t="s">
        <v>318</v>
      </c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105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4"/>
      <c r="N238" s="15"/>
      <c r="O238" s="15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4"/>
      <c r="N239" s="15"/>
      <c r="O239" s="15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4"/>
      <c r="N240" s="15"/>
      <c r="O240" s="15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D14:F14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37"/>
      <c r="B1" s="238"/>
      <c r="C1" s="239"/>
      <c r="D1" s="237" t="s">
        <v>0</v>
      </c>
      <c r="E1" s="238"/>
      <c r="F1" s="238"/>
      <c r="G1" s="238"/>
      <c r="H1" s="238"/>
      <c r="I1" s="238"/>
      <c r="J1" s="238"/>
      <c r="K1" s="238"/>
      <c r="L1" s="239"/>
      <c r="M1" s="207" t="s">
        <v>1</v>
      </c>
      <c r="N1" s="202"/>
      <c r="O1" s="245" t="s">
        <v>284</v>
      </c>
      <c r="P1" s="227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40"/>
      <c r="B2" s="205"/>
      <c r="C2" s="241"/>
      <c r="D2" s="242"/>
      <c r="E2" s="243"/>
      <c r="F2" s="243"/>
      <c r="G2" s="243"/>
      <c r="H2" s="243"/>
      <c r="I2" s="243"/>
      <c r="J2" s="243"/>
      <c r="K2" s="243"/>
      <c r="L2" s="244"/>
      <c r="M2" s="246" t="s">
        <v>3</v>
      </c>
      <c r="N2" s="244"/>
      <c r="O2" s="247">
        <v>1</v>
      </c>
      <c r="P2" s="248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40"/>
      <c r="B3" s="205"/>
      <c r="C3" s="241"/>
      <c r="D3" s="249" t="s">
        <v>285</v>
      </c>
      <c r="E3" s="238"/>
      <c r="F3" s="238"/>
      <c r="G3" s="238"/>
      <c r="H3" s="238"/>
      <c r="I3" s="238"/>
      <c r="J3" s="238"/>
      <c r="K3" s="238"/>
      <c r="L3" s="239"/>
      <c r="M3" s="246" t="s">
        <v>5</v>
      </c>
      <c r="N3" s="244"/>
      <c r="O3" s="207" t="s">
        <v>6</v>
      </c>
      <c r="P3" s="208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40"/>
      <c r="B4" s="205"/>
      <c r="C4" s="241"/>
      <c r="D4" s="240"/>
      <c r="E4" s="205"/>
      <c r="F4" s="205"/>
      <c r="G4" s="205"/>
      <c r="H4" s="205"/>
      <c r="I4" s="205"/>
      <c r="J4" s="205"/>
      <c r="K4" s="205"/>
      <c r="L4" s="241"/>
      <c r="M4" s="237" t="s">
        <v>7</v>
      </c>
      <c r="N4" s="239"/>
      <c r="O4" s="250" t="s">
        <v>8</v>
      </c>
      <c r="P4" s="208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42"/>
      <c r="B5" s="243"/>
      <c r="C5" s="244"/>
      <c r="D5" s="242"/>
      <c r="E5" s="243"/>
      <c r="F5" s="243"/>
      <c r="G5" s="243"/>
      <c r="H5" s="243"/>
      <c r="I5" s="243"/>
      <c r="J5" s="243"/>
      <c r="K5" s="243"/>
      <c r="L5" s="244"/>
      <c r="M5" s="242"/>
      <c r="N5" s="244"/>
      <c r="O5" s="251" t="s">
        <v>9</v>
      </c>
      <c r="P5" s="208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9"/>
      <c r="B6" s="9"/>
      <c r="C6" s="9"/>
      <c r="D6" s="6"/>
      <c r="E6" s="6"/>
      <c r="F6" s="6"/>
      <c r="G6" s="6"/>
      <c r="H6" s="6"/>
      <c r="I6" s="6"/>
      <c r="J6" s="6"/>
      <c r="K6" s="6"/>
      <c r="L6" s="6"/>
      <c r="M6" s="49"/>
      <c r="N6" s="49"/>
      <c r="O6" s="102"/>
      <c r="P6" s="102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34" t="s">
        <v>10</v>
      </c>
      <c r="B7" s="201"/>
      <c r="C7" s="201"/>
      <c r="D7" s="201"/>
      <c r="E7" s="202"/>
      <c r="F7" s="229" t="str">
        <f>'ORDEN ENVASADO'!F6</f>
        <v>SUERO HIDRATANTE AH 1.5%</v>
      </c>
      <c r="G7" s="201"/>
      <c r="H7" s="201"/>
      <c r="I7" s="201"/>
      <c r="J7" s="201"/>
      <c r="K7" s="201"/>
      <c r="L7" s="201"/>
      <c r="M7" s="201"/>
      <c r="N7" s="201"/>
      <c r="O7" s="201"/>
      <c r="P7" s="208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65" t="s">
        <v>54</v>
      </c>
      <c r="B8" s="253"/>
      <c r="C8" s="253"/>
      <c r="D8" s="253"/>
      <c r="E8" s="256"/>
      <c r="F8" s="433" t="str">
        <f>'ORDEN ENVASADO'!F7</f>
        <v>252671</v>
      </c>
      <c r="G8" s="239"/>
      <c r="H8" s="306" t="s">
        <v>222</v>
      </c>
      <c r="I8" s="256"/>
      <c r="J8" s="376" t="str">
        <f>'ORDEN ENVASADO'!J7</f>
        <v>OP-L-131</v>
      </c>
      <c r="K8" s="238"/>
      <c r="L8" s="239"/>
      <c r="M8" s="464" t="s">
        <v>16</v>
      </c>
      <c r="N8" s="256"/>
      <c r="O8" s="436" t="s">
        <v>279</v>
      </c>
      <c r="P8" s="248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48" t="s">
        <v>227</v>
      </c>
      <c r="B9" s="201"/>
      <c r="C9" s="201"/>
      <c r="D9" s="201"/>
      <c r="E9" s="202"/>
      <c r="F9" s="447"/>
      <c r="G9" s="202"/>
      <c r="H9" s="232" t="s">
        <v>225</v>
      </c>
      <c r="I9" s="201"/>
      <c r="J9" s="398"/>
      <c r="K9" s="201"/>
      <c r="L9" s="201"/>
      <c r="M9" s="232" t="s">
        <v>226</v>
      </c>
      <c r="N9" s="201"/>
      <c r="O9" s="214"/>
      <c r="P9" s="208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48" t="s">
        <v>286</v>
      </c>
      <c r="B10" s="201"/>
      <c r="C10" s="201"/>
      <c r="D10" s="201"/>
      <c r="E10" s="202"/>
      <c r="F10" s="447"/>
      <c r="G10" s="202"/>
      <c r="H10" s="232" t="s">
        <v>287</v>
      </c>
      <c r="I10" s="202"/>
      <c r="J10" s="207"/>
      <c r="K10" s="201"/>
      <c r="L10" s="202"/>
      <c r="M10" s="232" t="s">
        <v>154</v>
      </c>
      <c r="N10" s="202"/>
      <c r="O10" s="214"/>
      <c r="P10" s="208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42" t="s">
        <v>155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2"/>
      <c r="N11" s="212" t="s">
        <v>156</v>
      </c>
      <c r="O11" s="202"/>
      <c r="P11" s="62" t="s">
        <v>157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463" t="s">
        <v>158</v>
      </c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6"/>
      <c r="N12" s="451"/>
      <c r="O12" s="256"/>
      <c r="P12" s="103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404" t="s">
        <v>319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8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34" t="s">
        <v>289</v>
      </c>
      <c r="B14" s="201"/>
      <c r="C14" s="202"/>
      <c r="D14" s="334" t="s">
        <v>290</v>
      </c>
      <c r="E14" s="201"/>
      <c r="F14" s="202"/>
      <c r="G14" s="334" t="s">
        <v>291</v>
      </c>
      <c r="H14" s="202"/>
      <c r="I14" s="334" t="s">
        <v>292</v>
      </c>
      <c r="J14" s="201"/>
      <c r="K14" s="201"/>
      <c r="L14" s="202"/>
      <c r="M14" s="334" t="s">
        <v>293</v>
      </c>
      <c r="N14" s="202"/>
      <c r="O14" s="334" t="s">
        <v>294</v>
      </c>
      <c r="P14" s="202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212" t="s">
        <v>295</v>
      </c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104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455" t="s">
        <v>296</v>
      </c>
      <c r="B16" s="261"/>
      <c r="C16" s="263"/>
      <c r="D16" s="276" t="s">
        <v>297</v>
      </c>
      <c r="E16" s="201"/>
      <c r="F16" s="201"/>
      <c r="G16" s="201"/>
      <c r="H16" s="201"/>
      <c r="I16" s="201"/>
      <c r="J16" s="201"/>
      <c r="K16" s="201"/>
      <c r="L16" s="202"/>
      <c r="M16" s="456" t="s">
        <v>85</v>
      </c>
      <c r="N16" s="263"/>
      <c r="O16" s="455" t="s">
        <v>86</v>
      </c>
      <c r="P16" s="444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51" t="s">
        <v>298</v>
      </c>
      <c r="B17" s="253"/>
      <c r="C17" s="256"/>
      <c r="D17" s="276"/>
      <c r="E17" s="201"/>
      <c r="F17" s="201"/>
      <c r="G17" s="201"/>
      <c r="H17" s="201"/>
      <c r="I17" s="201"/>
      <c r="J17" s="201"/>
      <c r="K17" s="201"/>
      <c r="L17" s="202"/>
      <c r="M17" s="452"/>
      <c r="N17" s="256"/>
      <c r="O17" s="457"/>
      <c r="P17" s="208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51" t="s">
        <v>299</v>
      </c>
      <c r="B18" s="253"/>
      <c r="C18" s="256"/>
      <c r="D18" s="276"/>
      <c r="E18" s="201"/>
      <c r="F18" s="201"/>
      <c r="G18" s="201"/>
      <c r="H18" s="201"/>
      <c r="I18" s="201"/>
      <c r="J18" s="201"/>
      <c r="K18" s="201"/>
      <c r="L18" s="202"/>
      <c r="M18" s="453"/>
      <c r="N18" s="256"/>
      <c r="O18" s="452"/>
      <c r="P18" s="454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12" t="s">
        <v>300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8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212" t="s">
        <v>301</v>
      </c>
      <c r="B20" s="202"/>
      <c r="C20" s="212" t="s">
        <v>66</v>
      </c>
      <c r="D20" s="201"/>
      <c r="E20" s="202"/>
      <c r="F20" s="212" t="s">
        <v>286</v>
      </c>
      <c r="G20" s="202"/>
      <c r="H20" s="212" t="s">
        <v>287</v>
      </c>
      <c r="I20" s="202"/>
      <c r="J20" s="212" t="s">
        <v>302</v>
      </c>
      <c r="K20" s="201"/>
      <c r="L20" s="202"/>
      <c r="M20" s="212" t="s">
        <v>303</v>
      </c>
      <c r="N20" s="202"/>
      <c r="O20" s="212" t="s">
        <v>304</v>
      </c>
      <c r="P20" s="208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276" t="s">
        <v>305</v>
      </c>
      <c r="B21" s="202"/>
      <c r="C21" s="276"/>
      <c r="D21" s="201"/>
      <c r="E21" s="202"/>
      <c r="F21" s="448" t="s">
        <v>306</v>
      </c>
      <c r="G21" s="202"/>
      <c r="H21" s="448" t="s">
        <v>306</v>
      </c>
      <c r="I21" s="202"/>
      <c r="J21" s="276"/>
      <c r="K21" s="201"/>
      <c r="L21" s="202"/>
      <c r="M21" s="276"/>
      <c r="N21" s="202"/>
      <c r="O21" s="276"/>
      <c r="P21" s="208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276" t="s">
        <v>307</v>
      </c>
      <c r="B22" s="202"/>
      <c r="C22" s="276"/>
      <c r="D22" s="201"/>
      <c r="E22" s="202"/>
      <c r="F22" s="448" t="s">
        <v>306</v>
      </c>
      <c r="G22" s="202"/>
      <c r="H22" s="448" t="s">
        <v>306</v>
      </c>
      <c r="I22" s="202"/>
      <c r="J22" s="276"/>
      <c r="K22" s="201"/>
      <c r="L22" s="202"/>
      <c r="M22" s="276"/>
      <c r="N22" s="202"/>
      <c r="O22" s="276"/>
      <c r="P22" s="208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276" t="s">
        <v>308</v>
      </c>
      <c r="B23" s="202"/>
      <c r="C23" s="276"/>
      <c r="D23" s="201"/>
      <c r="E23" s="202"/>
      <c r="F23" s="448" t="s">
        <v>306</v>
      </c>
      <c r="G23" s="202"/>
      <c r="H23" s="448" t="s">
        <v>306</v>
      </c>
      <c r="I23" s="202"/>
      <c r="J23" s="276"/>
      <c r="K23" s="201"/>
      <c r="L23" s="202"/>
      <c r="M23" s="276"/>
      <c r="N23" s="202"/>
      <c r="O23" s="276"/>
      <c r="P23" s="208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276" t="s">
        <v>309</v>
      </c>
      <c r="B24" s="202"/>
      <c r="C24" s="276"/>
      <c r="D24" s="201"/>
      <c r="E24" s="202"/>
      <c r="F24" s="448" t="s">
        <v>306</v>
      </c>
      <c r="G24" s="202"/>
      <c r="H24" s="448" t="s">
        <v>306</v>
      </c>
      <c r="I24" s="202"/>
      <c r="J24" s="276"/>
      <c r="K24" s="201"/>
      <c r="L24" s="202"/>
      <c r="M24" s="276"/>
      <c r="N24" s="202"/>
      <c r="O24" s="276"/>
      <c r="P24" s="208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276" t="s">
        <v>310</v>
      </c>
      <c r="B25" s="202"/>
      <c r="C25" s="276"/>
      <c r="D25" s="201"/>
      <c r="E25" s="202"/>
      <c r="F25" s="448" t="s">
        <v>306</v>
      </c>
      <c r="G25" s="202"/>
      <c r="H25" s="448" t="s">
        <v>306</v>
      </c>
      <c r="I25" s="202"/>
      <c r="J25" s="276"/>
      <c r="K25" s="201"/>
      <c r="L25" s="202"/>
      <c r="M25" s="276"/>
      <c r="N25" s="202"/>
      <c r="O25" s="276"/>
      <c r="P25" s="208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212" t="s">
        <v>311</v>
      </c>
      <c r="B26" s="202"/>
      <c r="C26" s="213"/>
      <c r="D26" s="201"/>
      <c r="E26" s="202"/>
      <c r="F26" s="449" t="s">
        <v>245</v>
      </c>
      <c r="G26" s="202"/>
      <c r="H26" s="276"/>
      <c r="I26" s="202"/>
      <c r="J26" s="212" t="s">
        <v>312</v>
      </c>
      <c r="K26" s="201"/>
      <c r="L26" s="202"/>
      <c r="M26" s="335"/>
      <c r="N26" s="202"/>
      <c r="O26" s="450" t="s">
        <v>245</v>
      </c>
      <c r="P26" s="208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61" t="s">
        <v>313</v>
      </c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454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276" t="s">
        <v>314</v>
      </c>
      <c r="B28" s="201"/>
      <c r="C28" s="201"/>
      <c r="D28" s="201"/>
      <c r="E28" s="201"/>
      <c r="F28" s="201"/>
      <c r="G28" s="202"/>
      <c r="H28" s="276"/>
      <c r="I28" s="201"/>
      <c r="J28" s="201"/>
      <c r="K28" s="201"/>
      <c r="L28" s="201"/>
      <c r="M28" s="201"/>
      <c r="N28" s="201"/>
      <c r="O28" s="201"/>
      <c r="P28" s="208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276" t="s">
        <v>315</v>
      </c>
      <c r="B29" s="201"/>
      <c r="C29" s="201"/>
      <c r="D29" s="201"/>
      <c r="E29" s="201"/>
      <c r="F29" s="201"/>
      <c r="G29" s="202"/>
      <c r="H29" s="276"/>
      <c r="I29" s="201"/>
      <c r="J29" s="201"/>
      <c r="K29" s="201"/>
      <c r="L29" s="201"/>
      <c r="M29" s="201"/>
      <c r="N29" s="201"/>
      <c r="O29" s="201"/>
      <c r="P29" s="208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276" t="s">
        <v>316</v>
      </c>
      <c r="B30" s="201"/>
      <c r="C30" s="201"/>
      <c r="D30" s="201"/>
      <c r="E30" s="201"/>
      <c r="F30" s="201"/>
      <c r="G30" s="202"/>
      <c r="H30" s="276"/>
      <c r="I30" s="201"/>
      <c r="J30" s="201"/>
      <c r="K30" s="201"/>
      <c r="L30" s="201"/>
      <c r="M30" s="201"/>
      <c r="N30" s="201"/>
      <c r="O30" s="201"/>
      <c r="P30" s="208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462" t="s">
        <v>226</v>
      </c>
      <c r="B31" s="261"/>
      <c r="C31" s="261"/>
      <c r="D31" s="261"/>
      <c r="E31" s="261"/>
      <c r="F31" s="261"/>
      <c r="G31" s="263"/>
      <c r="H31" s="276"/>
      <c r="I31" s="201"/>
      <c r="J31" s="201"/>
      <c r="K31" s="201"/>
      <c r="L31" s="201"/>
      <c r="M31" s="201"/>
      <c r="N31" s="201"/>
      <c r="O31" s="201"/>
      <c r="P31" s="208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458" t="s">
        <v>286</v>
      </c>
      <c r="B32" s="201"/>
      <c r="C32" s="201"/>
      <c r="D32" s="201"/>
      <c r="E32" s="201"/>
      <c r="F32" s="201"/>
      <c r="G32" s="202"/>
      <c r="H32" s="276"/>
      <c r="I32" s="201"/>
      <c r="J32" s="201"/>
      <c r="K32" s="201"/>
      <c r="L32" s="201"/>
      <c r="M32" s="201"/>
      <c r="N32" s="201"/>
      <c r="O32" s="201"/>
      <c r="P32" s="208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458" t="s">
        <v>287</v>
      </c>
      <c r="B33" s="201"/>
      <c r="C33" s="201"/>
      <c r="D33" s="201"/>
      <c r="E33" s="201"/>
      <c r="F33" s="201"/>
      <c r="G33" s="202"/>
      <c r="H33" s="276"/>
      <c r="I33" s="201"/>
      <c r="J33" s="201"/>
      <c r="K33" s="201"/>
      <c r="L33" s="201"/>
      <c r="M33" s="201"/>
      <c r="N33" s="201"/>
      <c r="O33" s="201"/>
      <c r="P33" s="208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458" t="s">
        <v>243</v>
      </c>
      <c r="B34" s="201"/>
      <c r="C34" s="201"/>
      <c r="D34" s="201"/>
      <c r="E34" s="201"/>
      <c r="F34" s="201"/>
      <c r="G34" s="202"/>
      <c r="H34" s="276"/>
      <c r="I34" s="201"/>
      <c r="J34" s="201"/>
      <c r="K34" s="201"/>
      <c r="L34" s="201"/>
      <c r="M34" s="201"/>
      <c r="N34" s="201"/>
      <c r="O34" s="201"/>
      <c r="P34" s="208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458" t="s">
        <v>244</v>
      </c>
      <c r="B35" s="201"/>
      <c r="C35" s="201"/>
      <c r="D35" s="201"/>
      <c r="E35" s="201"/>
      <c r="F35" s="201"/>
      <c r="G35" s="201"/>
      <c r="H35" s="276"/>
      <c r="I35" s="201"/>
      <c r="J35" s="201"/>
      <c r="K35" s="201"/>
      <c r="L35" s="202"/>
      <c r="M35" s="276" t="s">
        <v>66</v>
      </c>
      <c r="N35" s="202"/>
      <c r="O35" s="276"/>
      <c r="P35" s="208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60" t="s">
        <v>44</v>
      </c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48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66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313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267"/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377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31" t="s">
        <v>317</v>
      </c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2"/>
      <c r="M39" s="19" t="s">
        <v>245</v>
      </c>
      <c r="N39" s="335"/>
      <c r="O39" s="201"/>
      <c r="P39" s="208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59" t="s">
        <v>318</v>
      </c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105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4"/>
      <c r="N238" s="15"/>
      <c r="O238" s="15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4"/>
      <c r="N239" s="15"/>
      <c r="O239" s="15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4"/>
      <c r="N240" s="15"/>
      <c r="O240" s="15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D14:F14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73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468"/>
      <c r="B1" s="239"/>
      <c r="C1" s="468" t="s">
        <v>0</v>
      </c>
      <c r="D1" s="238"/>
      <c r="E1" s="238"/>
      <c r="F1" s="238"/>
      <c r="G1" s="239"/>
      <c r="H1" s="106" t="s">
        <v>1</v>
      </c>
      <c r="I1" s="106" t="s">
        <v>320</v>
      </c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24" customHeight="1" x14ac:dyDescent="0.45">
      <c r="A2" s="240"/>
      <c r="B2" s="241"/>
      <c r="C2" s="240"/>
      <c r="D2" s="205"/>
      <c r="E2" s="205"/>
      <c r="F2" s="205"/>
      <c r="G2" s="241"/>
      <c r="H2" s="106" t="s">
        <v>3</v>
      </c>
      <c r="I2" s="107">
        <v>1</v>
      </c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24" customHeight="1" x14ac:dyDescent="0.45">
      <c r="A3" s="240"/>
      <c r="B3" s="241"/>
      <c r="C3" s="242"/>
      <c r="D3" s="243"/>
      <c r="E3" s="243"/>
      <c r="F3" s="243"/>
      <c r="G3" s="244"/>
      <c r="H3" s="106" t="s">
        <v>5</v>
      </c>
      <c r="I3" s="106" t="s">
        <v>6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30" customHeight="1" x14ac:dyDescent="0.45">
      <c r="A4" s="240"/>
      <c r="B4" s="241"/>
      <c r="C4" s="468" t="s">
        <v>321</v>
      </c>
      <c r="D4" s="238"/>
      <c r="E4" s="238"/>
      <c r="F4" s="238"/>
      <c r="G4" s="239"/>
      <c r="H4" s="106" t="s">
        <v>7</v>
      </c>
      <c r="I4" s="106" t="s">
        <v>322</v>
      </c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2.5" customHeight="1" x14ac:dyDescent="0.45">
      <c r="A5" s="242"/>
      <c r="B5" s="244"/>
      <c r="C5" s="242"/>
      <c r="D5" s="243"/>
      <c r="E5" s="243"/>
      <c r="F5" s="243"/>
      <c r="G5" s="244"/>
      <c r="H5" s="106"/>
      <c r="I5" s="108" t="s">
        <v>323</v>
      </c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4.25" customHeight="1" x14ac:dyDescent="0.45">
      <c r="A6" s="109"/>
      <c r="B6" s="109"/>
      <c r="C6" s="109"/>
      <c r="D6" s="109"/>
      <c r="E6" s="109"/>
      <c r="F6" s="109"/>
      <c r="G6" s="109"/>
      <c r="H6" s="109"/>
      <c r="I6" s="109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4.25" customHeight="1" x14ac:dyDescent="0.5">
      <c r="A7" s="110"/>
      <c r="B7" s="110"/>
      <c r="C7" s="110"/>
      <c r="D7" s="110"/>
      <c r="E7" s="110"/>
      <c r="F7" s="110"/>
      <c r="G7" s="110"/>
      <c r="H7" s="110"/>
      <c r="I7" s="110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22.5" customHeight="1" x14ac:dyDescent="0.45">
      <c r="A8" s="470"/>
      <c r="B8" s="468" t="s">
        <v>0</v>
      </c>
      <c r="C8" s="238"/>
      <c r="D8" s="238"/>
      <c r="E8" s="238"/>
      <c r="F8" s="239"/>
      <c r="G8" s="106" t="s">
        <v>1</v>
      </c>
      <c r="H8" s="469" t="s">
        <v>320</v>
      </c>
      <c r="I8" s="202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24" customHeight="1" x14ac:dyDescent="0.45">
      <c r="A9" s="240"/>
      <c r="B9" s="240"/>
      <c r="C9" s="205"/>
      <c r="D9" s="205"/>
      <c r="E9" s="205"/>
      <c r="F9" s="241"/>
      <c r="G9" s="106" t="s">
        <v>3</v>
      </c>
      <c r="H9" s="471">
        <v>1</v>
      </c>
      <c r="I9" s="202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24" customHeight="1" x14ac:dyDescent="0.45">
      <c r="A10" s="240"/>
      <c r="B10" s="242"/>
      <c r="C10" s="243"/>
      <c r="D10" s="243"/>
      <c r="E10" s="243"/>
      <c r="F10" s="244"/>
      <c r="G10" s="106" t="s">
        <v>5</v>
      </c>
      <c r="H10" s="469" t="s">
        <v>6</v>
      </c>
      <c r="I10" s="202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21" customHeight="1" x14ac:dyDescent="0.45">
      <c r="A11" s="240"/>
      <c r="B11" s="468" t="s">
        <v>321</v>
      </c>
      <c r="C11" s="238"/>
      <c r="D11" s="238"/>
      <c r="E11" s="238"/>
      <c r="F11" s="239"/>
      <c r="G11" s="472" t="s">
        <v>7</v>
      </c>
      <c r="H11" s="469" t="s">
        <v>322</v>
      </c>
      <c r="I11" s="202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24" customHeight="1" x14ac:dyDescent="0.45">
      <c r="A12" s="242"/>
      <c r="B12" s="242"/>
      <c r="C12" s="243"/>
      <c r="D12" s="243"/>
      <c r="E12" s="243"/>
      <c r="F12" s="244"/>
      <c r="G12" s="394"/>
      <c r="H12" s="473" t="s">
        <v>323</v>
      </c>
      <c r="I12" s="202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54" customHeight="1" x14ac:dyDescent="0.45">
      <c r="A13" s="112" t="s">
        <v>324</v>
      </c>
      <c r="B13" s="466"/>
      <c r="C13" s="201"/>
      <c r="D13" s="201"/>
      <c r="E13" s="201"/>
      <c r="F13" s="201"/>
      <c r="G13" s="201"/>
      <c r="H13" s="201"/>
      <c r="I13" s="202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57" customHeight="1" x14ac:dyDescent="0.45">
      <c r="A14" s="112" t="s">
        <v>325</v>
      </c>
      <c r="B14" s="466"/>
      <c r="C14" s="201"/>
      <c r="D14" s="201"/>
      <c r="E14" s="201"/>
      <c r="F14" s="202"/>
      <c r="G14" s="112" t="s">
        <v>168</v>
      </c>
      <c r="H14" s="467"/>
      <c r="I14" s="202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63.75" customHeight="1" x14ac:dyDescent="0.45">
      <c r="A15" s="112" t="s">
        <v>326</v>
      </c>
      <c r="B15" s="466"/>
      <c r="C15" s="201"/>
      <c r="D15" s="201"/>
      <c r="E15" s="201"/>
      <c r="F15" s="202"/>
      <c r="G15" s="112" t="s">
        <v>327</v>
      </c>
      <c r="H15" s="466"/>
      <c r="I15" s="202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66.75" customHeight="1" x14ac:dyDescent="0.45">
      <c r="A16" s="112" t="s">
        <v>328</v>
      </c>
      <c r="B16" s="466"/>
      <c r="C16" s="201"/>
      <c r="D16" s="201"/>
      <c r="E16" s="201"/>
      <c r="F16" s="202"/>
      <c r="G16" s="112" t="s">
        <v>327</v>
      </c>
      <c r="H16" s="466"/>
      <c r="I16" s="202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63.75" customHeight="1" x14ac:dyDescent="0.45">
      <c r="A17" s="112" t="s">
        <v>329</v>
      </c>
      <c r="B17" s="466"/>
      <c r="C17" s="201"/>
      <c r="D17" s="201"/>
      <c r="E17" s="201"/>
      <c r="F17" s="201"/>
      <c r="G17" s="201"/>
      <c r="H17" s="201"/>
      <c r="I17" s="202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46.5" customHeight="1" x14ac:dyDescent="0.45">
      <c r="A18" s="112" t="s">
        <v>186</v>
      </c>
      <c r="B18" s="466"/>
      <c r="C18" s="201"/>
      <c r="D18" s="201"/>
      <c r="E18" s="201"/>
      <c r="F18" s="202"/>
      <c r="G18" s="112" t="s">
        <v>245</v>
      </c>
      <c r="H18" s="467"/>
      <c r="I18" s="202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48" customHeight="1" x14ac:dyDescent="0.45">
      <c r="A19" s="112" t="s">
        <v>166</v>
      </c>
      <c r="B19" s="466"/>
      <c r="C19" s="201"/>
      <c r="D19" s="201"/>
      <c r="E19" s="201"/>
      <c r="F19" s="202"/>
      <c r="G19" s="112" t="s">
        <v>245</v>
      </c>
      <c r="H19" s="467"/>
      <c r="I19" s="202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4.25" customHeight="1" x14ac:dyDescent="0.45">
      <c r="A20" s="84"/>
      <c r="B20" s="84"/>
      <c r="C20" s="84"/>
      <c r="D20" s="84"/>
      <c r="E20" s="84"/>
      <c r="F20" s="84"/>
      <c r="G20" s="84"/>
      <c r="H20" s="474"/>
      <c r="I20" s="205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22.5" customHeight="1" x14ac:dyDescent="0.45">
      <c r="A21" s="470"/>
      <c r="B21" s="468" t="s">
        <v>0</v>
      </c>
      <c r="C21" s="238"/>
      <c r="D21" s="238"/>
      <c r="E21" s="238"/>
      <c r="F21" s="239"/>
      <c r="G21" s="106" t="s">
        <v>1</v>
      </c>
      <c r="H21" s="469" t="s">
        <v>320</v>
      </c>
      <c r="I21" s="202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23.25" customHeight="1" x14ac:dyDescent="0.45">
      <c r="A22" s="240"/>
      <c r="B22" s="240"/>
      <c r="C22" s="205"/>
      <c r="D22" s="205"/>
      <c r="E22" s="205"/>
      <c r="F22" s="241"/>
      <c r="G22" s="106" t="s">
        <v>3</v>
      </c>
      <c r="H22" s="471">
        <v>1</v>
      </c>
      <c r="I22" s="202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27.75" customHeight="1" x14ac:dyDescent="0.45">
      <c r="A23" s="240"/>
      <c r="B23" s="242"/>
      <c r="C23" s="243"/>
      <c r="D23" s="243"/>
      <c r="E23" s="243"/>
      <c r="F23" s="244"/>
      <c r="G23" s="106" t="s">
        <v>5</v>
      </c>
      <c r="H23" s="469" t="s">
        <v>6</v>
      </c>
      <c r="I23" s="202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27.75" customHeight="1" x14ac:dyDescent="0.45">
      <c r="A24" s="240"/>
      <c r="B24" s="468" t="s">
        <v>321</v>
      </c>
      <c r="C24" s="238"/>
      <c r="D24" s="238"/>
      <c r="E24" s="238"/>
      <c r="F24" s="239"/>
      <c r="G24" s="472" t="s">
        <v>7</v>
      </c>
      <c r="H24" s="469" t="s">
        <v>322</v>
      </c>
      <c r="I24" s="202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34.5" customHeight="1" x14ac:dyDescent="0.45">
      <c r="A25" s="242"/>
      <c r="B25" s="242"/>
      <c r="C25" s="243"/>
      <c r="D25" s="243"/>
      <c r="E25" s="243"/>
      <c r="F25" s="244"/>
      <c r="G25" s="394"/>
      <c r="H25" s="473" t="s">
        <v>323</v>
      </c>
      <c r="I25" s="202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63.75" customHeight="1" x14ac:dyDescent="0.45">
      <c r="A26" s="112" t="s">
        <v>324</v>
      </c>
      <c r="B26" s="466"/>
      <c r="C26" s="201"/>
      <c r="D26" s="201"/>
      <c r="E26" s="201"/>
      <c r="F26" s="201"/>
      <c r="G26" s="201"/>
      <c r="H26" s="201"/>
      <c r="I26" s="202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48" customHeight="1" x14ac:dyDescent="0.45">
      <c r="A27" s="112" t="s">
        <v>325</v>
      </c>
      <c r="B27" s="466"/>
      <c r="C27" s="201"/>
      <c r="D27" s="201"/>
      <c r="E27" s="201"/>
      <c r="F27" s="202"/>
      <c r="G27" s="112" t="s">
        <v>168</v>
      </c>
      <c r="H27" s="467"/>
      <c r="I27" s="202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57.75" customHeight="1" x14ac:dyDescent="0.45">
      <c r="A28" s="112" t="s">
        <v>326</v>
      </c>
      <c r="B28" s="466"/>
      <c r="C28" s="201"/>
      <c r="D28" s="201"/>
      <c r="E28" s="201"/>
      <c r="F28" s="202"/>
      <c r="G28" s="112" t="s">
        <v>327</v>
      </c>
      <c r="H28" s="466"/>
      <c r="I28" s="202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57" customHeight="1" x14ac:dyDescent="0.45">
      <c r="A29" s="112" t="s">
        <v>328</v>
      </c>
      <c r="B29" s="466"/>
      <c r="C29" s="201"/>
      <c r="D29" s="201"/>
      <c r="E29" s="201"/>
      <c r="F29" s="202"/>
      <c r="G29" s="112" t="s">
        <v>327</v>
      </c>
      <c r="H29" s="466"/>
      <c r="I29" s="202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49.5" customHeight="1" x14ac:dyDescent="0.45">
      <c r="A30" s="112" t="s">
        <v>329</v>
      </c>
      <c r="B30" s="466"/>
      <c r="C30" s="201"/>
      <c r="D30" s="201"/>
      <c r="E30" s="201"/>
      <c r="F30" s="201"/>
      <c r="G30" s="201"/>
      <c r="H30" s="201"/>
      <c r="I30" s="202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42.75" customHeight="1" x14ac:dyDescent="0.45">
      <c r="A31" s="112" t="s">
        <v>186</v>
      </c>
      <c r="B31" s="466"/>
      <c r="C31" s="201"/>
      <c r="D31" s="201"/>
      <c r="E31" s="201"/>
      <c r="F31" s="202"/>
      <c r="G31" s="112" t="s">
        <v>245</v>
      </c>
      <c r="H31" s="467"/>
      <c r="I31" s="202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48" customHeight="1" x14ac:dyDescent="0.45">
      <c r="A32" s="112" t="s">
        <v>166</v>
      </c>
      <c r="B32" s="466"/>
      <c r="C32" s="201"/>
      <c r="D32" s="201"/>
      <c r="E32" s="201"/>
      <c r="F32" s="202"/>
      <c r="G32" s="112" t="s">
        <v>245</v>
      </c>
      <c r="H32" s="467"/>
      <c r="I32" s="202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4.25" customHeight="1" x14ac:dyDescent="0.45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24.75" customHeight="1" x14ac:dyDescent="0.45">
      <c r="A34" s="470"/>
      <c r="B34" s="468" t="s">
        <v>0</v>
      </c>
      <c r="C34" s="238"/>
      <c r="D34" s="238"/>
      <c r="E34" s="238"/>
      <c r="F34" s="239"/>
      <c r="G34" s="106" t="s">
        <v>1</v>
      </c>
      <c r="H34" s="469" t="s">
        <v>320</v>
      </c>
      <c r="I34" s="202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21.75" customHeight="1" x14ac:dyDescent="0.45">
      <c r="A35" s="240"/>
      <c r="B35" s="240"/>
      <c r="C35" s="205"/>
      <c r="D35" s="205"/>
      <c r="E35" s="205"/>
      <c r="F35" s="241"/>
      <c r="G35" s="106" t="s">
        <v>3</v>
      </c>
      <c r="H35" s="471">
        <v>1</v>
      </c>
      <c r="I35" s="202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25.5" customHeight="1" x14ac:dyDescent="0.45">
      <c r="A36" s="240"/>
      <c r="B36" s="242"/>
      <c r="C36" s="243"/>
      <c r="D36" s="243"/>
      <c r="E36" s="243"/>
      <c r="F36" s="244"/>
      <c r="G36" s="106" t="s">
        <v>5</v>
      </c>
      <c r="H36" s="469" t="s">
        <v>6</v>
      </c>
      <c r="I36" s="202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27.75" customHeight="1" x14ac:dyDescent="0.45">
      <c r="A37" s="240"/>
      <c r="B37" s="468" t="s">
        <v>321</v>
      </c>
      <c r="C37" s="238"/>
      <c r="D37" s="238"/>
      <c r="E37" s="238"/>
      <c r="F37" s="239"/>
      <c r="G37" s="472" t="s">
        <v>7</v>
      </c>
      <c r="H37" s="469" t="s">
        <v>322</v>
      </c>
      <c r="I37" s="202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30.75" customHeight="1" x14ac:dyDescent="0.45">
      <c r="A38" s="242"/>
      <c r="B38" s="242"/>
      <c r="C38" s="243"/>
      <c r="D38" s="243"/>
      <c r="E38" s="243"/>
      <c r="F38" s="244"/>
      <c r="G38" s="394"/>
      <c r="H38" s="473" t="s">
        <v>323</v>
      </c>
      <c r="I38" s="202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54" customHeight="1" x14ac:dyDescent="0.45">
      <c r="A39" s="112" t="s">
        <v>324</v>
      </c>
      <c r="B39" s="466"/>
      <c r="C39" s="201"/>
      <c r="D39" s="201"/>
      <c r="E39" s="201"/>
      <c r="F39" s="201"/>
      <c r="G39" s="201"/>
      <c r="H39" s="201"/>
      <c r="I39" s="202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48.75" customHeight="1" x14ac:dyDescent="0.45">
      <c r="A40" s="112" t="s">
        <v>325</v>
      </c>
      <c r="B40" s="466"/>
      <c r="C40" s="201"/>
      <c r="D40" s="201"/>
      <c r="E40" s="201"/>
      <c r="F40" s="202"/>
      <c r="G40" s="112" t="s">
        <v>168</v>
      </c>
      <c r="H40" s="467"/>
      <c r="I40" s="202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52.5" customHeight="1" x14ac:dyDescent="0.45">
      <c r="A41" s="112" t="s">
        <v>326</v>
      </c>
      <c r="B41" s="466"/>
      <c r="C41" s="201"/>
      <c r="D41" s="201"/>
      <c r="E41" s="201"/>
      <c r="F41" s="202"/>
      <c r="G41" s="112" t="s">
        <v>327</v>
      </c>
      <c r="H41" s="466"/>
      <c r="I41" s="202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54.75" customHeight="1" x14ac:dyDescent="0.45">
      <c r="A42" s="112" t="s">
        <v>328</v>
      </c>
      <c r="B42" s="466"/>
      <c r="C42" s="201"/>
      <c r="D42" s="201"/>
      <c r="E42" s="201"/>
      <c r="F42" s="202"/>
      <c r="G42" s="112" t="s">
        <v>327</v>
      </c>
      <c r="H42" s="466"/>
      <c r="I42" s="202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57.75" customHeight="1" x14ac:dyDescent="0.45">
      <c r="A43" s="112" t="s">
        <v>329</v>
      </c>
      <c r="B43" s="466"/>
      <c r="C43" s="201"/>
      <c r="D43" s="201"/>
      <c r="E43" s="201"/>
      <c r="F43" s="201"/>
      <c r="G43" s="201"/>
      <c r="H43" s="201"/>
      <c r="I43" s="202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54" customHeight="1" x14ac:dyDescent="0.45">
      <c r="A44" s="112" t="s">
        <v>186</v>
      </c>
      <c r="B44" s="466"/>
      <c r="C44" s="201"/>
      <c r="D44" s="201"/>
      <c r="E44" s="201"/>
      <c r="F44" s="202"/>
      <c r="G44" s="112" t="s">
        <v>245</v>
      </c>
      <c r="H44" s="467"/>
      <c r="I44" s="202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54" customHeight="1" x14ac:dyDescent="0.45">
      <c r="A45" s="112" t="s">
        <v>166</v>
      </c>
      <c r="B45" s="466"/>
      <c r="C45" s="201"/>
      <c r="D45" s="201"/>
      <c r="E45" s="201"/>
      <c r="F45" s="202"/>
      <c r="G45" s="112" t="s">
        <v>245</v>
      </c>
      <c r="H45" s="467"/>
      <c r="I45" s="202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4.25" customHeight="1" x14ac:dyDescent="0.45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4.25" customHeight="1" x14ac:dyDescent="0.45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4.25" customHeight="1" x14ac:dyDescent="0.45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4.25" customHeight="1" x14ac:dyDescent="0.45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4.25" customHeight="1" x14ac:dyDescent="0.45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4.25" customHeight="1" x14ac:dyDescent="0.45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4.25" customHeight="1" x14ac:dyDescent="0.4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4.25" customHeight="1" x14ac:dyDescent="0.45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4.25" customHeight="1" x14ac:dyDescent="0.4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4.25" customHeight="1" x14ac:dyDescent="0.4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4.25" customHeight="1" x14ac:dyDescent="0.45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4.25" customHeight="1" x14ac:dyDescent="0.45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4.25" customHeight="1" x14ac:dyDescent="0.45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4.25" customHeight="1" x14ac:dyDescent="0.45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4.25" customHeight="1" x14ac:dyDescent="0.4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4.25" customHeight="1" x14ac:dyDescent="0.4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4.25" customHeight="1" x14ac:dyDescent="0.4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4.25" customHeight="1" x14ac:dyDescent="0.4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4.25" customHeight="1" x14ac:dyDescent="0.4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4.25" customHeight="1" x14ac:dyDescent="0.4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4.25" customHeight="1" x14ac:dyDescent="0.4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4.25" customHeight="1" x14ac:dyDescent="0.4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4.25" customHeight="1" x14ac:dyDescent="0.4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4.25" customHeight="1" x14ac:dyDescent="0.4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4.25" customHeight="1" x14ac:dyDescent="0.4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4.25" customHeight="1" x14ac:dyDescent="0.4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4.25" customHeight="1" x14ac:dyDescent="0.4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4.25" customHeight="1" x14ac:dyDescent="0.4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4.25" customHeight="1" x14ac:dyDescent="0.4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4.25" customHeight="1" x14ac:dyDescent="0.4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4.25" customHeight="1" x14ac:dyDescent="0.4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4.25" customHeight="1" x14ac:dyDescent="0.4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4.25" customHeight="1" x14ac:dyDescent="0.4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4.25" customHeight="1" x14ac:dyDescent="0.4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4.25" customHeight="1" x14ac:dyDescent="0.4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4.25" customHeight="1" x14ac:dyDescent="0.4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4.25" customHeight="1" x14ac:dyDescent="0.4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4.25" customHeight="1" x14ac:dyDescent="0.4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4.25" customHeight="1" x14ac:dyDescent="0.4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4.25" customHeight="1" x14ac:dyDescent="0.4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4.25" customHeight="1" x14ac:dyDescent="0.4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4.25" customHeight="1" x14ac:dyDescent="0.4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4.25" customHeight="1" x14ac:dyDescent="0.4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4.25" customHeight="1" x14ac:dyDescent="0.4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4.25" customHeight="1" x14ac:dyDescent="0.4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4.25" customHeight="1" x14ac:dyDescent="0.4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4.25" customHeight="1" x14ac:dyDescent="0.4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4.25" customHeight="1" x14ac:dyDescent="0.4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4.25" customHeight="1" x14ac:dyDescent="0.4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4.25" customHeight="1" x14ac:dyDescent="0.4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4.25" customHeight="1" x14ac:dyDescent="0.4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4.25" customHeight="1" x14ac:dyDescent="0.4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4.25" customHeight="1" x14ac:dyDescent="0.4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4.25" customHeight="1" x14ac:dyDescent="0.4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4.25" customHeight="1" x14ac:dyDescent="0.4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4.25" customHeight="1" x14ac:dyDescent="0.4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4.25" customHeight="1" x14ac:dyDescent="0.4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4.25" customHeight="1" x14ac:dyDescent="0.4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4.25" customHeight="1" x14ac:dyDescent="0.4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4.25" customHeight="1" x14ac:dyDescent="0.4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4.25" customHeight="1" x14ac:dyDescent="0.4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4.25" customHeight="1" x14ac:dyDescent="0.4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4.25" customHeight="1" x14ac:dyDescent="0.4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4.25" customHeight="1" x14ac:dyDescent="0.4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4.25" customHeight="1" x14ac:dyDescent="0.4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4.25" customHeight="1" x14ac:dyDescent="0.4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4.25" customHeight="1" x14ac:dyDescent="0.4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4.25" customHeight="1" x14ac:dyDescent="0.4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4.25" customHeight="1" x14ac:dyDescent="0.4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4.25" customHeight="1" x14ac:dyDescent="0.4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4.25" customHeight="1" x14ac:dyDescent="0.4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4.25" customHeight="1" x14ac:dyDescent="0.4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4.25" customHeight="1" x14ac:dyDescent="0.4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4.25" customHeight="1" x14ac:dyDescent="0.4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4.25" customHeight="1" x14ac:dyDescent="0.4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4.25" customHeight="1" x14ac:dyDescent="0.4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4.25" customHeight="1" x14ac:dyDescent="0.4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4.25" customHeight="1" x14ac:dyDescent="0.4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4.25" customHeight="1" x14ac:dyDescent="0.4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4.25" customHeight="1" x14ac:dyDescent="0.4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4.25" customHeight="1" x14ac:dyDescent="0.4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4.25" customHeight="1" x14ac:dyDescent="0.4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4.25" customHeight="1" x14ac:dyDescent="0.4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4.25" customHeight="1" x14ac:dyDescent="0.4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4.25" customHeight="1" x14ac:dyDescent="0.4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4.25" customHeight="1" x14ac:dyDescent="0.4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4.25" customHeight="1" x14ac:dyDescent="0.4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4.25" customHeight="1" x14ac:dyDescent="0.4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4.25" customHeight="1" x14ac:dyDescent="0.4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4.25" customHeight="1" x14ac:dyDescent="0.4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4.25" customHeight="1" x14ac:dyDescent="0.4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4.25" customHeight="1" x14ac:dyDescent="0.4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4.25" customHeight="1" x14ac:dyDescent="0.4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4.25" customHeight="1" x14ac:dyDescent="0.4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4.25" customHeight="1" x14ac:dyDescent="0.4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4.25" customHeight="1" x14ac:dyDescent="0.4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4.25" customHeight="1" x14ac:dyDescent="0.4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4.25" customHeight="1" x14ac:dyDescent="0.4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4.25" customHeight="1" x14ac:dyDescent="0.4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4.25" customHeight="1" x14ac:dyDescent="0.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4.25" customHeight="1" x14ac:dyDescent="0.4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4.25" customHeight="1" x14ac:dyDescent="0.4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4.25" customHeight="1" x14ac:dyDescent="0.4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4.25" customHeight="1" x14ac:dyDescent="0.4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4.25" customHeight="1" x14ac:dyDescent="0.4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4.25" customHeight="1" x14ac:dyDescent="0.4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4.25" customHeight="1" x14ac:dyDescent="0.4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4.25" customHeight="1" x14ac:dyDescent="0.4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4.25" customHeight="1" x14ac:dyDescent="0.4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4.25" customHeight="1" x14ac:dyDescent="0.4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4.25" customHeight="1" x14ac:dyDescent="0.4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4.25" customHeight="1" x14ac:dyDescent="0.4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4.25" customHeight="1" x14ac:dyDescent="0.4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4.25" customHeight="1" x14ac:dyDescent="0.4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4.25" customHeight="1" x14ac:dyDescent="0.4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4.25" customHeight="1" x14ac:dyDescent="0.4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4.25" customHeight="1" x14ac:dyDescent="0.4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4.25" customHeight="1" x14ac:dyDescent="0.4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4.25" customHeight="1" x14ac:dyDescent="0.4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4.25" customHeight="1" x14ac:dyDescent="0.4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4.25" customHeight="1" x14ac:dyDescent="0.4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4.25" customHeight="1" x14ac:dyDescent="0.4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4.25" customHeight="1" x14ac:dyDescent="0.4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4.25" customHeight="1" x14ac:dyDescent="0.4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4.25" customHeight="1" x14ac:dyDescent="0.4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4.25" customHeight="1" x14ac:dyDescent="0.4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4.25" customHeight="1" x14ac:dyDescent="0.4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4.25" customHeight="1" x14ac:dyDescent="0.4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4.25" customHeight="1" x14ac:dyDescent="0.4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4.25" customHeight="1" x14ac:dyDescent="0.4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4.25" customHeight="1" x14ac:dyDescent="0.4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4.25" customHeight="1" x14ac:dyDescent="0.4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4.25" customHeight="1" x14ac:dyDescent="0.4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4.25" customHeight="1" x14ac:dyDescent="0.4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4.25" customHeight="1" x14ac:dyDescent="0.4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4.25" customHeight="1" x14ac:dyDescent="0.4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4.25" customHeight="1" x14ac:dyDescent="0.4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4.25" customHeight="1" x14ac:dyDescent="0.4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4.25" customHeight="1" x14ac:dyDescent="0.4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4.25" customHeight="1" x14ac:dyDescent="0.4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4.25" customHeight="1" x14ac:dyDescent="0.4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4.25" customHeight="1" x14ac:dyDescent="0.4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4.25" customHeight="1" x14ac:dyDescent="0.4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4.25" customHeight="1" x14ac:dyDescent="0.4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4.25" customHeight="1" x14ac:dyDescent="0.4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4.25" customHeight="1" x14ac:dyDescent="0.4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4.25" customHeight="1" x14ac:dyDescent="0.4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4.25" customHeight="1" x14ac:dyDescent="0.4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4.25" customHeight="1" x14ac:dyDescent="0.4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4.25" customHeight="1" x14ac:dyDescent="0.4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4.25" customHeight="1" x14ac:dyDescent="0.4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4.25" customHeight="1" x14ac:dyDescent="0.4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4.25" customHeight="1" x14ac:dyDescent="0.4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4.25" customHeight="1" x14ac:dyDescent="0.4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4.25" customHeight="1" x14ac:dyDescent="0.4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4.25" customHeight="1" x14ac:dyDescent="0.4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4.25" customHeight="1" x14ac:dyDescent="0.4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4.25" customHeight="1" x14ac:dyDescent="0.4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4.25" customHeight="1" x14ac:dyDescent="0.4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4.25" customHeight="1" x14ac:dyDescent="0.4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4.25" customHeight="1" x14ac:dyDescent="0.4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4.25" customHeight="1" x14ac:dyDescent="0.4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4.25" customHeight="1" x14ac:dyDescent="0.4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4.25" customHeight="1" x14ac:dyDescent="0.4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4.25" customHeight="1" x14ac:dyDescent="0.4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4.25" customHeight="1" x14ac:dyDescent="0.4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4.25" customHeight="1" x14ac:dyDescent="0.4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4.25" customHeight="1" x14ac:dyDescent="0.4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4.25" customHeight="1" x14ac:dyDescent="0.4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4.25" customHeight="1" x14ac:dyDescent="0.4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4.25" customHeight="1" x14ac:dyDescent="0.4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4.25" customHeight="1" x14ac:dyDescent="0.4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4.25" customHeight="1" x14ac:dyDescent="0.4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4.25" customHeight="1" x14ac:dyDescent="0.4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4.25" customHeight="1" x14ac:dyDescent="0.4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4.25" customHeight="1" x14ac:dyDescent="0.4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4.25" customHeight="1" x14ac:dyDescent="0.4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4.25" customHeight="1" x14ac:dyDescent="0.4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4.25" customHeight="1" x14ac:dyDescent="0.4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4.25" customHeight="1" x14ac:dyDescent="0.4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4.25" customHeight="1" x14ac:dyDescent="0.4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4.25" customHeight="1" x14ac:dyDescent="0.4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4.25" customHeight="1" x14ac:dyDescent="0.4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4.25" customHeight="1" x14ac:dyDescent="0.4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4.25" customHeight="1" x14ac:dyDescent="0.4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4.25" customHeight="1" x14ac:dyDescent="0.4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4.25" customHeight="1" x14ac:dyDescent="0.4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4.25" customHeight="1" x14ac:dyDescent="0.4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4.25" customHeight="1" x14ac:dyDescent="0.4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4.25" customHeight="1" x14ac:dyDescent="0.4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4.25" customHeight="1" x14ac:dyDescent="0.4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4.25" customHeight="1" x14ac:dyDescent="0.4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4.25" customHeight="1" x14ac:dyDescent="0.4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4.25" customHeight="1" x14ac:dyDescent="0.4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4.25" customHeight="1" x14ac:dyDescent="0.4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4.25" customHeight="1" x14ac:dyDescent="0.4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4.25" customHeight="1" x14ac:dyDescent="0.4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4.25" customHeight="1" x14ac:dyDescent="0.4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4.25" customHeight="1" x14ac:dyDescent="0.4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4.25" customHeight="1" x14ac:dyDescent="0.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4.25" customHeight="1" x14ac:dyDescent="0.4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4.25" customHeight="1" x14ac:dyDescent="0.4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4.25" customHeight="1" x14ac:dyDescent="0.4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4.25" customHeight="1" x14ac:dyDescent="0.4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4.25" customHeight="1" x14ac:dyDescent="0.4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4.25" customHeight="1" x14ac:dyDescent="0.4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4.25" customHeight="1" x14ac:dyDescent="0.4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4.25" customHeight="1" x14ac:dyDescent="0.4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4.25" customHeight="1" x14ac:dyDescent="0.4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4.25" customHeight="1" x14ac:dyDescent="0.4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4.25" customHeight="1" x14ac:dyDescent="0.4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4.25" customHeight="1" x14ac:dyDescent="0.4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4.25" customHeight="1" x14ac:dyDescent="0.4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4.25" customHeight="1" x14ac:dyDescent="0.4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4.25" customHeight="1" x14ac:dyDescent="0.4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4.25" customHeight="1" x14ac:dyDescent="0.4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4.25" customHeight="1" x14ac:dyDescent="0.4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4.25" customHeight="1" x14ac:dyDescent="0.4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4.25" customHeight="1" x14ac:dyDescent="0.4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4.25" customHeight="1" x14ac:dyDescent="0.4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4.25" customHeight="1" x14ac:dyDescent="0.4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4.25" customHeight="1" x14ac:dyDescent="0.4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4.25" customHeight="1" x14ac:dyDescent="0.4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4.25" customHeight="1" x14ac:dyDescent="0.4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4.25" customHeight="1" x14ac:dyDescent="0.4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4.25" customHeight="1" x14ac:dyDescent="0.4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4.25" customHeight="1" x14ac:dyDescent="0.4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4.25" customHeight="1" x14ac:dyDescent="0.4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4.25" customHeight="1" x14ac:dyDescent="0.4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4.25" customHeight="1" x14ac:dyDescent="0.4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4.25" customHeight="1" x14ac:dyDescent="0.4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4.25" customHeight="1" x14ac:dyDescent="0.4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4.2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4.2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4.2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4.2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4.2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4.2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4.2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4.2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4.2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4.2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4.2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4.2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4.2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4.2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4.2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4.2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4.2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4.2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4.2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4.2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4.2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4.2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4.2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4.2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4.2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4.2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4.2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4.2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4.2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4.2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4.2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4.2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4.2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4.2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4.2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4.2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4.2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4.2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4.2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4.2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4.2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4.2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4.2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4.2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4.2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4.2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4.2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4.2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4.2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4.2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4.2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4.2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4.2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4.2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4.2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4.2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4.2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4.2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4.2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4.2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4.2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4.2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4.2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4.2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4.2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4.2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4.2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4.2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4.2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4.2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4.2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4.2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4.2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4.2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4.2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4.2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4.2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4.2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4.2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4.2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4.2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4.2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4.2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4.2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4.2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4.2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4.2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4.2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4.2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4.2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4.2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4.2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4.2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4.2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4.2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4.2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4.2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4.2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4.2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4.2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4.2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4.2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4.2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4.2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4.2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4.2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4.2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4.2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4.2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4.2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4.2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4.2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4.2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4.2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4.2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4.2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4.2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4.2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4.2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4.2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4.2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4.2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4.2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4.2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4.2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4.2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4.2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4.2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4.2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4.2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4.2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4.2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4.2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4.2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4.2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4.2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4.2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4.2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4.2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4.2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4.2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4.2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4.2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4.2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4.2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4.2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4.2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4.2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4.2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4.2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4.2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4.2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4.2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4.2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4.2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4.2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4.2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4.2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4.2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4.2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4.2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4.2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4.2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4.2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4.2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4.2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4.2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4.2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4.2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4.2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4.2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4.2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4.2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4.2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4.2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4.2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4.2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4.2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4.2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4.2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4.2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4.2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4.2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4.2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4.2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4.2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4.2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4.2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4.2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4.2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4.2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4.2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4.2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4.2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4.2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4.2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4.2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4.2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4.2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4.2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4.2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4.2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4.2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4.2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4.2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4.2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4.2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4.2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4.2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4.2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4.2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4.2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4.2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4.2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4.2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4.2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4.2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4.2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4.2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4.2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4.2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4.2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4.2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4.2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4.2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4.2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4.2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4.2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4.2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4.2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4.2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4.2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4.2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4.2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4.2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4.2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4.2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4.2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4.2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4.2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4.2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4.2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4.2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4.2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4.2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4.2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4.2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4.2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4.2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4.2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4.2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4.2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4.2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4.2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4.2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4.2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4.2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4.2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4.2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4.2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4.2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4.2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4.2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4.2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4.2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4.2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4.2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4.2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4.2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4.2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4.2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4.2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4.2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4.2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4.2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4.2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4.2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4.2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4.2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4.2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4.2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4.2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4.2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4.2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4.2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4.2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4.2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4.2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4.2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4.2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4.2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4.2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4.2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4.2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4.2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4.2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4.2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4.2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4.2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4.2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4.2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4.2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4.2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4.2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4.2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4.2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4.2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4.2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4.2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4.2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4.2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4.2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4.2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4.2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4.2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4.2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4.2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4.2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4.2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4.2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4.2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4.2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4.2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4.2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4.2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4.2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4.2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4.2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4.2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4.2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4.2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4.2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4.2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4.2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4.2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4.2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4.2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4.2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4.2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4.2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4.2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4.2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4.2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4.2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4.2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4.2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4.2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4.2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4.2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4.2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4.2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4.2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4.2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4.2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4.2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4.2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4.2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4.2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4.2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4.2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4.2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4.2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4.2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4.2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4.2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4.2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4.2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4.2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4.2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4.2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4.2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4.2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4.2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4.2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4.2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4.2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4.2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4.2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4.2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4.2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4.2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4.2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4.2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4.2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4.2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4.2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4.2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4.2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4.2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4.2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4.2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4.2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4.2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4.2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4.2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4.2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4.2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4.2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4.2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4.2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4.2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4.2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4.2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4.2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4.2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4.2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4.2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4.2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4.2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4.2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4.2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4.2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4.2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4.2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4.2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4.2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4.2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4.2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4.2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4.2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4.2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4.2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4.2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4.2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4.2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4.2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4.2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4.2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4.2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4.2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4.2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4.2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4.2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4.2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4.2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4.2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4.2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4.2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4.2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4.2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4.2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4.2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4.2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4.2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4.2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4.2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4.2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4.2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4.2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4.2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4.2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4.2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4.2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4.2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4.2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4.2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4.2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4.2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4.2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4.2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4.2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4.2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4.2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4.2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4.2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4.2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4.2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4.2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4.2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4.2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4.2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4.2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4.2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4.2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4.2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4.2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4.2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4.2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4.2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4.2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4.2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4.2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4.2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4.2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4.2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4.2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4.2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4.2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4.2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4.2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4.2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4.2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4.2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4.2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4.2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4.2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4.2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4.2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4.2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4.2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4.2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4.2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4.2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4.2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4.2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4.2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4.2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4.2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4.2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4.2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4.2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4.2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4.2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4.2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4.2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4.2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4.2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4.2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4.2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4.2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4.2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4.2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4.2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4.2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4.2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4.2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4.2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4.2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4.2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4.2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4.2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4.2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4.2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4.2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4.2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4.2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4.2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4.2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4.2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4.2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4.2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4.2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4.2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4.2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4.2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4.2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4.2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4.2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4.2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4.2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4.2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4.2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4.2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4.2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4.2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4.2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4.2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4.2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4.2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4.2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4.2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4.2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4.2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4.2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4.2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4.2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4.2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4.2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4.2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4.2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4.2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4.2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4.2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4.2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4.2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4.2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4.2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4.2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4.2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4.2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4.2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4.2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4.2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4.2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4.2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4.2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4.2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4.2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4.2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4.2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4.2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4.2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4.2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4.2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4.2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4.2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4.2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4.2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4.2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4.2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4.2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4.2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4.2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4.2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4.2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4.2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4.2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4.2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4.2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4.2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4.2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4.2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4.2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4.2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4.2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4.2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4.2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4.2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4.2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4.2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4.2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4.2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4.2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4.2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4.2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4.2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4.2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4.2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4.2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4.2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4.2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4.2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4.2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4.2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4.2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4.2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4.2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4.2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4.2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4.2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4.2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4.2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4.2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4.2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4.2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4.2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4.2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4.2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4.2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4.2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4.2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4.2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4.2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4.2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4.2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4.2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4.2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4.2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4.2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4.2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4.2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4.2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4.2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4.2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4.2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4.2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4.2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4.2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4.2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4.2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4.2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4.2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4.2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4.2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4.2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4.2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4.2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4.2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4.2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4.2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4.2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4.2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4.2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4.2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4.2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4.2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4.2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4.2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4.2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4.2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4.2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4.2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4.2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4.2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4.2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4.2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</sheetData>
  <mergeCells count="67">
    <mergeCell ref="B16:F16"/>
    <mergeCell ref="B17:I17"/>
    <mergeCell ref="B18:F18"/>
    <mergeCell ref="H18:I18"/>
    <mergeCell ref="H19:I19"/>
    <mergeCell ref="H16:I16"/>
    <mergeCell ref="B19:F19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43:I43"/>
    <mergeCell ref="B44:F44"/>
    <mergeCell ref="H44:I44"/>
    <mergeCell ref="B45:F45"/>
    <mergeCell ref="H45:I4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</mergeCells>
  <pageMargins left="0.7" right="0.7" top="0.75" bottom="0.75" header="0" footer="0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110"/>
      <c r="B1" s="468"/>
      <c r="C1" s="239"/>
      <c r="D1" s="468" t="s">
        <v>0</v>
      </c>
      <c r="E1" s="238"/>
      <c r="F1" s="238"/>
      <c r="G1" s="238"/>
      <c r="H1" s="238"/>
      <c r="I1" s="238"/>
      <c r="J1" s="239"/>
      <c r="K1" s="106" t="s">
        <v>1</v>
      </c>
      <c r="L1" s="469" t="s">
        <v>330</v>
      </c>
      <c r="M1" s="208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spans="1:26" ht="19.5" customHeight="1" x14ac:dyDescent="0.5">
      <c r="A2" s="110"/>
      <c r="B2" s="240"/>
      <c r="C2" s="241"/>
      <c r="D2" s="240"/>
      <c r="E2" s="205"/>
      <c r="F2" s="205"/>
      <c r="G2" s="205"/>
      <c r="H2" s="205"/>
      <c r="I2" s="205"/>
      <c r="J2" s="241"/>
      <c r="K2" s="106" t="s">
        <v>3</v>
      </c>
      <c r="L2" s="471">
        <v>1</v>
      </c>
      <c r="M2" s="208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spans="1:26" ht="18" customHeight="1" x14ac:dyDescent="0.5">
      <c r="A3" s="110"/>
      <c r="B3" s="240"/>
      <c r="C3" s="241"/>
      <c r="D3" s="242"/>
      <c r="E3" s="243"/>
      <c r="F3" s="243"/>
      <c r="G3" s="243"/>
      <c r="H3" s="243"/>
      <c r="I3" s="243"/>
      <c r="J3" s="244"/>
      <c r="K3" s="106" t="s">
        <v>5</v>
      </c>
      <c r="L3" s="469" t="s">
        <v>6</v>
      </c>
      <c r="M3" s="208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spans="1:26" ht="24.75" customHeight="1" x14ac:dyDescent="0.5">
      <c r="A4" s="110"/>
      <c r="B4" s="240"/>
      <c r="C4" s="241"/>
      <c r="D4" s="468" t="s">
        <v>331</v>
      </c>
      <c r="E4" s="238"/>
      <c r="F4" s="238"/>
      <c r="G4" s="238"/>
      <c r="H4" s="238"/>
      <c r="I4" s="238"/>
      <c r="J4" s="239"/>
      <c r="K4" s="472" t="s">
        <v>7</v>
      </c>
      <c r="L4" s="469" t="s">
        <v>190</v>
      </c>
      <c r="M4" s="208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spans="1:26" ht="24.75" customHeight="1" x14ac:dyDescent="0.5">
      <c r="A5" s="110"/>
      <c r="B5" s="242"/>
      <c r="C5" s="244"/>
      <c r="D5" s="242"/>
      <c r="E5" s="243"/>
      <c r="F5" s="243"/>
      <c r="G5" s="243"/>
      <c r="H5" s="243"/>
      <c r="I5" s="243"/>
      <c r="J5" s="244"/>
      <c r="K5" s="394"/>
      <c r="L5" s="473" t="s">
        <v>191</v>
      </c>
      <c r="M5" s="208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spans="1:26" ht="30.75" customHeight="1" x14ac:dyDescent="0.5">
      <c r="A6" s="110"/>
      <c r="B6" s="466" t="s">
        <v>332</v>
      </c>
      <c r="C6" s="202"/>
      <c r="D6" s="229" t="str">
        <f>'ORDEN ENVASADO'!F6</f>
        <v>SUERO HIDRATANTE AH 1.5%</v>
      </c>
      <c r="E6" s="201"/>
      <c r="F6" s="201"/>
      <c r="G6" s="201"/>
      <c r="H6" s="201"/>
      <c r="I6" s="208"/>
      <c r="J6" s="466" t="s">
        <v>333</v>
      </c>
      <c r="K6" s="202"/>
      <c r="L6" s="486"/>
      <c r="M6" s="208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spans="1:26" ht="38.25" customHeight="1" x14ac:dyDescent="0.5">
      <c r="A7" s="110"/>
      <c r="B7" s="484" t="s">
        <v>334</v>
      </c>
      <c r="C7" s="202"/>
      <c r="D7" s="487" t="str">
        <f>ACONDICIONAMIENTO!F8</f>
        <v>252671</v>
      </c>
      <c r="E7" s="202"/>
      <c r="F7" s="469" t="s">
        <v>335</v>
      </c>
      <c r="G7" s="202"/>
      <c r="H7" s="490" t="str">
        <f>ACONDICIONAMIENTO!J8</f>
        <v>OP-L-131</v>
      </c>
      <c r="I7" s="202"/>
      <c r="J7" s="466" t="s">
        <v>199</v>
      </c>
      <c r="K7" s="202"/>
      <c r="L7" s="488"/>
      <c r="M7" s="208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spans="1:26" ht="30" customHeight="1" x14ac:dyDescent="0.5">
      <c r="A8" s="110"/>
      <c r="B8" s="484" t="s">
        <v>23</v>
      </c>
      <c r="C8" s="202"/>
      <c r="D8" s="489" t="str">
        <f>OP!G11</f>
        <v>SOLUCION</v>
      </c>
      <c r="E8" s="201"/>
      <c r="F8" s="201"/>
      <c r="G8" s="201"/>
      <c r="H8" s="201"/>
      <c r="I8" s="202"/>
      <c r="J8" s="466" t="s">
        <v>336</v>
      </c>
      <c r="K8" s="202"/>
      <c r="L8" s="489"/>
      <c r="M8" s="208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spans="1:26" ht="24.75" customHeight="1" x14ac:dyDescent="0.5">
      <c r="A9" s="110"/>
      <c r="B9" s="485" t="s">
        <v>337</v>
      </c>
      <c r="C9" s="205"/>
      <c r="D9" s="205"/>
      <c r="E9" s="479"/>
      <c r="F9" s="243"/>
      <c r="G9" s="115"/>
      <c r="H9" s="115" t="s">
        <v>338</v>
      </c>
      <c r="I9" s="115"/>
      <c r="J9" s="115"/>
      <c r="K9" s="115"/>
      <c r="L9" s="115"/>
      <c r="M9" s="115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6.5" customHeight="1" x14ac:dyDescent="0.5">
      <c r="A10" s="110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36" customHeight="1" x14ac:dyDescent="0.5">
      <c r="A11" s="110"/>
      <c r="B11" s="466" t="s">
        <v>339</v>
      </c>
      <c r="C11" s="202"/>
      <c r="D11" s="466" t="s">
        <v>202</v>
      </c>
      <c r="E11" s="201"/>
      <c r="F11" s="202"/>
      <c r="G11" s="466" t="s">
        <v>340</v>
      </c>
      <c r="H11" s="202"/>
      <c r="I11" s="466" t="s">
        <v>203</v>
      </c>
      <c r="J11" s="202"/>
      <c r="K11" s="112" t="s">
        <v>341</v>
      </c>
      <c r="L11" s="466" t="s">
        <v>342</v>
      </c>
      <c r="M11" s="208"/>
      <c r="N11" s="116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31.5" customHeight="1" x14ac:dyDescent="0.5">
      <c r="A12" s="110"/>
      <c r="B12" s="483" t="s">
        <v>343</v>
      </c>
      <c r="C12" s="117" t="s">
        <v>344</v>
      </c>
      <c r="D12" s="500" t="s">
        <v>345</v>
      </c>
      <c r="E12" s="243"/>
      <c r="F12" s="244"/>
      <c r="G12" s="495" t="s">
        <v>346</v>
      </c>
      <c r="H12" s="244"/>
      <c r="I12" s="501"/>
      <c r="J12" s="244"/>
      <c r="K12" s="119"/>
      <c r="L12" s="466"/>
      <c r="M12" s="208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31.5" customHeight="1" x14ac:dyDescent="0.5">
      <c r="A13" s="110"/>
      <c r="B13" s="266"/>
      <c r="C13" s="106" t="s">
        <v>347</v>
      </c>
      <c r="D13" s="502" t="s">
        <v>348</v>
      </c>
      <c r="E13" s="243"/>
      <c r="F13" s="244"/>
      <c r="G13" s="492" t="s">
        <v>346</v>
      </c>
      <c r="H13" s="202"/>
      <c r="I13" s="466"/>
      <c r="J13" s="202"/>
      <c r="K13" s="112"/>
      <c r="L13" s="466"/>
      <c r="M13" s="208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52.5" customHeight="1" x14ac:dyDescent="0.5">
      <c r="A14" s="110"/>
      <c r="B14" s="267"/>
      <c r="C14" s="111" t="s">
        <v>349</v>
      </c>
      <c r="D14" s="499" t="str">
        <f>'COC GRANEL'!D13</f>
        <v>Líquida y ligeramente viscosa, transparente, con un ligero tono opaco, muy leve o casi imperceptible</v>
      </c>
      <c r="E14" s="201"/>
      <c r="F14" s="202"/>
      <c r="G14" s="492" t="s">
        <v>346</v>
      </c>
      <c r="H14" s="202"/>
      <c r="I14" s="466"/>
      <c r="J14" s="202"/>
      <c r="K14" s="112"/>
      <c r="L14" s="466"/>
      <c r="M14" s="208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31.5" customHeight="1" x14ac:dyDescent="0.5">
      <c r="A15" s="110"/>
      <c r="B15" s="493" t="s">
        <v>350</v>
      </c>
      <c r="C15" s="118" t="s">
        <v>211</v>
      </c>
      <c r="D15" s="498" t="str">
        <f>'COC GRANEL'!D16</f>
        <v xml:space="preserve"> 5.5 - 6.0</v>
      </c>
      <c r="E15" s="243"/>
      <c r="F15" s="244"/>
      <c r="G15" s="492" t="s">
        <v>351</v>
      </c>
      <c r="H15" s="202"/>
      <c r="I15" s="466"/>
      <c r="J15" s="202"/>
      <c r="K15" s="112"/>
      <c r="L15" s="466"/>
      <c r="M15" s="208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spans="1:26" ht="31.5" customHeight="1" x14ac:dyDescent="0.5">
      <c r="A16" s="110"/>
      <c r="B16" s="494"/>
      <c r="C16" s="113" t="s">
        <v>209</v>
      </c>
      <c r="D16" s="499" t="str">
        <f>'COC GRANEL'!D15</f>
        <v>0,999 - 1,100 g/cm³</v>
      </c>
      <c r="E16" s="201"/>
      <c r="F16" s="202"/>
      <c r="G16" s="492" t="s">
        <v>351</v>
      </c>
      <c r="H16" s="202"/>
      <c r="I16" s="466"/>
      <c r="J16" s="202"/>
      <c r="K16" s="112"/>
      <c r="L16" s="466"/>
      <c r="M16" s="208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spans="1:26" ht="31.5" customHeight="1" x14ac:dyDescent="0.5">
      <c r="A17" s="110"/>
      <c r="B17" s="494"/>
      <c r="C17" s="120" t="s">
        <v>207</v>
      </c>
      <c r="D17" s="490" t="s">
        <v>352</v>
      </c>
      <c r="E17" s="201"/>
      <c r="F17" s="202"/>
      <c r="G17" s="492" t="s">
        <v>351</v>
      </c>
      <c r="H17" s="202"/>
      <c r="I17" s="466"/>
      <c r="J17" s="202"/>
      <c r="K17" s="112"/>
      <c r="L17" s="466"/>
      <c r="M17" s="208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spans="1:26" ht="31.5" customHeight="1" x14ac:dyDescent="0.5">
      <c r="A18" s="110"/>
      <c r="B18" s="493" t="s">
        <v>353</v>
      </c>
      <c r="C18" s="121" t="s">
        <v>354</v>
      </c>
      <c r="D18" s="495" t="s">
        <v>355</v>
      </c>
      <c r="E18" s="243"/>
      <c r="F18" s="244"/>
      <c r="G18" s="490" t="s">
        <v>356</v>
      </c>
      <c r="H18" s="202"/>
      <c r="I18" s="466"/>
      <c r="J18" s="202"/>
      <c r="K18" s="112"/>
      <c r="L18" s="466"/>
      <c r="M18" s="208"/>
      <c r="N18" s="122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spans="1:26" ht="31.5" customHeight="1" x14ac:dyDescent="0.5">
      <c r="A19" s="110"/>
      <c r="B19" s="494"/>
      <c r="C19" s="121" t="s">
        <v>357</v>
      </c>
      <c r="D19" s="492" t="s">
        <v>358</v>
      </c>
      <c r="E19" s="201"/>
      <c r="F19" s="202"/>
      <c r="G19" s="490" t="s">
        <v>356</v>
      </c>
      <c r="H19" s="202"/>
      <c r="I19" s="466"/>
      <c r="J19" s="202"/>
      <c r="K19" s="112"/>
      <c r="L19" s="466"/>
      <c r="M19" s="208"/>
      <c r="N19" s="122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spans="1:26" ht="31.5" customHeight="1" x14ac:dyDescent="0.5">
      <c r="A20" s="110"/>
      <c r="B20" s="494"/>
      <c r="C20" s="121" t="s">
        <v>359</v>
      </c>
      <c r="D20" s="492" t="s">
        <v>358</v>
      </c>
      <c r="E20" s="201"/>
      <c r="F20" s="202"/>
      <c r="G20" s="490" t="s">
        <v>356</v>
      </c>
      <c r="H20" s="202"/>
      <c r="I20" s="113"/>
      <c r="J20" s="123"/>
      <c r="K20" s="112"/>
      <c r="L20" s="466"/>
      <c r="M20" s="208"/>
      <c r="N20" s="122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spans="1:26" ht="31.5" customHeight="1" x14ac:dyDescent="0.5">
      <c r="A21" s="110"/>
      <c r="B21" s="494"/>
      <c r="C21" s="124" t="s">
        <v>360</v>
      </c>
      <c r="D21" s="496" t="s">
        <v>358</v>
      </c>
      <c r="E21" s="238"/>
      <c r="F21" s="239"/>
      <c r="G21" s="497" t="s">
        <v>356</v>
      </c>
      <c r="H21" s="239"/>
      <c r="I21" s="470"/>
      <c r="J21" s="239"/>
      <c r="K21" s="125"/>
      <c r="L21" s="466"/>
      <c r="M21" s="208"/>
      <c r="N21" s="122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spans="1:26" ht="30" customHeight="1" x14ac:dyDescent="0.5">
      <c r="A22" s="110"/>
      <c r="B22" s="491" t="s">
        <v>361</v>
      </c>
      <c r="C22" s="202"/>
      <c r="D22" s="486"/>
      <c r="E22" s="201"/>
      <c r="F22" s="202"/>
      <c r="G22" s="466" t="s">
        <v>362</v>
      </c>
      <c r="H22" s="202"/>
      <c r="I22" s="489"/>
      <c r="J22" s="201"/>
      <c r="K22" s="201"/>
      <c r="L22" s="201"/>
      <c r="M22" s="208"/>
      <c r="N22" s="122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spans="1:26" ht="30" customHeight="1" x14ac:dyDescent="0.5">
      <c r="A23" s="110"/>
      <c r="B23" s="470" t="s">
        <v>164</v>
      </c>
      <c r="C23" s="239"/>
      <c r="D23" s="481"/>
      <c r="E23" s="238"/>
      <c r="F23" s="238"/>
      <c r="G23" s="238"/>
      <c r="H23" s="238"/>
      <c r="I23" s="238"/>
      <c r="J23" s="238"/>
      <c r="K23" s="238"/>
      <c r="L23" s="238"/>
      <c r="M23" s="248"/>
      <c r="N23" s="122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spans="1:26" ht="19.5" customHeight="1" x14ac:dyDescent="0.5">
      <c r="A24" s="110"/>
      <c r="B24" s="240"/>
      <c r="C24" s="241"/>
      <c r="D24" s="240"/>
      <c r="E24" s="205"/>
      <c r="F24" s="205"/>
      <c r="G24" s="205"/>
      <c r="H24" s="205"/>
      <c r="I24" s="205"/>
      <c r="J24" s="205"/>
      <c r="K24" s="205"/>
      <c r="L24" s="205"/>
      <c r="M24" s="313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spans="1:26" ht="30" customHeight="1" x14ac:dyDescent="0.5">
      <c r="A25" s="110"/>
      <c r="B25" s="242"/>
      <c r="C25" s="244"/>
      <c r="D25" s="242"/>
      <c r="E25" s="243"/>
      <c r="F25" s="243"/>
      <c r="G25" s="243"/>
      <c r="H25" s="243"/>
      <c r="I25" s="243"/>
      <c r="J25" s="243"/>
      <c r="K25" s="243"/>
      <c r="L25" s="243"/>
      <c r="M25" s="377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spans="1:26" ht="30" customHeight="1" x14ac:dyDescent="0.5">
      <c r="A26" s="110"/>
      <c r="B26" s="466" t="s">
        <v>363</v>
      </c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8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spans="1:26" ht="30" customHeight="1" x14ac:dyDescent="0.5">
      <c r="A27" s="110"/>
      <c r="B27" s="466" t="s">
        <v>364</v>
      </c>
      <c r="C27" s="202"/>
      <c r="D27" s="480"/>
      <c r="E27" s="201"/>
      <c r="F27" s="201"/>
      <c r="G27" s="202"/>
      <c r="H27" s="466" t="s">
        <v>365</v>
      </c>
      <c r="I27" s="202"/>
      <c r="J27" s="482"/>
      <c r="K27" s="201"/>
      <c r="L27" s="201"/>
      <c r="M27" s="208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spans="1:26" ht="30" customHeight="1" x14ac:dyDescent="0.5">
      <c r="A28" s="110"/>
      <c r="B28" s="466" t="s">
        <v>167</v>
      </c>
      <c r="C28" s="202"/>
      <c r="D28" s="480"/>
      <c r="E28" s="201"/>
      <c r="F28" s="201"/>
      <c r="G28" s="202"/>
      <c r="H28" s="466" t="s">
        <v>167</v>
      </c>
      <c r="I28" s="202"/>
      <c r="J28" s="482"/>
      <c r="K28" s="201"/>
      <c r="L28" s="201"/>
      <c r="M28" s="208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1:26" ht="30" customHeight="1" x14ac:dyDescent="0.5">
      <c r="A29" s="110"/>
      <c r="B29" s="475" t="s">
        <v>168</v>
      </c>
      <c r="C29" s="220"/>
      <c r="D29" s="476"/>
      <c r="E29" s="222"/>
      <c r="F29" s="222"/>
      <c r="G29" s="220"/>
      <c r="H29" s="475" t="s">
        <v>168</v>
      </c>
      <c r="I29" s="220"/>
      <c r="J29" s="477"/>
      <c r="K29" s="222"/>
      <c r="L29" s="222"/>
      <c r="M29" s="223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spans="1:26" ht="30" customHeight="1" x14ac:dyDescent="0.5">
      <c r="A30" s="110"/>
      <c r="B30" s="478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spans="1:26" ht="30" customHeight="1" x14ac:dyDescent="0.5">
      <c r="A31" s="110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spans="1:26" ht="15.75" customHeight="1" x14ac:dyDescent="0.5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spans="1:26" ht="15.75" customHeight="1" x14ac:dyDescent="0.5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spans="1:26" ht="15.75" customHeight="1" x14ac:dyDescent="0.5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spans="1:26" ht="15.75" customHeight="1" x14ac:dyDescent="0.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spans="1:26" ht="15.75" customHeight="1" x14ac:dyDescent="0.5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spans="1:26" ht="15.75" customHeight="1" x14ac:dyDescent="0.5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spans="1:26" ht="15.75" customHeight="1" x14ac:dyDescent="0.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spans="1:26" ht="15.75" customHeight="1" x14ac:dyDescent="0.5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spans="1:26" ht="15.75" customHeight="1" x14ac:dyDescent="0.5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spans="1:26" ht="15.75" customHeight="1" x14ac:dyDescent="0.5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spans="1:26" ht="15.75" customHeight="1" x14ac:dyDescent="0.5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spans="1:26" ht="15.75" customHeight="1" x14ac:dyDescent="0.5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spans="1:26" ht="15.75" customHeight="1" x14ac:dyDescent="0.5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spans="1:26" ht="15.75" customHeight="1" x14ac:dyDescent="0.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spans="1:26" ht="15.75" customHeight="1" x14ac:dyDescent="0.5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spans="1:26" ht="15.75" customHeight="1" x14ac:dyDescent="0.5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spans="1:26" ht="15.75" customHeight="1" x14ac:dyDescent="0.5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spans="1:26" ht="15.75" customHeight="1" x14ac:dyDescent="0.5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spans="1:26" ht="15.75" customHeight="1" x14ac:dyDescent="0.5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spans="1:26" ht="15.75" customHeight="1" x14ac:dyDescent="0.5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spans="1:26" ht="15.75" customHeight="1" x14ac:dyDescent="0.5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spans="1:26" ht="15.75" customHeight="1" x14ac:dyDescent="0.5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spans="1:26" ht="15.75" customHeight="1" x14ac:dyDescent="0.5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spans="1:26" ht="15.75" customHeight="1" x14ac:dyDescent="0.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spans="1:26" ht="15.75" customHeight="1" x14ac:dyDescent="0.5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spans="1:26" ht="15.75" customHeight="1" x14ac:dyDescent="0.5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spans="1:26" ht="15.75" customHeight="1" x14ac:dyDescent="0.5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spans="1:26" ht="15.75" customHeight="1" x14ac:dyDescent="0.5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spans="1:26" ht="15.75" customHeight="1" x14ac:dyDescent="0.5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spans="1:26" ht="15.75" customHeight="1" x14ac:dyDescent="0.5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spans="1:26" ht="15.75" customHeight="1" x14ac:dyDescent="0.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spans="1:26" ht="15.75" customHeight="1" x14ac:dyDescent="0.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spans="1:26" ht="15.75" customHeight="1" x14ac:dyDescent="0.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spans="1:26" ht="15.75" customHeight="1" x14ac:dyDescent="0.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spans="1:26" ht="15.75" customHeight="1" x14ac:dyDescent="0.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5.75" customHeight="1" x14ac:dyDescent="0.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spans="1:26" ht="15.75" customHeight="1" x14ac:dyDescent="0.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spans="1:26" ht="15.75" customHeight="1" x14ac:dyDescent="0.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spans="1:26" ht="15.75" customHeight="1" x14ac:dyDescent="0.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spans="1:26" ht="15.75" customHeight="1" x14ac:dyDescent="0.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spans="1:26" ht="15.75" customHeight="1" x14ac:dyDescent="0.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spans="1:26" ht="15.75" customHeight="1" x14ac:dyDescent="0.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spans="1:26" ht="15.75" customHeight="1" x14ac:dyDescent="0.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spans="1:26" ht="15.75" customHeight="1" x14ac:dyDescent="0.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spans="1:26" ht="15.75" customHeight="1" x14ac:dyDescent="0.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spans="1:26" ht="15.75" customHeight="1" x14ac:dyDescent="0.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spans="1:26" ht="15.75" customHeight="1" x14ac:dyDescent="0.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spans="1:26" ht="15.75" customHeight="1" x14ac:dyDescent="0.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spans="1:26" ht="15.75" customHeight="1" x14ac:dyDescent="0.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spans="1:26" ht="15.75" customHeight="1" x14ac:dyDescent="0.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spans="1:26" ht="15.75" customHeight="1" x14ac:dyDescent="0.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spans="1:26" ht="15.75" customHeight="1" x14ac:dyDescent="0.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spans="1:26" ht="15.75" customHeight="1" x14ac:dyDescent="0.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spans="1:26" ht="15.75" customHeight="1" x14ac:dyDescent="0.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spans="1:26" ht="15.75" customHeight="1" x14ac:dyDescent="0.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spans="1:26" ht="15.75" customHeight="1" x14ac:dyDescent="0.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spans="1:26" ht="15.75" customHeight="1" x14ac:dyDescent="0.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spans="1:26" ht="15.75" customHeight="1" x14ac:dyDescent="0.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spans="1:26" ht="15.75" customHeight="1" x14ac:dyDescent="0.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spans="1:26" ht="15.75" customHeight="1" x14ac:dyDescent="0.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spans="1:26" ht="15.75" customHeight="1" x14ac:dyDescent="0.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spans="1:26" ht="15.75" customHeight="1" x14ac:dyDescent="0.5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spans="1:26" ht="15.75" customHeight="1" x14ac:dyDescent="0.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spans="1:26" ht="15.75" customHeight="1" x14ac:dyDescent="0.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spans="1:26" ht="15.75" customHeight="1" x14ac:dyDescent="0.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spans="1:26" ht="15.75" customHeight="1" x14ac:dyDescent="0.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spans="1:26" ht="15.75" customHeight="1" x14ac:dyDescent="0.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spans="1:26" ht="15.75" customHeight="1" x14ac:dyDescent="0.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spans="1:26" ht="15.75" customHeight="1" x14ac:dyDescent="0.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spans="1:26" ht="15.75" customHeight="1" x14ac:dyDescent="0.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spans="1:26" ht="15.75" customHeight="1" x14ac:dyDescent="0.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spans="1:26" ht="15.75" customHeight="1" x14ac:dyDescent="0.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spans="1:26" ht="15.75" customHeight="1" x14ac:dyDescent="0.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spans="1:26" ht="15.75" customHeight="1" x14ac:dyDescent="0.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spans="1:26" ht="15.75" customHeight="1" x14ac:dyDescent="0.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spans="1:26" ht="15.75" customHeight="1" x14ac:dyDescent="0.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spans="1:26" ht="15.75" customHeight="1" x14ac:dyDescent="0.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spans="1:26" ht="15.75" customHeight="1" x14ac:dyDescent="0.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spans="1:26" ht="15.75" customHeight="1" x14ac:dyDescent="0.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spans="1:26" ht="15.75" customHeight="1" x14ac:dyDescent="0.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spans="1:26" ht="15.75" customHeight="1" x14ac:dyDescent="0.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spans="1:26" ht="15.75" customHeight="1" x14ac:dyDescent="0.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spans="1:26" ht="15.75" customHeight="1" x14ac:dyDescent="0.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spans="1:26" ht="15.75" customHeight="1" x14ac:dyDescent="0.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spans="1:26" ht="15.75" customHeight="1" x14ac:dyDescent="0.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spans="1:26" ht="15.75" customHeight="1" x14ac:dyDescent="0.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spans="1:26" ht="15.75" customHeight="1" x14ac:dyDescent="0.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spans="1:26" ht="15.75" customHeight="1" x14ac:dyDescent="0.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spans="1:26" ht="15.75" customHeight="1" x14ac:dyDescent="0.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spans="1:26" ht="15.75" customHeight="1" x14ac:dyDescent="0.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spans="1:26" ht="15.75" customHeight="1" x14ac:dyDescent="0.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spans="1:26" ht="15.75" customHeight="1" x14ac:dyDescent="0.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spans="1:26" ht="15.75" customHeight="1" x14ac:dyDescent="0.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spans="1:26" ht="15.75" customHeight="1" x14ac:dyDescent="0.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spans="1:26" ht="15.75" customHeight="1" x14ac:dyDescent="0.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spans="1:26" ht="15.75" customHeight="1" x14ac:dyDescent="0.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spans="1:26" ht="15.75" customHeight="1" x14ac:dyDescent="0.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spans="1:26" ht="15.75" customHeight="1" x14ac:dyDescent="0.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spans="1:26" ht="15.75" customHeight="1" x14ac:dyDescent="0.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spans="1:26" ht="15.75" customHeight="1" x14ac:dyDescent="0.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spans="1:26" ht="15.75" customHeight="1" x14ac:dyDescent="0.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spans="1:26" ht="15.75" customHeight="1" x14ac:dyDescent="0.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spans="1:26" ht="15.75" customHeight="1" x14ac:dyDescent="0.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spans="1:26" ht="15.75" customHeight="1" x14ac:dyDescent="0.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spans="1:26" ht="15.75" customHeight="1" x14ac:dyDescent="0.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spans="1:26" ht="15.75" customHeight="1" x14ac:dyDescent="0.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spans="1:26" ht="15.75" customHeight="1" x14ac:dyDescent="0.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spans="1:26" ht="15.75" customHeight="1" x14ac:dyDescent="0.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spans="1:26" ht="15.75" customHeight="1" x14ac:dyDescent="0.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spans="1:26" ht="15.75" customHeight="1" x14ac:dyDescent="0.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spans="1:26" ht="15.75" customHeight="1" x14ac:dyDescent="0.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spans="1:26" ht="15.75" customHeight="1" x14ac:dyDescent="0.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spans="1:26" ht="15.75" customHeight="1" x14ac:dyDescent="0.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spans="1:26" ht="15.75" customHeight="1" x14ac:dyDescent="0.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spans="1:26" ht="15.75" customHeight="1" x14ac:dyDescent="0.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spans="1:26" ht="15.75" customHeight="1" x14ac:dyDescent="0.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spans="1:26" ht="15.75" customHeight="1" x14ac:dyDescent="0.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spans="1:26" ht="15.75" customHeight="1" x14ac:dyDescent="0.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spans="1:26" ht="15.75" customHeight="1" x14ac:dyDescent="0.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spans="1:26" ht="15.75" customHeight="1" x14ac:dyDescent="0.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spans="1:26" ht="15.75" customHeight="1" x14ac:dyDescent="0.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spans="1:26" ht="15.75" customHeight="1" x14ac:dyDescent="0.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spans="1:26" ht="15.75" customHeight="1" x14ac:dyDescent="0.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spans="1:26" ht="15.75" customHeight="1" x14ac:dyDescent="0.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spans="1:26" ht="15.75" customHeight="1" x14ac:dyDescent="0.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spans="1:26" ht="15.75" customHeight="1" x14ac:dyDescent="0.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spans="1:26" ht="15.75" customHeight="1" x14ac:dyDescent="0.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spans="1:26" ht="15.75" customHeight="1" x14ac:dyDescent="0.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spans="1:26" ht="15.75" customHeight="1" x14ac:dyDescent="0.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spans="1:26" ht="15.75" customHeight="1" x14ac:dyDescent="0.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spans="1:26" ht="15.75" customHeight="1" x14ac:dyDescent="0.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spans="1:26" ht="15.75" customHeight="1" x14ac:dyDescent="0.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spans="1:26" ht="15.75" customHeight="1" x14ac:dyDescent="0.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spans="1:26" ht="15.75" customHeight="1" x14ac:dyDescent="0.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spans="1:26" ht="15.75" customHeight="1" x14ac:dyDescent="0.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spans="1:26" ht="15.75" customHeight="1" x14ac:dyDescent="0.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spans="1:26" ht="15.75" customHeight="1" x14ac:dyDescent="0.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spans="1:26" ht="15.75" customHeight="1" x14ac:dyDescent="0.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spans="1:26" ht="15.75" customHeight="1" x14ac:dyDescent="0.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spans="1:26" ht="15.75" customHeight="1" x14ac:dyDescent="0.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spans="1:26" ht="15.75" customHeight="1" x14ac:dyDescent="0.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spans="1:26" ht="15.75" customHeight="1" x14ac:dyDescent="0.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spans="1:26" ht="15.75" customHeight="1" x14ac:dyDescent="0.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spans="1:26" ht="15.75" customHeight="1" x14ac:dyDescent="0.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spans="1:26" ht="15.75" customHeight="1" x14ac:dyDescent="0.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spans="1:26" ht="15.75" customHeight="1" x14ac:dyDescent="0.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spans="1:26" ht="15.75" customHeight="1" x14ac:dyDescent="0.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spans="1:26" ht="15.75" customHeight="1" x14ac:dyDescent="0.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spans="1:26" ht="15.75" customHeight="1" x14ac:dyDescent="0.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spans="1:26" ht="15.75" customHeight="1" x14ac:dyDescent="0.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spans="1:26" ht="15.75" customHeight="1" x14ac:dyDescent="0.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spans="1:26" ht="15.75" customHeight="1" x14ac:dyDescent="0.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spans="1:26" ht="15.75" customHeight="1" x14ac:dyDescent="0.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spans="1:26" ht="15.75" customHeight="1" x14ac:dyDescent="0.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spans="1:26" ht="15.75" customHeight="1" x14ac:dyDescent="0.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spans="1:26" ht="15.75" customHeight="1" x14ac:dyDescent="0.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spans="1:26" ht="15.75" customHeight="1" x14ac:dyDescent="0.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spans="1:26" ht="15.75" customHeight="1" x14ac:dyDescent="0.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spans="1:26" ht="15.75" customHeight="1" x14ac:dyDescent="0.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spans="1:26" ht="15.75" customHeight="1" x14ac:dyDescent="0.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spans="1:26" ht="15.75" customHeight="1" x14ac:dyDescent="0.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spans="1:26" ht="15.75" customHeight="1" x14ac:dyDescent="0.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spans="1:26" ht="15.75" customHeight="1" x14ac:dyDescent="0.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spans="1:26" ht="15.75" customHeight="1" x14ac:dyDescent="0.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spans="1:26" ht="15.75" customHeight="1" x14ac:dyDescent="0.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spans="1:26" ht="15.75" customHeight="1" x14ac:dyDescent="0.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spans="1:26" ht="15.75" customHeight="1" x14ac:dyDescent="0.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spans="1:26" ht="15.75" customHeight="1" x14ac:dyDescent="0.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spans="1:26" ht="15.75" customHeight="1" x14ac:dyDescent="0.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spans="1:26" ht="15.75" customHeight="1" x14ac:dyDescent="0.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spans="1:26" ht="15.75" customHeight="1" x14ac:dyDescent="0.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spans="1:26" ht="15.75" customHeight="1" x14ac:dyDescent="0.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spans="1:26" ht="15.75" customHeight="1" x14ac:dyDescent="0.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spans="1:26" ht="15.75" customHeight="1" x14ac:dyDescent="0.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spans="1:26" ht="15.75" customHeight="1" x14ac:dyDescent="0.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spans="1:26" ht="15.75" customHeight="1" x14ac:dyDescent="0.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spans="1:26" ht="15.75" customHeight="1" x14ac:dyDescent="0.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spans="1:26" ht="15.75" customHeight="1" x14ac:dyDescent="0.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spans="1:26" ht="15.75" customHeight="1" x14ac:dyDescent="0.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spans="1:26" ht="15.75" customHeight="1" x14ac:dyDescent="0.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spans="1:26" ht="15.75" customHeight="1" x14ac:dyDescent="0.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spans="1:26" ht="15.75" customHeight="1" x14ac:dyDescent="0.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spans="1:26" ht="15.75" customHeight="1" x14ac:dyDescent="0.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spans="1:26" ht="15.75" customHeight="1" x14ac:dyDescent="0.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spans="1:26" ht="15.75" customHeight="1" x14ac:dyDescent="0.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spans="1:26" ht="15.75" customHeight="1" x14ac:dyDescent="0.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spans="1:26" ht="15.75" customHeight="1" x14ac:dyDescent="0.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spans="1:26" ht="15.75" customHeight="1" x14ac:dyDescent="0.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spans="1:26" ht="15.75" customHeight="1" x14ac:dyDescent="0.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spans="1:26" ht="15.75" customHeight="1" x14ac:dyDescent="0.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spans="1:26" ht="15.75" customHeight="1" x14ac:dyDescent="0.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spans="1:26" ht="15.75" customHeight="1" x14ac:dyDescent="0.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spans="1:26" ht="15.75" customHeight="1" x14ac:dyDescent="0.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spans="1:26" ht="15.75" customHeight="1" x14ac:dyDescent="0.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spans="1:26" ht="15.75" customHeight="1" x14ac:dyDescent="0.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spans="1:26" ht="15.75" customHeight="1" x14ac:dyDescent="0.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spans="1:26" ht="15.75" customHeight="1" x14ac:dyDescent="0.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spans="1:26" ht="15.75" customHeight="1" x14ac:dyDescent="0.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spans="1:26" ht="15.75" customHeight="1" x14ac:dyDescent="0.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spans="1:26" ht="15.75" customHeight="1" x14ac:dyDescent="0.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spans="1:26" ht="15.75" customHeight="1" x14ac:dyDescent="0.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spans="1:26" ht="15.75" customHeight="1" x14ac:dyDescent="0.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spans="1:26" ht="15.75" customHeight="1" x14ac:dyDescent="0.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spans="1:26" ht="15.75" customHeight="1" x14ac:dyDescent="0.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spans="1:26" ht="15.75" customHeight="1" x14ac:dyDescent="0.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spans="1:26" ht="15.75" customHeight="1" x14ac:dyDescent="0.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spans="1:26" ht="15.75" customHeight="1" x14ac:dyDescent="0.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spans="1:26" ht="15.75" customHeight="1" x14ac:dyDescent="0.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spans="1:26" ht="15.75" customHeight="1" x14ac:dyDescent="0.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spans="1:26" ht="15.75" customHeight="1" x14ac:dyDescent="0.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spans="1:26" ht="15.75" customHeight="1" x14ac:dyDescent="0.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spans="1:26" ht="15.75" customHeight="1" x14ac:dyDescent="0.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spans="1:26" ht="15.75" customHeight="1" x14ac:dyDescent="0.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spans="1:26" ht="15.75" customHeight="1" x14ac:dyDescent="0.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spans="1:26" ht="15.75" customHeight="1" x14ac:dyDescent="0.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spans="1:26" ht="15.75" customHeight="1" x14ac:dyDescent="0.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spans="1:26" ht="15.75" customHeight="1" x14ac:dyDescent="0.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spans="1:26" ht="15.75" customHeight="1" x14ac:dyDescent="0.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spans="1:26" ht="15.75" customHeight="1" x14ac:dyDescent="0.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spans="1:26" ht="15.75" customHeight="1" x14ac:dyDescent="0.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spans="1:26" ht="15.75" customHeight="1" x14ac:dyDescent="0.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spans="1:26" ht="15.75" customHeight="1" x14ac:dyDescent="0.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spans="1:26" ht="15.75" customHeight="1" x14ac:dyDescent="0.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spans="1:26" ht="15.75" customHeight="1" x14ac:dyDescent="0.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spans="1:26" ht="15.75" customHeight="1" x14ac:dyDescent="0.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spans="1:26" ht="15.75" customHeight="1" x14ac:dyDescent="0.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spans="1:26" ht="15.75" customHeight="1" x14ac:dyDescent="0.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spans="1:26" ht="15.75" customHeight="1" x14ac:dyDescent="0.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spans="1:26" ht="15.75" customHeight="1" x14ac:dyDescent="0.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spans="1:26" ht="15.75" customHeight="1" x14ac:dyDescent="0.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spans="1:26" ht="15.75" customHeight="1" x14ac:dyDescent="0.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spans="1:26" ht="15.75" customHeight="1" x14ac:dyDescent="0.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spans="1:26" ht="15.75" customHeight="1" x14ac:dyDescent="0.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spans="1:26" ht="15.75" customHeight="1" x14ac:dyDescent="0.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spans="1:26" ht="15.75" customHeight="1" x14ac:dyDescent="0.5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spans="1:26" ht="15.75" customHeight="1" x14ac:dyDescent="0.5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spans="1:26" ht="15.75" customHeight="1" x14ac:dyDescent="0.5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spans="1:26" ht="15.75" customHeight="1" x14ac:dyDescent="0.5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spans="1:26" ht="15.75" customHeight="1" x14ac:dyDescent="0.5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spans="1:26" ht="15.75" customHeight="1" x14ac:dyDescent="0.5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spans="1:26" ht="15.75" customHeight="1" x14ac:dyDescent="0.5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spans="1:26" ht="15.75" customHeight="1" x14ac:dyDescent="0.5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spans="1:26" ht="15.75" customHeight="1" x14ac:dyDescent="0.5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spans="1:26" ht="15.75" customHeight="1" x14ac:dyDescent="0.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spans="1:26" ht="15.75" customHeight="1" x14ac:dyDescent="0.5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spans="1:26" ht="15.75" customHeight="1" x14ac:dyDescent="0.5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spans="1:26" ht="15.75" customHeight="1" x14ac:dyDescent="0.5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spans="1:26" ht="15.75" customHeight="1" x14ac:dyDescent="0.5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spans="1:26" ht="15.75" customHeight="1" x14ac:dyDescent="0.5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spans="1:26" ht="15.75" customHeight="1" x14ac:dyDescent="0.5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spans="1:26" ht="15.75" customHeight="1" x14ac:dyDescent="0.5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spans="1:26" ht="15.75" customHeight="1" x14ac:dyDescent="0.5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spans="1:26" ht="15.75" customHeight="1" x14ac:dyDescent="0.5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spans="1:26" ht="15.75" customHeight="1" x14ac:dyDescent="0.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spans="1:26" ht="15.75" customHeight="1" x14ac:dyDescent="0.5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spans="1:26" ht="15.75" customHeight="1" x14ac:dyDescent="0.5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spans="1:26" ht="15.75" customHeight="1" x14ac:dyDescent="0.5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spans="1:26" ht="15.75" customHeight="1" x14ac:dyDescent="0.5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spans="1:26" ht="15.75" customHeight="1" x14ac:dyDescent="0.5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spans="1:26" ht="15.75" customHeight="1" x14ac:dyDescent="0.5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spans="1:26" ht="15.75" customHeight="1" x14ac:dyDescent="0.5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spans="1:26" ht="15.75" customHeight="1" x14ac:dyDescent="0.5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spans="1:26" ht="15.75" customHeight="1" x14ac:dyDescent="0.5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spans="1:26" ht="15.75" customHeight="1" x14ac:dyDescent="0.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spans="1:26" ht="15.75" customHeight="1" x14ac:dyDescent="0.5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spans="1:26" ht="15.75" customHeight="1" x14ac:dyDescent="0.5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spans="1:26" ht="15.75" customHeight="1" x14ac:dyDescent="0.5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spans="1:26" ht="15.75" customHeight="1" x14ac:dyDescent="0.5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spans="1:26" ht="15.75" customHeight="1" x14ac:dyDescent="0.5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spans="1:26" ht="15.75" customHeight="1" x14ac:dyDescent="0.5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spans="1:26" ht="15.75" customHeight="1" x14ac:dyDescent="0.5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spans="1:26" ht="15.75" customHeight="1" x14ac:dyDescent="0.5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spans="1:26" ht="15.75" customHeight="1" x14ac:dyDescent="0.5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spans="1:26" ht="15.75" customHeight="1" x14ac:dyDescent="0.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spans="1:26" ht="15.75" customHeight="1" x14ac:dyDescent="0.5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spans="1:26" ht="15.75" customHeight="1" x14ac:dyDescent="0.5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spans="1:26" ht="15.75" customHeight="1" x14ac:dyDescent="0.5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spans="1:26" ht="15.75" customHeight="1" x14ac:dyDescent="0.5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spans="1:26" ht="15.75" customHeight="1" x14ac:dyDescent="0.5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spans="1:26" ht="15.75" customHeight="1" x14ac:dyDescent="0.5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spans="1:26" ht="15.75" customHeight="1" x14ac:dyDescent="0.5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spans="1:26" ht="15.75" customHeight="1" x14ac:dyDescent="0.5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spans="1:26" ht="15.75" customHeight="1" x14ac:dyDescent="0.5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spans="1:26" ht="15.75" customHeight="1" x14ac:dyDescent="0.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spans="1:26" ht="15.75" customHeight="1" x14ac:dyDescent="0.5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spans="1:26" ht="15.75" customHeight="1" x14ac:dyDescent="0.5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spans="1:26" ht="15.75" customHeight="1" x14ac:dyDescent="0.5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spans="1:26" ht="15.75" customHeight="1" x14ac:dyDescent="0.5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spans="1:26" ht="15.75" customHeight="1" x14ac:dyDescent="0.5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spans="1:26" ht="15.75" customHeight="1" x14ac:dyDescent="0.5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spans="1:26" ht="15.75" customHeight="1" x14ac:dyDescent="0.5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spans="1:26" ht="15.75" customHeight="1" x14ac:dyDescent="0.5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spans="1:26" ht="15.75" customHeight="1" x14ac:dyDescent="0.5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spans="1:26" ht="15.75" customHeight="1" x14ac:dyDescent="0.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spans="1:26" ht="15.75" customHeight="1" x14ac:dyDescent="0.5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spans="1:26" ht="15.75" customHeight="1" x14ac:dyDescent="0.5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spans="1:26" ht="15.75" customHeight="1" x14ac:dyDescent="0.5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spans="1:26" ht="15.75" customHeight="1" x14ac:dyDescent="0.5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spans="1:26" ht="15.75" customHeight="1" x14ac:dyDescent="0.5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spans="1:26" ht="15.75" customHeight="1" x14ac:dyDescent="0.5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spans="1:26" ht="15.75" customHeight="1" x14ac:dyDescent="0.5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spans="1:26" ht="15.75" customHeight="1" x14ac:dyDescent="0.5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spans="1:26" ht="15.75" customHeight="1" x14ac:dyDescent="0.5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spans="1:26" ht="15.75" customHeight="1" x14ac:dyDescent="0.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spans="1:26" ht="15.75" customHeight="1" x14ac:dyDescent="0.5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spans="1:26" ht="15.75" customHeight="1" x14ac:dyDescent="0.5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spans="1:26" ht="15.75" customHeight="1" x14ac:dyDescent="0.5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spans="1:26" ht="15.75" customHeight="1" x14ac:dyDescent="0.5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spans="1:26" ht="15.75" customHeight="1" x14ac:dyDescent="0.5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spans="1:26" ht="15.75" customHeight="1" x14ac:dyDescent="0.5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spans="1:26" ht="15.75" customHeight="1" x14ac:dyDescent="0.5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spans="1:26" ht="15.75" customHeight="1" x14ac:dyDescent="0.5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spans="1:26" ht="15.75" customHeight="1" x14ac:dyDescent="0.5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spans="1:26" ht="15.75" customHeight="1" x14ac:dyDescent="0.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spans="1:26" ht="15.75" customHeight="1" x14ac:dyDescent="0.5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spans="1:26" ht="15.75" customHeight="1" x14ac:dyDescent="0.5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spans="1:26" ht="15.75" customHeight="1" x14ac:dyDescent="0.5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spans="1:26" ht="15.75" customHeight="1" x14ac:dyDescent="0.5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spans="1:26" ht="15.75" customHeight="1" x14ac:dyDescent="0.5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spans="1:26" ht="15.75" customHeight="1" x14ac:dyDescent="0.5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spans="1:26" ht="15.75" customHeight="1" x14ac:dyDescent="0.5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spans="1:26" ht="15.75" customHeight="1" x14ac:dyDescent="0.5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spans="1:26" ht="15.75" customHeight="1" x14ac:dyDescent="0.5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spans="1:26" ht="15.75" customHeight="1" x14ac:dyDescent="0.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spans="1:26" ht="15.75" customHeight="1" x14ac:dyDescent="0.5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spans="1:26" ht="15.75" customHeight="1" x14ac:dyDescent="0.5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spans="1:26" ht="15.75" customHeight="1" x14ac:dyDescent="0.5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spans="1:26" ht="15.75" customHeight="1" x14ac:dyDescent="0.5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spans="1:26" ht="15.75" customHeight="1" x14ac:dyDescent="0.5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spans="1:26" ht="15.75" customHeight="1" x14ac:dyDescent="0.5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spans="1:26" ht="15.75" customHeight="1" x14ac:dyDescent="0.5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spans="1:26" ht="15.75" customHeight="1" x14ac:dyDescent="0.5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spans="1:26" ht="15.75" customHeight="1" x14ac:dyDescent="0.5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spans="1:26" ht="15.75" customHeight="1" x14ac:dyDescent="0.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spans="1:26" ht="15.75" customHeight="1" x14ac:dyDescent="0.5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spans="1:26" ht="15.75" customHeight="1" x14ac:dyDescent="0.5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spans="1:26" ht="15.75" customHeight="1" x14ac:dyDescent="0.5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spans="1:26" ht="15.75" customHeight="1" x14ac:dyDescent="0.5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spans="1:26" ht="15.75" customHeight="1" x14ac:dyDescent="0.5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spans="1:26" ht="15.75" customHeight="1" x14ac:dyDescent="0.5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spans="1:26" ht="15.75" customHeight="1" x14ac:dyDescent="0.5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spans="1:26" ht="15.75" customHeight="1" x14ac:dyDescent="0.5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spans="1:26" ht="15.75" customHeight="1" x14ac:dyDescent="0.5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spans="1:26" ht="15.75" customHeight="1" x14ac:dyDescent="0.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spans="1:26" ht="15.75" customHeight="1" x14ac:dyDescent="0.5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spans="1:26" ht="15.75" customHeight="1" x14ac:dyDescent="0.5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spans="1:26" ht="15.75" customHeight="1" x14ac:dyDescent="0.5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spans="1:26" ht="15.75" customHeight="1" x14ac:dyDescent="0.5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spans="1:26" ht="15.75" customHeight="1" x14ac:dyDescent="0.5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spans="1:26" ht="15.75" customHeight="1" x14ac:dyDescent="0.5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spans="1:26" ht="15.75" customHeight="1" x14ac:dyDescent="0.5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spans="1:26" ht="15.75" customHeight="1" x14ac:dyDescent="0.5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spans="1:26" ht="15.75" customHeight="1" x14ac:dyDescent="0.5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spans="1:26" ht="15.75" customHeight="1" x14ac:dyDescent="0.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spans="1:26" ht="15.75" customHeight="1" x14ac:dyDescent="0.5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spans="1:26" ht="15.75" customHeight="1" x14ac:dyDescent="0.5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spans="1:26" ht="15.75" customHeight="1" x14ac:dyDescent="0.5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spans="1:26" ht="15.75" customHeight="1" x14ac:dyDescent="0.5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spans="1:26" ht="15.75" customHeight="1" x14ac:dyDescent="0.5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spans="1:26" ht="15.75" customHeight="1" x14ac:dyDescent="0.5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spans="1:26" ht="15.75" customHeight="1" x14ac:dyDescent="0.5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spans="1:26" ht="15.75" customHeight="1" x14ac:dyDescent="0.5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spans="1:26" ht="15.75" customHeight="1" x14ac:dyDescent="0.5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spans="1:26" ht="15.75" customHeight="1" x14ac:dyDescent="0.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spans="1:26" ht="15.75" customHeight="1" x14ac:dyDescent="0.5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spans="1:26" ht="15.75" customHeight="1" x14ac:dyDescent="0.5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spans="1:26" ht="15.75" customHeight="1" x14ac:dyDescent="0.5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spans="1:26" ht="15.75" customHeight="1" x14ac:dyDescent="0.5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spans="1:26" ht="15.75" customHeight="1" x14ac:dyDescent="0.5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spans="1:26" ht="15.75" customHeight="1" x14ac:dyDescent="0.5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spans="1:26" ht="15.75" customHeight="1" x14ac:dyDescent="0.5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spans="1:26" ht="15.75" customHeight="1" x14ac:dyDescent="0.5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spans="1:26" ht="15.75" customHeight="1" x14ac:dyDescent="0.5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spans="1:26" ht="15.75" customHeight="1" x14ac:dyDescent="0.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spans="1:26" ht="15.75" customHeight="1" x14ac:dyDescent="0.5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spans="1:26" ht="15.75" customHeight="1" x14ac:dyDescent="0.5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spans="1:26" ht="15.75" customHeight="1" x14ac:dyDescent="0.5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spans="1:26" ht="15.75" customHeight="1" x14ac:dyDescent="0.5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spans="1:26" ht="15.75" customHeight="1" x14ac:dyDescent="0.5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spans="1:26" ht="15.75" customHeight="1" x14ac:dyDescent="0.5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spans="1:26" ht="15.75" customHeight="1" x14ac:dyDescent="0.5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spans="1:26" ht="15.75" customHeight="1" x14ac:dyDescent="0.5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spans="1:26" ht="15.75" customHeight="1" x14ac:dyDescent="0.5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spans="1:26" ht="15.75" customHeight="1" x14ac:dyDescent="0.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spans="1:26" ht="15.75" customHeight="1" x14ac:dyDescent="0.5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spans="1:26" ht="15.75" customHeight="1" x14ac:dyDescent="0.5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spans="1:26" ht="15.75" customHeight="1" x14ac:dyDescent="0.5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spans="1:26" ht="15.75" customHeight="1" x14ac:dyDescent="0.5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spans="1:26" ht="15.75" customHeight="1" x14ac:dyDescent="0.5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spans="1:26" ht="15.75" customHeight="1" x14ac:dyDescent="0.5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spans="1:26" ht="15.75" customHeight="1" x14ac:dyDescent="0.5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spans="1:26" ht="15.75" customHeight="1" x14ac:dyDescent="0.5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spans="1:26" ht="15.75" customHeight="1" x14ac:dyDescent="0.5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spans="1:26" ht="15.75" customHeight="1" x14ac:dyDescent="0.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spans="1:26" ht="15.75" customHeight="1" x14ac:dyDescent="0.5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spans="1:26" ht="15.75" customHeight="1" x14ac:dyDescent="0.5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spans="1:26" ht="15.75" customHeight="1" x14ac:dyDescent="0.5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spans="1:26" ht="15.75" customHeight="1" x14ac:dyDescent="0.5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spans="1:26" ht="15.75" customHeight="1" x14ac:dyDescent="0.5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spans="1:26" ht="15.75" customHeight="1" x14ac:dyDescent="0.5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spans="1:26" ht="15.75" customHeight="1" x14ac:dyDescent="0.5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spans="1:26" ht="15.75" customHeight="1" x14ac:dyDescent="0.5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spans="1:26" ht="15.75" customHeight="1" x14ac:dyDescent="0.5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spans="1:26" ht="15.75" customHeight="1" x14ac:dyDescent="0.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spans="1:26" ht="15.75" customHeight="1" x14ac:dyDescent="0.5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spans="1:26" ht="15.75" customHeight="1" x14ac:dyDescent="0.5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spans="1:26" ht="15.75" customHeight="1" x14ac:dyDescent="0.5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spans="1:26" ht="15.75" customHeight="1" x14ac:dyDescent="0.5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spans="1:26" ht="15.75" customHeight="1" x14ac:dyDescent="0.5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spans="1:26" ht="15.75" customHeight="1" x14ac:dyDescent="0.5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spans="1:26" ht="15.75" customHeight="1" x14ac:dyDescent="0.5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spans="1:26" ht="15.75" customHeight="1" x14ac:dyDescent="0.5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spans="1:26" ht="15.75" customHeight="1" x14ac:dyDescent="0.5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spans="1:26" ht="15.75" customHeight="1" x14ac:dyDescent="0.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spans="1:26" ht="15.75" customHeight="1" x14ac:dyDescent="0.5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spans="1:26" ht="15.75" customHeight="1" x14ac:dyDescent="0.5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spans="1:26" ht="15.75" customHeight="1" x14ac:dyDescent="0.5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spans="1:26" ht="15.75" customHeight="1" x14ac:dyDescent="0.5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spans="1:26" ht="15.75" customHeight="1" x14ac:dyDescent="0.5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spans="1:26" ht="15.75" customHeight="1" x14ac:dyDescent="0.5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spans="1:26" ht="15.75" customHeight="1" x14ac:dyDescent="0.5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spans="1:26" ht="15.75" customHeight="1" x14ac:dyDescent="0.5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spans="1:26" ht="15.75" customHeight="1" x14ac:dyDescent="0.5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spans="1:26" ht="15.75" customHeight="1" x14ac:dyDescent="0.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spans="1:26" ht="15.75" customHeight="1" x14ac:dyDescent="0.5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spans="1:26" ht="15.75" customHeight="1" x14ac:dyDescent="0.5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spans="1:26" ht="15.75" customHeight="1" x14ac:dyDescent="0.5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spans="1:26" ht="15.75" customHeight="1" x14ac:dyDescent="0.5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spans="1:26" ht="15.75" customHeight="1" x14ac:dyDescent="0.5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spans="1:26" ht="15.75" customHeight="1" x14ac:dyDescent="0.5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spans="1:26" ht="15.75" customHeight="1" x14ac:dyDescent="0.5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spans="1:26" ht="15.75" customHeight="1" x14ac:dyDescent="0.5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spans="1:26" ht="15.75" customHeight="1" x14ac:dyDescent="0.5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spans="1:26" ht="15.75" customHeight="1" x14ac:dyDescent="0.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spans="1:26" ht="15.75" customHeight="1" x14ac:dyDescent="0.5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spans="1:26" ht="15.75" customHeight="1" x14ac:dyDescent="0.5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spans="1:26" ht="15.75" customHeight="1" x14ac:dyDescent="0.5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spans="1:26" ht="15.75" customHeight="1" x14ac:dyDescent="0.5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spans="1:26" ht="15.75" customHeight="1" x14ac:dyDescent="0.5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spans="1:26" ht="15.75" customHeight="1" x14ac:dyDescent="0.5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spans="1:26" ht="15.75" customHeight="1" x14ac:dyDescent="0.5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spans="1:26" ht="15.75" customHeight="1" x14ac:dyDescent="0.5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spans="1:26" ht="15.75" customHeight="1" x14ac:dyDescent="0.5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spans="1:26" ht="15.75" customHeight="1" x14ac:dyDescent="0.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spans="1:26" ht="15.75" customHeight="1" x14ac:dyDescent="0.5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spans="1:26" ht="15.75" customHeight="1" x14ac:dyDescent="0.5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spans="1:26" ht="15.75" customHeight="1" x14ac:dyDescent="0.5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spans="1:26" ht="15.75" customHeight="1" x14ac:dyDescent="0.5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spans="1:26" ht="15.75" customHeight="1" x14ac:dyDescent="0.5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spans="1:26" ht="15.75" customHeight="1" x14ac:dyDescent="0.5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spans="1:26" ht="15.75" customHeight="1" x14ac:dyDescent="0.5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spans="1:26" ht="15.75" customHeight="1" x14ac:dyDescent="0.5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spans="1:26" ht="15.75" customHeight="1" x14ac:dyDescent="0.5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spans="1:26" ht="15.75" customHeight="1" x14ac:dyDescent="0.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spans="1:26" ht="15.75" customHeight="1" x14ac:dyDescent="0.5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spans="1:26" ht="15.75" customHeight="1" x14ac:dyDescent="0.5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spans="1:26" ht="15.75" customHeight="1" x14ac:dyDescent="0.5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spans="1:26" ht="15.75" customHeight="1" x14ac:dyDescent="0.5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spans="1:26" ht="15.75" customHeight="1" x14ac:dyDescent="0.5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spans="1:26" ht="15.75" customHeight="1" x14ac:dyDescent="0.5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spans="1:26" ht="15.75" customHeight="1" x14ac:dyDescent="0.5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spans="1:26" ht="15.75" customHeight="1" x14ac:dyDescent="0.5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spans="1:26" ht="15.75" customHeight="1" x14ac:dyDescent="0.5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spans="1:26" ht="15.75" customHeight="1" x14ac:dyDescent="0.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spans="1:26" ht="15.75" customHeight="1" x14ac:dyDescent="0.5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spans="1:26" ht="15.75" customHeight="1" x14ac:dyDescent="0.5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spans="1:26" ht="15.75" customHeight="1" x14ac:dyDescent="0.5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spans="1:26" ht="15.75" customHeight="1" x14ac:dyDescent="0.5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spans="1:26" ht="15.75" customHeight="1" x14ac:dyDescent="0.5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spans="1:26" ht="15.75" customHeight="1" x14ac:dyDescent="0.5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spans="1:26" ht="15.75" customHeight="1" x14ac:dyDescent="0.5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spans="1:26" ht="15.75" customHeight="1" x14ac:dyDescent="0.5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spans="1:26" ht="15.75" customHeight="1" x14ac:dyDescent="0.5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spans="1:26" ht="15.75" customHeight="1" x14ac:dyDescent="0.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spans="1:26" ht="15.75" customHeight="1" x14ac:dyDescent="0.5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spans="1:26" ht="15.75" customHeight="1" x14ac:dyDescent="0.5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spans="1:26" ht="15.75" customHeight="1" x14ac:dyDescent="0.5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spans="1:26" ht="15.75" customHeight="1" x14ac:dyDescent="0.5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spans="1:26" ht="15.75" customHeight="1" x14ac:dyDescent="0.5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spans="1:26" ht="15.75" customHeight="1" x14ac:dyDescent="0.5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spans="1:26" ht="15.75" customHeight="1" x14ac:dyDescent="0.5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spans="1:26" ht="15.75" customHeight="1" x14ac:dyDescent="0.5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spans="1:26" ht="15.75" customHeight="1" x14ac:dyDescent="0.5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spans="1:26" ht="15.75" customHeight="1" x14ac:dyDescent="0.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spans="1:26" ht="15.75" customHeight="1" x14ac:dyDescent="0.5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spans="1:26" ht="15.75" customHeight="1" x14ac:dyDescent="0.5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spans="1:26" ht="15.75" customHeight="1" x14ac:dyDescent="0.5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spans="1:26" ht="15.75" customHeight="1" x14ac:dyDescent="0.5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spans="1:26" ht="15.75" customHeight="1" x14ac:dyDescent="0.5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spans="1:26" ht="15.75" customHeight="1" x14ac:dyDescent="0.5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spans="1:26" ht="15.75" customHeight="1" x14ac:dyDescent="0.5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spans="1:26" ht="15.75" customHeight="1" x14ac:dyDescent="0.5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spans="1:26" ht="15.75" customHeight="1" x14ac:dyDescent="0.5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spans="1:26" ht="15.75" customHeight="1" x14ac:dyDescent="0.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spans="1:26" ht="15.75" customHeight="1" x14ac:dyDescent="0.5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spans="1:26" ht="15.75" customHeight="1" x14ac:dyDescent="0.5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spans="1:26" ht="15.75" customHeight="1" x14ac:dyDescent="0.5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spans="1:26" ht="15.75" customHeight="1" x14ac:dyDescent="0.5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spans="1:26" ht="15.75" customHeight="1" x14ac:dyDescent="0.5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spans="1:26" ht="15.75" customHeight="1" x14ac:dyDescent="0.5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spans="1:26" ht="15.75" customHeight="1" x14ac:dyDescent="0.5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spans="1:26" ht="15.75" customHeight="1" x14ac:dyDescent="0.5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spans="1:26" ht="15.75" customHeight="1" x14ac:dyDescent="0.5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spans="1:26" ht="15.75" customHeight="1" x14ac:dyDescent="0.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spans="1:26" ht="15.75" customHeight="1" x14ac:dyDescent="0.5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spans="1:26" ht="15.75" customHeight="1" x14ac:dyDescent="0.5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spans="1:26" ht="15.75" customHeight="1" x14ac:dyDescent="0.5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spans="1:26" ht="15.75" customHeight="1" x14ac:dyDescent="0.5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spans="1:26" ht="15.75" customHeight="1" x14ac:dyDescent="0.5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spans="1:26" ht="15.75" customHeight="1" x14ac:dyDescent="0.5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spans="1:26" ht="15.75" customHeight="1" x14ac:dyDescent="0.5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spans="1:26" ht="15.75" customHeight="1" x14ac:dyDescent="0.5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spans="1:26" ht="15.75" customHeight="1" x14ac:dyDescent="0.5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spans="1:26" ht="15.75" customHeight="1" x14ac:dyDescent="0.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spans="1:26" ht="15.75" customHeight="1" x14ac:dyDescent="0.5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spans="1:26" ht="15.75" customHeight="1" x14ac:dyDescent="0.5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spans="1:26" ht="15.75" customHeight="1" x14ac:dyDescent="0.5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spans="1:26" ht="15.75" customHeight="1" x14ac:dyDescent="0.5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spans="1:26" ht="15.75" customHeight="1" x14ac:dyDescent="0.5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spans="1:26" ht="15.75" customHeight="1" x14ac:dyDescent="0.5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spans="1:26" ht="15.75" customHeight="1" x14ac:dyDescent="0.5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spans="1:26" ht="15.75" customHeight="1" x14ac:dyDescent="0.5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spans="1:26" ht="15.75" customHeight="1" x14ac:dyDescent="0.5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spans="1:26" ht="15.75" customHeight="1" x14ac:dyDescent="0.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spans="1:26" ht="15.75" customHeight="1" x14ac:dyDescent="0.5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spans="1:26" ht="15.75" customHeight="1" x14ac:dyDescent="0.5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spans="1:26" ht="15.75" customHeight="1" x14ac:dyDescent="0.5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spans="1:26" ht="15.75" customHeight="1" x14ac:dyDescent="0.5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spans="1:26" ht="15.75" customHeight="1" x14ac:dyDescent="0.5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spans="1:26" ht="15.75" customHeight="1" x14ac:dyDescent="0.5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spans="1:26" ht="15.75" customHeight="1" x14ac:dyDescent="0.5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spans="1:26" ht="15.75" customHeight="1" x14ac:dyDescent="0.5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spans="1:26" ht="15.75" customHeight="1" x14ac:dyDescent="0.5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spans="1:26" ht="15.75" customHeight="1" x14ac:dyDescent="0.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spans="1:26" ht="15.75" customHeight="1" x14ac:dyDescent="0.5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spans="1:26" ht="15.75" customHeight="1" x14ac:dyDescent="0.5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spans="1:26" ht="15.75" customHeight="1" x14ac:dyDescent="0.5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spans="1:26" ht="15.75" customHeight="1" x14ac:dyDescent="0.5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spans="1:26" ht="15.75" customHeight="1" x14ac:dyDescent="0.5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spans="1:26" ht="15.75" customHeight="1" x14ac:dyDescent="0.5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spans="1:26" ht="15.75" customHeight="1" x14ac:dyDescent="0.5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spans="1:26" ht="15.75" customHeight="1" x14ac:dyDescent="0.5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spans="1:26" ht="15.75" customHeight="1" x14ac:dyDescent="0.5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spans="1:26" ht="15.75" customHeight="1" x14ac:dyDescent="0.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spans="1:26" ht="15.75" customHeight="1" x14ac:dyDescent="0.5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spans="1:26" ht="15.75" customHeight="1" x14ac:dyDescent="0.5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spans="1:26" ht="15.75" customHeight="1" x14ac:dyDescent="0.5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spans="1:26" ht="15.75" customHeight="1" x14ac:dyDescent="0.5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spans="1:26" ht="15.75" customHeight="1" x14ac:dyDescent="0.5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spans="1:26" ht="15.75" customHeight="1" x14ac:dyDescent="0.5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spans="1:26" ht="15.75" customHeight="1" x14ac:dyDescent="0.5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spans="1:26" ht="15.75" customHeight="1" x14ac:dyDescent="0.5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spans="1:26" ht="15.75" customHeight="1" x14ac:dyDescent="0.5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spans="1:26" ht="15.75" customHeight="1" x14ac:dyDescent="0.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spans="1:26" ht="15.75" customHeight="1" x14ac:dyDescent="0.5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spans="1:26" ht="15.75" customHeight="1" x14ac:dyDescent="0.5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spans="1:26" ht="15.75" customHeight="1" x14ac:dyDescent="0.5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spans="1:26" ht="15.75" customHeight="1" x14ac:dyDescent="0.5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spans="1:26" ht="15.75" customHeight="1" x14ac:dyDescent="0.5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spans="1:26" ht="15.75" customHeight="1" x14ac:dyDescent="0.5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spans="1:26" ht="15.75" customHeight="1" x14ac:dyDescent="0.5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spans="1:26" ht="15.75" customHeight="1" x14ac:dyDescent="0.5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spans="1:26" ht="15.75" customHeight="1" x14ac:dyDescent="0.5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spans="1:26" ht="15.75" customHeight="1" x14ac:dyDescent="0.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spans="1:26" ht="15.75" customHeight="1" x14ac:dyDescent="0.5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spans="1:26" ht="15.75" customHeight="1" x14ac:dyDescent="0.5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spans="1:26" ht="15.75" customHeight="1" x14ac:dyDescent="0.5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spans="1:26" ht="15.75" customHeight="1" x14ac:dyDescent="0.5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spans="1:26" ht="15.75" customHeight="1" x14ac:dyDescent="0.5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spans="1:26" ht="15.75" customHeight="1" x14ac:dyDescent="0.5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spans="1:26" ht="15.75" customHeight="1" x14ac:dyDescent="0.5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spans="1:26" ht="15.75" customHeight="1" x14ac:dyDescent="0.5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spans="1:26" ht="15.75" customHeight="1" x14ac:dyDescent="0.5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spans="1:26" ht="15.75" customHeight="1" x14ac:dyDescent="0.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spans="1:26" ht="15.75" customHeight="1" x14ac:dyDescent="0.5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spans="1:26" ht="15.75" customHeight="1" x14ac:dyDescent="0.5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spans="1:26" ht="15.75" customHeight="1" x14ac:dyDescent="0.5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spans="1:26" ht="15.75" customHeight="1" x14ac:dyDescent="0.5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spans="1:26" ht="15.75" customHeight="1" x14ac:dyDescent="0.5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spans="1:26" ht="15.75" customHeight="1" x14ac:dyDescent="0.5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spans="1:26" ht="15.75" customHeight="1" x14ac:dyDescent="0.5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spans="1:26" ht="15.75" customHeight="1" x14ac:dyDescent="0.5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spans="1:26" ht="15.75" customHeight="1" x14ac:dyDescent="0.5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spans="1:26" ht="15.75" customHeight="1" x14ac:dyDescent="0.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spans="1:26" ht="15.75" customHeight="1" x14ac:dyDescent="0.5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spans="1:26" ht="15.75" customHeight="1" x14ac:dyDescent="0.5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spans="1:26" ht="15.75" customHeight="1" x14ac:dyDescent="0.5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spans="1:26" ht="15.75" customHeight="1" x14ac:dyDescent="0.5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spans="1:26" ht="15.75" customHeight="1" x14ac:dyDescent="0.5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spans="1:26" ht="15.75" customHeight="1" x14ac:dyDescent="0.5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spans="1:26" ht="15.75" customHeight="1" x14ac:dyDescent="0.5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spans="1:26" ht="15.75" customHeight="1" x14ac:dyDescent="0.5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spans="1:26" ht="15.75" customHeight="1" x14ac:dyDescent="0.5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spans="1:26" ht="15.75" customHeight="1" x14ac:dyDescent="0.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spans="1:26" ht="15.75" customHeight="1" x14ac:dyDescent="0.5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spans="1:26" ht="15.75" customHeight="1" x14ac:dyDescent="0.5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spans="1:26" ht="15.75" customHeight="1" x14ac:dyDescent="0.5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spans="1:26" ht="15.75" customHeight="1" x14ac:dyDescent="0.5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spans="1:26" ht="15.75" customHeight="1" x14ac:dyDescent="0.5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spans="1:26" ht="15.75" customHeight="1" x14ac:dyDescent="0.5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spans="1:26" ht="15.75" customHeight="1" x14ac:dyDescent="0.5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spans="1:26" ht="15.75" customHeight="1" x14ac:dyDescent="0.5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spans="1:26" ht="15.75" customHeight="1" x14ac:dyDescent="0.5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spans="1:26" ht="15.75" customHeight="1" x14ac:dyDescent="0.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spans="1:26" ht="15.75" customHeight="1" x14ac:dyDescent="0.5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spans="1:26" ht="15.75" customHeight="1" x14ac:dyDescent="0.5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spans="1:26" ht="15.75" customHeight="1" x14ac:dyDescent="0.5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spans="1:26" ht="15.75" customHeight="1" x14ac:dyDescent="0.5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spans="1:26" ht="15.75" customHeight="1" x14ac:dyDescent="0.5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spans="1:26" ht="15.75" customHeight="1" x14ac:dyDescent="0.5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spans="1:26" ht="15.75" customHeight="1" x14ac:dyDescent="0.5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spans="1:26" ht="15.75" customHeight="1" x14ac:dyDescent="0.5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spans="1:26" ht="15.75" customHeight="1" x14ac:dyDescent="0.5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spans="1:26" ht="15.75" customHeight="1" x14ac:dyDescent="0.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spans="1:26" ht="15.75" customHeight="1" x14ac:dyDescent="0.5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spans="1:26" ht="15.75" customHeight="1" x14ac:dyDescent="0.5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spans="1:26" ht="15.75" customHeight="1" x14ac:dyDescent="0.5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spans="1:26" ht="15.75" customHeight="1" x14ac:dyDescent="0.5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spans="1:26" ht="15.75" customHeight="1" x14ac:dyDescent="0.5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spans="1:26" ht="15.75" customHeight="1" x14ac:dyDescent="0.5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spans="1:26" ht="15.75" customHeight="1" x14ac:dyDescent="0.5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spans="1:26" ht="15.75" customHeight="1" x14ac:dyDescent="0.5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spans="1:26" ht="15.75" customHeight="1" x14ac:dyDescent="0.5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spans="1:26" ht="15.75" customHeight="1" x14ac:dyDescent="0.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spans="1:26" ht="15.75" customHeight="1" x14ac:dyDescent="0.5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spans="1:26" ht="15.75" customHeight="1" x14ac:dyDescent="0.5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spans="1:26" ht="15.75" customHeight="1" x14ac:dyDescent="0.5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spans="1:26" ht="15.75" customHeight="1" x14ac:dyDescent="0.5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spans="1:26" ht="15.75" customHeight="1" x14ac:dyDescent="0.5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spans="1:26" ht="15.75" customHeight="1" x14ac:dyDescent="0.5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spans="1:26" ht="15.75" customHeight="1" x14ac:dyDescent="0.5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spans="1:26" ht="15.75" customHeight="1" x14ac:dyDescent="0.5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spans="1:26" ht="15.75" customHeight="1" x14ac:dyDescent="0.5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spans="1:26" ht="15.75" customHeight="1" x14ac:dyDescent="0.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spans="1:26" ht="15.75" customHeight="1" x14ac:dyDescent="0.5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spans="1:26" ht="15.75" customHeight="1" x14ac:dyDescent="0.5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spans="1:26" ht="15.75" customHeight="1" x14ac:dyDescent="0.5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spans="1:26" ht="15.75" customHeight="1" x14ac:dyDescent="0.5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spans="1:26" ht="15.75" customHeight="1" x14ac:dyDescent="0.5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spans="1:26" ht="15.75" customHeight="1" x14ac:dyDescent="0.5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spans="1:26" ht="15.75" customHeight="1" x14ac:dyDescent="0.5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spans="1:26" ht="15.75" customHeight="1" x14ac:dyDescent="0.5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spans="1:26" ht="15.75" customHeight="1" x14ac:dyDescent="0.5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spans="1:26" ht="15.75" customHeight="1" x14ac:dyDescent="0.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spans="1:26" ht="15.75" customHeight="1" x14ac:dyDescent="0.5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spans="1:26" ht="15.75" customHeight="1" x14ac:dyDescent="0.5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spans="1:26" ht="15.75" customHeight="1" x14ac:dyDescent="0.5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spans="1:26" ht="15.75" customHeight="1" x14ac:dyDescent="0.5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spans="1:26" ht="15.75" customHeight="1" x14ac:dyDescent="0.5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spans="1:26" ht="15.75" customHeight="1" x14ac:dyDescent="0.5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spans="1:26" ht="15.75" customHeight="1" x14ac:dyDescent="0.5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spans="1:26" ht="15.75" customHeight="1" x14ac:dyDescent="0.5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spans="1:26" ht="15.75" customHeight="1" x14ac:dyDescent="0.5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spans="1:26" ht="15.75" customHeight="1" x14ac:dyDescent="0.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spans="1:26" ht="15.75" customHeight="1" x14ac:dyDescent="0.5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spans="1:26" ht="15.75" customHeight="1" x14ac:dyDescent="0.5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spans="1:26" ht="15.75" customHeight="1" x14ac:dyDescent="0.5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spans="1:26" ht="15.75" customHeight="1" x14ac:dyDescent="0.5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spans="1:26" ht="15.75" customHeight="1" x14ac:dyDescent="0.5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spans="1:26" ht="15.75" customHeight="1" x14ac:dyDescent="0.5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spans="1:26" ht="15.75" customHeight="1" x14ac:dyDescent="0.5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spans="1:26" ht="15.75" customHeight="1" x14ac:dyDescent="0.5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spans="1:26" ht="15.75" customHeight="1" x14ac:dyDescent="0.5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spans="1:26" ht="15.75" customHeight="1" x14ac:dyDescent="0.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spans="1:26" ht="15.75" customHeight="1" x14ac:dyDescent="0.5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spans="1:26" ht="15.75" customHeight="1" x14ac:dyDescent="0.5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spans="1:26" ht="15.75" customHeight="1" x14ac:dyDescent="0.5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spans="1:26" ht="15.75" customHeight="1" x14ac:dyDescent="0.5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spans="1:26" ht="15.75" customHeight="1" x14ac:dyDescent="0.5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spans="1:26" ht="15.75" customHeight="1" x14ac:dyDescent="0.5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spans="1:26" ht="15.75" customHeight="1" x14ac:dyDescent="0.5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spans="1:26" ht="15.75" customHeight="1" x14ac:dyDescent="0.5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spans="1:26" ht="15.75" customHeight="1" x14ac:dyDescent="0.5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spans="1:26" ht="15.75" customHeight="1" x14ac:dyDescent="0.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spans="1:26" ht="15.75" customHeight="1" x14ac:dyDescent="0.5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spans="1:26" ht="15.75" customHeight="1" x14ac:dyDescent="0.5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spans="1:26" ht="15.75" customHeight="1" x14ac:dyDescent="0.5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spans="1:26" ht="15.75" customHeight="1" x14ac:dyDescent="0.5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spans="1:26" ht="15.75" customHeight="1" x14ac:dyDescent="0.5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spans="1:26" ht="15.75" customHeight="1" x14ac:dyDescent="0.5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spans="1:26" ht="15.75" customHeight="1" x14ac:dyDescent="0.5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spans="1:26" ht="15.75" customHeight="1" x14ac:dyDescent="0.5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spans="1:26" ht="15.75" customHeight="1" x14ac:dyDescent="0.5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spans="1:26" ht="15.75" customHeight="1" x14ac:dyDescent="0.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spans="1:26" ht="15.75" customHeight="1" x14ac:dyDescent="0.5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spans="1:26" ht="15.75" customHeight="1" x14ac:dyDescent="0.5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spans="1:26" ht="15.75" customHeight="1" x14ac:dyDescent="0.5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spans="1:26" ht="15.75" customHeight="1" x14ac:dyDescent="0.5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spans="1:26" ht="15.75" customHeight="1" x14ac:dyDescent="0.5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spans="1:26" ht="15.75" customHeight="1" x14ac:dyDescent="0.5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spans="1:26" ht="15.75" customHeight="1" x14ac:dyDescent="0.5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spans="1:26" ht="15.75" customHeight="1" x14ac:dyDescent="0.5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spans="1:26" ht="15.75" customHeight="1" x14ac:dyDescent="0.5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spans="1:26" ht="15.75" customHeight="1" x14ac:dyDescent="0.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spans="1:26" ht="15.75" customHeight="1" x14ac:dyDescent="0.5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spans="1:26" ht="15.75" customHeight="1" x14ac:dyDescent="0.5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spans="1:26" ht="15.75" customHeight="1" x14ac:dyDescent="0.5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spans="1:26" ht="15.75" customHeight="1" x14ac:dyDescent="0.5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spans="1:26" ht="15.75" customHeight="1" x14ac:dyDescent="0.5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spans="1:26" ht="15.75" customHeight="1" x14ac:dyDescent="0.5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spans="1:26" ht="15.75" customHeight="1" x14ac:dyDescent="0.5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spans="1:26" ht="15.75" customHeight="1" x14ac:dyDescent="0.5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spans="1:26" ht="15.75" customHeight="1" x14ac:dyDescent="0.5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spans="1:26" ht="15.75" customHeight="1" x14ac:dyDescent="0.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spans="1:26" ht="15.75" customHeight="1" x14ac:dyDescent="0.5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spans="1:26" ht="15.75" customHeight="1" x14ac:dyDescent="0.5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spans="1:26" ht="15.75" customHeight="1" x14ac:dyDescent="0.5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spans="1:26" ht="15.75" customHeight="1" x14ac:dyDescent="0.5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spans="1:26" ht="15.75" customHeight="1" x14ac:dyDescent="0.5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spans="1:26" ht="15.75" customHeight="1" x14ac:dyDescent="0.5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spans="1:26" ht="15.75" customHeight="1" x14ac:dyDescent="0.5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spans="1:26" ht="15.75" customHeight="1" x14ac:dyDescent="0.5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spans="1:26" ht="15.75" customHeight="1" x14ac:dyDescent="0.5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spans="1:26" ht="15.75" customHeight="1" x14ac:dyDescent="0.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spans="1:26" ht="15.75" customHeight="1" x14ac:dyDescent="0.5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spans="1:26" ht="15.75" customHeight="1" x14ac:dyDescent="0.5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spans="1:26" ht="15.75" customHeight="1" x14ac:dyDescent="0.5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spans="1:26" ht="15.75" customHeight="1" x14ac:dyDescent="0.5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spans="1:26" ht="15.75" customHeight="1" x14ac:dyDescent="0.5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spans="1:26" ht="15.75" customHeight="1" x14ac:dyDescent="0.5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spans="1:26" ht="15.75" customHeight="1" x14ac:dyDescent="0.5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spans="1:26" ht="15.75" customHeight="1" x14ac:dyDescent="0.5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spans="1:26" ht="15.75" customHeight="1" x14ac:dyDescent="0.5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spans="1:26" ht="15.75" customHeight="1" x14ac:dyDescent="0.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spans="1:26" ht="15.75" customHeight="1" x14ac:dyDescent="0.5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spans="1:26" ht="15.75" customHeight="1" x14ac:dyDescent="0.5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spans="1:26" ht="15.75" customHeight="1" x14ac:dyDescent="0.5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spans="1:26" ht="15.75" customHeight="1" x14ac:dyDescent="0.5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spans="1:26" ht="15.75" customHeight="1" x14ac:dyDescent="0.5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spans="1:26" ht="15.75" customHeight="1" x14ac:dyDescent="0.5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spans="1:26" ht="15.75" customHeight="1" x14ac:dyDescent="0.5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spans="1:26" ht="15.75" customHeight="1" x14ac:dyDescent="0.5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spans="1:26" ht="15.75" customHeight="1" x14ac:dyDescent="0.5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spans="1:26" ht="15.75" customHeight="1" x14ac:dyDescent="0.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spans="1:26" ht="15.75" customHeight="1" x14ac:dyDescent="0.5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spans="1:26" ht="15.75" customHeight="1" x14ac:dyDescent="0.5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spans="1:26" ht="15.75" customHeight="1" x14ac:dyDescent="0.5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spans="1:26" ht="15.75" customHeight="1" x14ac:dyDescent="0.5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spans="1:26" ht="15.75" customHeight="1" x14ac:dyDescent="0.5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spans="1:26" ht="15.75" customHeight="1" x14ac:dyDescent="0.5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spans="1:26" ht="15.75" customHeight="1" x14ac:dyDescent="0.5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spans="1:26" ht="15.75" customHeight="1" x14ac:dyDescent="0.5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spans="1:26" ht="15.75" customHeight="1" x14ac:dyDescent="0.5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spans="1:26" ht="15.75" customHeight="1" x14ac:dyDescent="0.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spans="1:26" ht="15.75" customHeight="1" x14ac:dyDescent="0.5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spans="1:26" ht="15.75" customHeight="1" x14ac:dyDescent="0.5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spans="1:26" ht="15.75" customHeight="1" x14ac:dyDescent="0.5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spans="1:26" ht="15.75" customHeight="1" x14ac:dyDescent="0.5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spans="1:26" ht="15.75" customHeight="1" x14ac:dyDescent="0.5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spans="1:26" ht="15.75" customHeight="1" x14ac:dyDescent="0.5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spans="1:26" ht="15.75" customHeight="1" x14ac:dyDescent="0.5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spans="1:26" ht="15.75" customHeight="1" x14ac:dyDescent="0.5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spans="1:26" ht="15.75" customHeight="1" x14ac:dyDescent="0.5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spans="1:26" ht="15.75" customHeight="1" x14ac:dyDescent="0.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spans="1:26" ht="15.75" customHeight="1" x14ac:dyDescent="0.5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spans="1:26" ht="15.75" customHeight="1" x14ac:dyDescent="0.5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spans="1:26" ht="15.75" customHeight="1" x14ac:dyDescent="0.5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spans="1:26" ht="15.75" customHeight="1" x14ac:dyDescent="0.5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spans="1:26" ht="15.75" customHeight="1" x14ac:dyDescent="0.5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spans="1:26" ht="15.75" customHeight="1" x14ac:dyDescent="0.5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spans="1:26" ht="15.75" customHeight="1" x14ac:dyDescent="0.5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spans="1:26" ht="15.75" customHeight="1" x14ac:dyDescent="0.5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spans="1:26" ht="15.75" customHeight="1" x14ac:dyDescent="0.5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spans="1:26" ht="15.75" customHeight="1" x14ac:dyDescent="0.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spans="1:26" ht="15.75" customHeight="1" x14ac:dyDescent="0.5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spans="1:26" ht="15.75" customHeight="1" x14ac:dyDescent="0.5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spans="1:26" ht="15.75" customHeight="1" x14ac:dyDescent="0.5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spans="1:26" ht="15.75" customHeight="1" x14ac:dyDescent="0.5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spans="1:26" ht="15.75" customHeight="1" x14ac:dyDescent="0.5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spans="1:26" ht="15.75" customHeight="1" x14ac:dyDescent="0.5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spans="1:26" ht="15.75" customHeight="1" x14ac:dyDescent="0.5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spans="1:26" ht="15.75" customHeight="1" x14ac:dyDescent="0.5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spans="1:26" ht="15.75" customHeight="1" x14ac:dyDescent="0.5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spans="1:26" ht="15.75" customHeight="1" x14ac:dyDescent="0.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spans="1:26" ht="15.75" customHeight="1" x14ac:dyDescent="0.5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spans="1:26" ht="15.75" customHeight="1" x14ac:dyDescent="0.5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spans="1:26" ht="15.75" customHeight="1" x14ac:dyDescent="0.5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spans="1:26" ht="15.75" customHeight="1" x14ac:dyDescent="0.5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spans="1:26" ht="15.75" customHeight="1" x14ac:dyDescent="0.5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spans="1:26" ht="15.75" customHeight="1" x14ac:dyDescent="0.5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spans="1:26" ht="15.75" customHeight="1" x14ac:dyDescent="0.5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spans="1:26" ht="15.75" customHeight="1" x14ac:dyDescent="0.5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spans="1:26" ht="15.75" customHeight="1" x14ac:dyDescent="0.5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spans="1:26" ht="15.75" customHeight="1" x14ac:dyDescent="0.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spans="1:26" ht="15.75" customHeight="1" x14ac:dyDescent="0.5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spans="1:26" ht="15.75" customHeight="1" x14ac:dyDescent="0.5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spans="1:26" ht="15.75" customHeight="1" x14ac:dyDescent="0.5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spans="1:26" ht="15.75" customHeight="1" x14ac:dyDescent="0.5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spans="1:26" ht="15.75" customHeight="1" x14ac:dyDescent="0.5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spans="1:26" ht="15.75" customHeight="1" x14ac:dyDescent="0.5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spans="1:26" ht="15.75" customHeight="1" x14ac:dyDescent="0.5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spans="1:26" ht="15.75" customHeight="1" x14ac:dyDescent="0.5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spans="1:26" ht="15.75" customHeight="1" x14ac:dyDescent="0.5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spans="1:26" ht="15.75" customHeight="1" x14ac:dyDescent="0.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spans="1:26" ht="15.75" customHeight="1" x14ac:dyDescent="0.5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spans="1:26" ht="15.75" customHeight="1" x14ac:dyDescent="0.5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spans="1:26" ht="15.75" customHeight="1" x14ac:dyDescent="0.5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spans="1:26" ht="15.75" customHeight="1" x14ac:dyDescent="0.5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spans="1:26" ht="15.75" customHeight="1" x14ac:dyDescent="0.5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spans="1:26" ht="15.75" customHeight="1" x14ac:dyDescent="0.5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spans="1:26" ht="15.75" customHeight="1" x14ac:dyDescent="0.5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spans="1:26" ht="15.75" customHeight="1" x14ac:dyDescent="0.5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spans="1:26" ht="15.75" customHeight="1" x14ac:dyDescent="0.5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spans="1:26" ht="15.75" customHeight="1" x14ac:dyDescent="0.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spans="1:26" ht="15.75" customHeight="1" x14ac:dyDescent="0.5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spans="1:26" ht="15.75" customHeight="1" x14ac:dyDescent="0.5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spans="1:26" ht="15.75" customHeight="1" x14ac:dyDescent="0.5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spans="1:26" ht="15.75" customHeight="1" x14ac:dyDescent="0.5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spans="1:26" ht="15.75" customHeight="1" x14ac:dyDescent="0.5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spans="1:26" ht="15.75" customHeight="1" x14ac:dyDescent="0.5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spans="1:26" ht="15.75" customHeight="1" x14ac:dyDescent="0.5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spans="1:26" ht="15.75" customHeight="1" x14ac:dyDescent="0.5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spans="1:26" ht="15.75" customHeight="1" x14ac:dyDescent="0.5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spans="1:26" ht="15.75" customHeight="1" x14ac:dyDescent="0.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spans="1:26" ht="15.75" customHeight="1" x14ac:dyDescent="0.5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spans="1:26" ht="15.75" customHeight="1" x14ac:dyDescent="0.5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spans="1:26" ht="15.75" customHeight="1" x14ac:dyDescent="0.5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spans="1:26" ht="15.75" customHeight="1" x14ac:dyDescent="0.5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spans="1:26" ht="15.75" customHeight="1" x14ac:dyDescent="0.5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spans="1:26" ht="15.75" customHeight="1" x14ac:dyDescent="0.5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spans="1:26" ht="15.75" customHeight="1" x14ac:dyDescent="0.5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spans="1:26" ht="15.75" customHeight="1" x14ac:dyDescent="0.5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spans="1:26" ht="15.75" customHeight="1" x14ac:dyDescent="0.5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spans="1:26" ht="15.75" customHeight="1" x14ac:dyDescent="0.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spans="1:26" ht="15.75" customHeight="1" x14ac:dyDescent="0.5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spans="1:26" ht="15.75" customHeight="1" x14ac:dyDescent="0.5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spans="1:26" ht="15.75" customHeight="1" x14ac:dyDescent="0.5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spans="1:26" ht="15.75" customHeight="1" x14ac:dyDescent="0.5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spans="1:26" ht="15.75" customHeight="1" x14ac:dyDescent="0.5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spans="1:26" ht="15.75" customHeight="1" x14ac:dyDescent="0.5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spans="1:26" ht="15.75" customHeight="1" x14ac:dyDescent="0.5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spans="1:26" ht="15.75" customHeight="1" x14ac:dyDescent="0.5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spans="1:26" ht="15.75" customHeight="1" x14ac:dyDescent="0.5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spans="1:26" ht="15.75" customHeight="1" x14ac:dyDescent="0.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spans="1:26" ht="15.75" customHeight="1" x14ac:dyDescent="0.5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spans="1:26" ht="15.75" customHeight="1" x14ac:dyDescent="0.5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spans="1:26" ht="15.75" customHeight="1" x14ac:dyDescent="0.5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spans="1:26" ht="15.75" customHeight="1" x14ac:dyDescent="0.5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spans="1:26" ht="15.75" customHeight="1" x14ac:dyDescent="0.5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spans="1:26" ht="15.75" customHeight="1" x14ac:dyDescent="0.5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spans="1:26" ht="15.75" customHeight="1" x14ac:dyDescent="0.5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spans="1:26" ht="15.75" customHeight="1" x14ac:dyDescent="0.5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spans="1:26" ht="15.75" customHeight="1" x14ac:dyDescent="0.5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spans="1:26" ht="15.75" customHeight="1" x14ac:dyDescent="0.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spans="1:26" ht="15.75" customHeight="1" x14ac:dyDescent="0.5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spans="1:26" ht="15.75" customHeight="1" x14ac:dyDescent="0.5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spans="1:26" ht="15.75" customHeight="1" x14ac:dyDescent="0.5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spans="1:26" ht="15.75" customHeight="1" x14ac:dyDescent="0.5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spans="1:26" ht="15.75" customHeight="1" x14ac:dyDescent="0.5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spans="1:26" ht="15.75" customHeight="1" x14ac:dyDescent="0.5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spans="1:26" ht="15.75" customHeight="1" x14ac:dyDescent="0.5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spans="1:26" ht="15.75" customHeight="1" x14ac:dyDescent="0.5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spans="1:26" ht="15.75" customHeight="1" x14ac:dyDescent="0.5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spans="1:26" ht="15.75" customHeight="1" x14ac:dyDescent="0.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spans="1:26" ht="15.75" customHeight="1" x14ac:dyDescent="0.5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spans="1:26" ht="15.75" customHeight="1" x14ac:dyDescent="0.5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spans="1:26" ht="15.75" customHeight="1" x14ac:dyDescent="0.5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spans="1:26" ht="15.75" customHeight="1" x14ac:dyDescent="0.5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spans="1:26" ht="15.75" customHeight="1" x14ac:dyDescent="0.5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spans="1:26" ht="15.75" customHeight="1" x14ac:dyDescent="0.5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spans="1:26" ht="15.75" customHeight="1" x14ac:dyDescent="0.5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spans="1:26" ht="15.75" customHeight="1" x14ac:dyDescent="0.5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spans="1:26" ht="15.75" customHeight="1" x14ac:dyDescent="0.5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spans="1:26" ht="15.75" customHeight="1" x14ac:dyDescent="0.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spans="1:26" ht="15.75" customHeight="1" x14ac:dyDescent="0.5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spans="1:26" ht="15.75" customHeight="1" x14ac:dyDescent="0.5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spans="1:26" ht="15.75" customHeight="1" x14ac:dyDescent="0.5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spans="1:26" ht="15.75" customHeight="1" x14ac:dyDescent="0.5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spans="1:26" ht="15.75" customHeight="1" x14ac:dyDescent="0.5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spans="1:26" ht="15.75" customHeight="1" x14ac:dyDescent="0.5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spans="1:26" ht="15.75" customHeight="1" x14ac:dyDescent="0.5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spans="1:26" ht="15.75" customHeight="1" x14ac:dyDescent="0.5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spans="1:26" ht="15.75" customHeight="1" x14ac:dyDescent="0.5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spans="1:26" ht="15.75" customHeight="1" x14ac:dyDescent="0.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spans="1:26" ht="15.75" customHeight="1" x14ac:dyDescent="0.5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spans="1:26" ht="15.75" customHeight="1" x14ac:dyDescent="0.5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spans="1:26" ht="15.75" customHeight="1" x14ac:dyDescent="0.5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spans="1:26" ht="15.75" customHeight="1" x14ac:dyDescent="0.5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spans="1:26" ht="15.75" customHeight="1" x14ac:dyDescent="0.5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spans="1:26" ht="15.75" customHeight="1" x14ac:dyDescent="0.5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spans="1:26" ht="15.75" customHeight="1" x14ac:dyDescent="0.5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spans="1:26" ht="15.75" customHeight="1" x14ac:dyDescent="0.5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spans="1:26" ht="15.75" customHeight="1" x14ac:dyDescent="0.5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spans="1:26" ht="15.75" customHeight="1" x14ac:dyDescent="0.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spans="1:26" ht="15.75" customHeight="1" x14ac:dyDescent="0.5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spans="1:26" ht="15.75" customHeight="1" x14ac:dyDescent="0.5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spans="1:26" ht="15.75" customHeight="1" x14ac:dyDescent="0.5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spans="1:26" ht="15.75" customHeight="1" x14ac:dyDescent="0.5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spans="1:26" ht="15.75" customHeight="1" x14ac:dyDescent="0.5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spans="1:26" ht="15.75" customHeight="1" x14ac:dyDescent="0.5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spans="1:26" ht="15.75" customHeight="1" x14ac:dyDescent="0.5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spans="1:26" ht="15.75" customHeight="1" x14ac:dyDescent="0.5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spans="1:26" ht="15.75" customHeight="1" x14ac:dyDescent="0.5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spans="1:26" ht="15.75" customHeight="1" x14ac:dyDescent="0.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spans="1:26" ht="15.75" customHeight="1" x14ac:dyDescent="0.5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spans="1:26" ht="15.75" customHeight="1" x14ac:dyDescent="0.5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spans="1:26" ht="15.75" customHeight="1" x14ac:dyDescent="0.5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spans="1:26" ht="15.75" customHeight="1" x14ac:dyDescent="0.5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spans="1:26" ht="15.75" customHeight="1" x14ac:dyDescent="0.5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spans="1:26" ht="15.75" customHeight="1" x14ac:dyDescent="0.5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spans="1:26" ht="15.75" customHeight="1" x14ac:dyDescent="0.5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spans="1:26" ht="15.75" customHeight="1" x14ac:dyDescent="0.5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spans="1:26" ht="15.75" customHeight="1" x14ac:dyDescent="0.5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spans="1:26" ht="15.75" customHeight="1" x14ac:dyDescent="0.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spans="1:26" ht="15.75" customHeight="1" x14ac:dyDescent="0.5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spans="1:26" ht="15.75" customHeight="1" x14ac:dyDescent="0.5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spans="1:26" ht="15.75" customHeight="1" x14ac:dyDescent="0.5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spans="1:26" ht="15.75" customHeight="1" x14ac:dyDescent="0.5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spans="1:26" ht="15.75" customHeight="1" x14ac:dyDescent="0.5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spans="1:26" ht="15.75" customHeight="1" x14ac:dyDescent="0.5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spans="1:26" ht="15.75" customHeight="1" x14ac:dyDescent="0.5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spans="1:26" ht="15.75" customHeight="1" x14ac:dyDescent="0.5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spans="1:26" ht="15.75" customHeight="1" x14ac:dyDescent="0.5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spans="1:26" ht="15.75" customHeight="1" x14ac:dyDescent="0.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spans="1:26" ht="15.75" customHeight="1" x14ac:dyDescent="0.5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spans="1:26" ht="15.75" customHeight="1" x14ac:dyDescent="0.5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spans="1:26" ht="15.75" customHeight="1" x14ac:dyDescent="0.5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spans="1:26" ht="15.75" customHeight="1" x14ac:dyDescent="0.5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spans="1:26" ht="15.75" customHeight="1" x14ac:dyDescent="0.5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spans="1:26" ht="15.75" customHeight="1" x14ac:dyDescent="0.5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spans="1:26" ht="15.75" customHeight="1" x14ac:dyDescent="0.5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spans="1:26" ht="15.75" customHeight="1" x14ac:dyDescent="0.5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spans="1:26" ht="15.75" customHeight="1" x14ac:dyDescent="0.5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spans="1:26" ht="15.75" customHeight="1" x14ac:dyDescent="0.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spans="1:26" ht="15.75" customHeight="1" x14ac:dyDescent="0.5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spans="1:26" ht="15.75" customHeight="1" x14ac:dyDescent="0.5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spans="1:26" ht="15.75" customHeight="1" x14ac:dyDescent="0.5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spans="1:26" ht="15.75" customHeight="1" x14ac:dyDescent="0.5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spans="1:26" ht="15.75" customHeight="1" x14ac:dyDescent="0.5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spans="1:26" ht="15.75" customHeight="1" x14ac:dyDescent="0.5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spans="1:26" ht="15.75" customHeight="1" x14ac:dyDescent="0.5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spans="1:26" ht="15.75" customHeight="1" x14ac:dyDescent="0.5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spans="1:26" ht="15.75" customHeight="1" x14ac:dyDescent="0.5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spans="1:26" ht="15.75" customHeight="1" x14ac:dyDescent="0.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spans="1:26" ht="15.75" customHeight="1" x14ac:dyDescent="0.5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spans="1:26" ht="15.75" customHeight="1" x14ac:dyDescent="0.5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spans="1:26" ht="15.75" customHeight="1" x14ac:dyDescent="0.5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spans="1:26" ht="15.75" customHeight="1" x14ac:dyDescent="0.5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spans="1:26" ht="15.75" customHeight="1" x14ac:dyDescent="0.5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spans="1:26" ht="15.75" customHeight="1" x14ac:dyDescent="0.5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spans="1:26" ht="15.75" customHeight="1" x14ac:dyDescent="0.5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spans="1:26" ht="15.75" customHeight="1" x14ac:dyDescent="0.5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spans="1:26" ht="15.75" customHeight="1" x14ac:dyDescent="0.5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spans="1:26" ht="15.75" customHeight="1" x14ac:dyDescent="0.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spans="1:26" ht="15.75" customHeight="1" x14ac:dyDescent="0.5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spans="1:26" ht="15.75" customHeight="1" x14ac:dyDescent="0.5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spans="1:26" ht="15.75" customHeight="1" x14ac:dyDescent="0.5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spans="1:26" ht="15.75" customHeight="1" x14ac:dyDescent="0.5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spans="1:26" ht="15.75" customHeight="1" x14ac:dyDescent="0.5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spans="1:26" ht="15.75" customHeight="1" x14ac:dyDescent="0.5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spans="1:26" ht="15.75" customHeight="1" x14ac:dyDescent="0.5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spans="1:26" ht="15.75" customHeight="1" x14ac:dyDescent="0.5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spans="1:26" ht="15.75" customHeight="1" x14ac:dyDescent="0.5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spans="1:26" ht="15.75" customHeight="1" x14ac:dyDescent="0.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spans="1:26" ht="15.75" customHeight="1" x14ac:dyDescent="0.5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spans="1:26" ht="15.75" customHeight="1" x14ac:dyDescent="0.5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spans="1:26" ht="15.75" customHeight="1" x14ac:dyDescent="0.5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spans="1:26" ht="15.75" customHeight="1" x14ac:dyDescent="0.5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spans="1:26" ht="15.75" customHeight="1" x14ac:dyDescent="0.5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spans="1:26" ht="15.75" customHeight="1" x14ac:dyDescent="0.5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spans="1:26" ht="15.75" customHeight="1" x14ac:dyDescent="0.5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spans="1:26" ht="15.75" customHeight="1" x14ac:dyDescent="0.5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spans="1:26" ht="15.75" customHeight="1" x14ac:dyDescent="0.5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spans="1:26" ht="15.75" customHeight="1" x14ac:dyDescent="0.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spans="1:26" ht="15.75" customHeight="1" x14ac:dyDescent="0.5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spans="1:26" ht="15.75" customHeight="1" x14ac:dyDescent="0.5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spans="1:26" ht="15.75" customHeight="1" x14ac:dyDescent="0.5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spans="1:26" ht="15.75" customHeight="1" x14ac:dyDescent="0.5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spans="1:26" ht="15.75" customHeight="1" x14ac:dyDescent="0.5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I21:J21"/>
    <mergeCell ref="B15:B17"/>
    <mergeCell ref="D15:F15"/>
    <mergeCell ref="G15:H15"/>
    <mergeCell ref="I15:J15"/>
    <mergeCell ref="D16:F16"/>
    <mergeCell ref="I17:J17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J6:K6"/>
    <mergeCell ref="L6:M6"/>
    <mergeCell ref="D7:E7"/>
    <mergeCell ref="F7:G7"/>
    <mergeCell ref="L7:M7"/>
    <mergeCell ref="B7:C7"/>
    <mergeCell ref="B8:C8"/>
    <mergeCell ref="B9:D9"/>
    <mergeCell ref="B6:C6"/>
    <mergeCell ref="D6:I6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B29:C29"/>
    <mergeCell ref="D29:G29"/>
    <mergeCell ref="H29:I29"/>
    <mergeCell ref="J29:M29"/>
    <mergeCell ref="B30:M30"/>
  </mergeCells>
  <pageMargins left="0.25" right="0.25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646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84"/>
      <c r="B1" s="509"/>
      <c r="C1" s="511" t="s">
        <v>0</v>
      </c>
      <c r="D1" s="210"/>
      <c r="E1" s="210"/>
      <c r="F1" s="265"/>
      <c r="G1" s="126" t="s">
        <v>1</v>
      </c>
      <c r="H1" s="245" t="s">
        <v>366</v>
      </c>
      <c r="I1" s="227"/>
      <c r="J1" s="9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2.75" customHeight="1" x14ac:dyDescent="0.45">
      <c r="A2" s="84"/>
      <c r="B2" s="494"/>
      <c r="C2" s="240"/>
      <c r="D2" s="205"/>
      <c r="E2" s="205"/>
      <c r="F2" s="241"/>
      <c r="G2" s="10" t="s">
        <v>3</v>
      </c>
      <c r="H2" s="270">
        <v>1</v>
      </c>
      <c r="I2" s="208"/>
      <c r="J2" s="27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3.5" customHeight="1" x14ac:dyDescent="0.45">
      <c r="A3" s="84"/>
      <c r="B3" s="494"/>
      <c r="C3" s="242"/>
      <c r="D3" s="243"/>
      <c r="E3" s="243"/>
      <c r="F3" s="244"/>
      <c r="G3" s="10" t="s">
        <v>5</v>
      </c>
      <c r="H3" s="207" t="s">
        <v>6</v>
      </c>
      <c r="I3" s="208"/>
      <c r="J3" s="9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9.5" customHeight="1" x14ac:dyDescent="0.45">
      <c r="A4" s="84"/>
      <c r="B4" s="494"/>
      <c r="C4" s="319" t="s">
        <v>367</v>
      </c>
      <c r="D4" s="205"/>
      <c r="E4" s="205"/>
      <c r="F4" s="241"/>
      <c r="G4" s="397" t="s">
        <v>7</v>
      </c>
      <c r="H4" s="207" t="s">
        <v>8</v>
      </c>
      <c r="I4" s="208"/>
      <c r="J4" s="9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5" customHeight="1" x14ac:dyDescent="0.45">
      <c r="A5" s="84"/>
      <c r="B5" s="510"/>
      <c r="C5" s="217"/>
      <c r="D5" s="217"/>
      <c r="E5" s="217"/>
      <c r="F5" s="218"/>
      <c r="G5" s="513"/>
      <c r="H5" s="512" t="s">
        <v>9</v>
      </c>
      <c r="I5" s="223"/>
      <c r="J5" s="127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5.75" customHeight="1" x14ac:dyDescent="0.45">
      <c r="A6" s="84"/>
      <c r="B6" s="128" t="s">
        <v>368</v>
      </c>
      <c r="C6" s="503" t="str">
        <f>OP!$M$11</f>
        <v>OP-L-131</v>
      </c>
      <c r="D6" s="243"/>
      <c r="E6" s="243"/>
      <c r="F6" s="244"/>
      <c r="G6" s="129" t="s">
        <v>168</v>
      </c>
      <c r="H6" s="504"/>
      <c r="I6" s="244"/>
      <c r="J6" s="130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 x14ac:dyDescent="0.45">
      <c r="A7" s="84"/>
      <c r="B7" s="131" t="s">
        <v>369</v>
      </c>
      <c r="C7" s="503" t="str">
        <f>OP!$G$9</f>
        <v>SUERO HIDRATANTE AH 1.5%</v>
      </c>
      <c r="D7" s="243"/>
      <c r="E7" s="243"/>
      <c r="F7" s="244"/>
      <c r="G7" s="132" t="s">
        <v>370</v>
      </c>
      <c r="H7" s="505" t="str">
        <f>OP!$M$10</f>
        <v>252671</v>
      </c>
      <c r="I7" s="244"/>
      <c r="J7" s="130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5.75" customHeight="1" x14ac:dyDescent="0.45">
      <c r="A8" s="84"/>
      <c r="B8" s="131" t="s">
        <v>371</v>
      </c>
      <c r="C8" s="518" t="str">
        <f>OP!B15</f>
        <v>AGUA DESIONIZADA</v>
      </c>
      <c r="D8" s="201"/>
      <c r="E8" s="201"/>
      <c r="F8" s="202"/>
      <c r="G8" s="133" t="s">
        <v>372</v>
      </c>
      <c r="H8" s="503" t="str">
        <f>OP!J15</f>
        <v>AD-251981</v>
      </c>
      <c r="I8" s="244"/>
      <c r="J8" s="130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15.75" customHeight="1" x14ac:dyDescent="0.45">
      <c r="A9" s="84"/>
      <c r="B9" s="134" t="s">
        <v>373</v>
      </c>
      <c r="C9" s="507">
        <f>OP!N15</f>
        <v>85689</v>
      </c>
      <c r="D9" s="243"/>
      <c r="E9" s="243"/>
      <c r="F9" s="243"/>
      <c r="G9" s="135"/>
      <c r="H9" s="130"/>
      <c r="I9" s="136"/>
      <c r="J9" s="130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5.75" customHeight="1" x14ac:dyDescent="0.45">
      <c r="A10" s="84"/>
      <c r="B10" s="134" t="s">
        <v>374</v>
      </c>
      <c r="C10" s="508"/>
      <c r="D10" s="243"/>
      <c r="E10" s="243"/>
      <c r="F10" s="243"/>
      <c r="G10" s="130"/>
      <c r="H10" s="130"/>
      <c r="I10" s="136"/>
      <c r="J10" s="130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5.75" customHeight="1" x14ac:dyDescent="0.45">
      <c r="A11" s="84"/>
      <c r="B11" s="134" t="s">
        <v>375</v>
      </c>
      <c r="C11" s="508"/>
      <c r="D11" s="243"/>
      <c r="E11" s="243"/>
      <c r="F11" s="243"/>
      <c r="G11" s="135" t="s">
        <v>376</v>
      </c>
      <c r="H11" s="137"/>
      <c r="I11" s="138"/>
      <c r="J11" s="130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.75" customHeight="1" x14ac:dyDescent="0.45">
      <c r="A12" s="84"/>
      <c r="B12" s="134" t="s">
        <v>377</v>
      </c>
      <c r="C12" s="508"/>
      <c r="D12" s="243"/>
      <c r="E12" s="243"/>
      <c r="F12" s="243"/>
      <c r="G12" s="135" t="s">
        <v>166</v>
      </c>
      <c r="H12" s="137"/>
      <c r="I12" s="138"/>
      <c r="J12" s="130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5.75" customHeight="1" x14ac:dyDescent="0.45">
      <c r="A13" s="84"/>
      <c r="B13" s="139" t="s">
        <v>378</v>
      </c>
      <c r="C13" s="140"/>
      <c r="D13" s="140"/>
      <c r="E13" s="140"/>
      <c r="F13" s="141"/>
      <c r="G13" s="140"/>
      <c r="H13" s="140"/>
      <c r="I13" s="142"/>
      <c r="J13" s="130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15.75" customHeight="1" x14ac:dyDescent="0.45">
      <c r="A14" s="84"/>
      <c r="B14" s="13"/>
      <c r="C14" s="13"/>
      <c r="D14" s="13"/>
      <c r="E14" s="13"/>
      <c r="F14" s="13"/>
      <c r="G14" s="13"/>
      <c r="H14" s="13"/>
      <c r="I14" s="13"/>
      <c r="J14" s="13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15.75" customHeight="1" x14ac:dyDescent="0.45">
      <c r="A15" s="84"/>
      <c r="B15" s="13"/>
      <c r="C15" s="13"/>
      <c r="D15" s="143"/>
      <c r="E15" s="13"/>
      <c r="F15" s="13"/>
      <c r="G15" s="13"/>
      <c r="H15" s="13"/>
      <c r="I15" s="13"/>
      <c r="J15" s="13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15.75" customHeight="1" x14ac:dyDescent="0.45">
      <c r="A16" s="84"/>
      <c r="B16" s="509"/>
      <c r="C16" s="511" t="s">
        <v>0</v>
      </c>
      <c r="D16" s="210"/>
      <c r="E16" s="210"/>
      <c r="F16" s="265"/>
      <c r="G16" s="126" t="s">
        <v>1</v>
      </c>
      <c r="H16" s="245" t="s">
        <v>366</v>
      </c>
      <c r="I16" s="227"/>
      <c r="J16" s="13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5.75" customHeight="1" x14ac:dyDescent="0.45">
      <c r="A17" s="84"/>
      <c r="B17" s="494"/>
      <c r="C17" s="240"/>
      <c r="D17" s="205"/>
      <c r="E17" s="205"/>
      <c r="F17" s="241"/>
      <c r="G17" s="10" t="s">
        <v>3</v>
      </c>
      <c r="H17" s="270">
        <v>1</v>
      </c>
      <c r="I17" s="208"/>
      <c r="J17" s="13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.75" customHeight="1" x14ac:dyDescent="0.45">
      <c r="A18" s="84"/>
      <c r="B18" s="494"/>
      <c r="C18" s="242"/>
      <c r="D18" s="243"/>
      <c r="E18" s="243"/>
      <c r="F18" s="244"/>
      <c r="G18" s="10" t="s">
        <v>5</v>
      </c>
      <c r="H18" s="207" t="s">
        <v>6</v>
      </c>
      <c r="I18" s="208"/>
      <c r="J18" s="13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 x14ac:dyDescent="0.45">
      <c r="A19" s="84"/>
      <c r="B19" s="494"/>
      <c r="C19" s="517" t="s">
        <v>367</v>
      </c>
      <c r="D19" s="205"/>
      <c r="E19" s="205"/>
      <c r="F19" s="241"/>
      <c r="G19" s="397" t="s">
        <v>7</v>
      </c>
      <c r="H19" s="207" t="s">
        <v>8</v>
      </c>
      <c r="I19" s="208"/>
      <c r="J19" s="13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 x14ac:dyDescent="0.45">
      <c r="A20" s="84"/>
      <c r="B20" s="510"/>
      <c r="C20" s="217"/>
      <c r="D20" s="217"/>
      <c r="E20" s="217"/>
      <c r="F20" s="218"/>
      <c r="G20" s="513"/>
      <c r="H20" s="512" t="s">
        <v>9</v>
      </c>
      <c r="I20" s="223"/>
      <c r="J20" s="13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5.75" customHeight="1" x14ac:dyDescent="0.45">
      <c r="A21" s="84"/>
      <c r="B21" s="128" t="s">
        <v>368</v>
      </c>
      <c r="C21" s="503" t="str">
        <f>OP!$M$11</f>
        <v>OP-L-131</v>
      </c>
      <c r="D21" s="243"/>
      <c r="E21" s="243"/>
      <c r="F21" s="244"/>
      <c r="G21" s="129" t="s">
        <v>168</v>
      </c>
      <c r="H21" s="504"/>
      <c r="I21" s="244"/>
      <c r="J21" s="13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5.75" customHeight="1" x14ac:dyDescent="0.45">
      <c r="A22" s="84"/>
      <c r="B22" s="131" t="s">
        <v>369</v>
      </c>
      <c r="C22" s="503" t="str">
        <f>OP!$G$9</f>
        <v>SUERO HIDRATANTE AH 1.5%</v>
      </c>
      <c r="D22" s="243"/>
      <c r="E22" s="243"/>
      <c r="F22" s="244"/>
      <c r="G22" s="132" t="s">
        <v>370</v>
      </c>
      <c r="H22" s="505" t="str">
        <f>OP!$M$10</f>
        <v>252671</v>
      </c>
      <c r="I22" s="244"/>
      <c r="J22" s="13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 x14ac:dyDescent="0.45">
      <c r="A23" s="84"/>
      <c r="B23" s="131" t="s">
        <v>371</v>
      </c>
      <c r="C23" s="518" t="str">
        <f>OP!B16</f>
        <v>GLICERINA</v>
      </c>
      <c r="D23" s="201"/>
      <c r="E23" s="201"/>
      <c r="F23" s="202"/>
      <c r="G23" s="133" t="s">
        <v>372</v>
      </c>
      <c r="H23" s="503" t="str">
        <f>OP!J16</f>
        <v>021067-25</v>
      </c>
      <c r="I23" s="244"/>
      <c r="J23" s="13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 x14ac:dyDescent="0.45">
      <c r="A24" s="84"/>
      <c r="B24" s="134" t="s">
        <v>373</v>
      </c>
      <c r="C24" s="507">
        <f>OP!N16</f>
        <v>900</v>
      </c>
      <c r="D24" s="243"/>
      <c r="E24" s="243"/>
      <c r="F24" s="243"/>
      <c r="G24" s="135"/>
      <c r="H24" s="130"/>
      <c r="I24" s="136"/>
      <c r="J24" s="13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 x14ac:dyDescent="0.45">
      <c r="A25" s="84"/>
      <c r="B25" s="134" t="s">
        <v>374</v>
      </c>
      <c r="C25" s="515"/>
      <c r="D25" s="243"/>
      <c r="E25" s="243"/>
      <c r="F25" s="243"/>
      <c r="G25" s="130"/>
      <c r="H25" s="130"/>
      <c r="I25" s="136"/>
      <c r="J25" s="13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customHeight="1" x14ac:dyDescent="0.45">
      <c r="A26" s="84"/>
      <c r="B26" s="134" t="s">
        <v>375</v>
      </c>
      <c r="C26" s="515"/>
      <c r="D26" s="243"/>
      <c r="E26" s="243"/>
      <c r="F26" s="243"/>
      <c r="G26" s="135" t="s">
        <v>376</v>
      </c>
      <c r="H26" s="137"/>
      <c r="I26" s="138"/>
      <c r="J26" s="13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 x14ac:dyDescent="0.45">
      <c r="A27" s="84"/>
      <c r="B27" s="134" t="s">
        <v>377</v>
      </c>
      <c r="C27" s="515"/>
      <c r="D27" s="243"/>
      <c r="E27" s="243"/>
      <c r="F27" s="243"/>
      <c r="G27" s="135" t="s">
        <v>166</v>
      </c>
      <c r="H27" s="137"/>
      <c r="I27" s="138"/>
      <c r="J27" s="13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5.75" customHeight="1" x14ac:dyDescent="0.45">
      <c r="A28" s="84"/>
      <c r="B28" s="139" t="s">
        <v>378</v>
      </c>
      <c r="C28" s="144"/>
      <c r="D28" s="144"/>
      <c r="E28" s="144"/>
      <c r="F28" s="145"/>
      <c r="G28" s="140"/>
      <c r="H28" s="140"/>
      <c r="I28" s="142"/>
      <c r="J28" s="13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5.75" customHeight="1" x14ac:dyDescent="0.45">
      <c r="A29" s="84"/>
      <c r="B29" s="13"/>
      <c r="C29" s="71"/>
      <c r="D29" s="71"/>
      <c r="E29" s="71"/>
      <c r="F29" s="71"/>
      <c r="G29" s="13"/>
      <c r="H29" s="13"/>
      <c r="I29" s="13"/>
      <c r="J29" s="13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5.75" customHeight="1" x14ac:dyDescent="0.45">
      <c r="A30" s="84"/>
      <c r="B30" s="13"/>
      <c r="C30" s="71"/>
      <c r="D30" s="71"/>
      <c r="E30" s="71"/>
      <c r="F30" s="71"/>
      <c r="G30" s="13"/>
      <c r="H30" s="13"/>
      <c r="I30" s="13"/>
      <c r="J30" s="13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5.75" customHeight="1" x14ac:dyDescent="0.45">
      <c r="A31" s="84"/>
      <c r="B31" s="520"/>
      <c r="C31" s="523" t="s">
        <v>0</v>
      </c>
      <c r="D31" s="210"/>
      <c r="E31" s="210"/>
      <c r="F31" s="211"/>
      <c r="G31" s="147" t="s">
        <v>1</v>
      </c>
      <c r="H31" s="316" t="s">
        <v>366</v>
      </c>
      <c r="I31" s="315"/>
      <c r="J31" s="13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customHeight="1" x14ac:dyDescent="0.45">
      <c r="A32" s="84"/>
      <c r="B32" s="521"/>
      <c r="C32" s="266"/>
      <c r="D32" s="205"/>
      <c r="E32" s="205"/>
      <c r="F32" s="313"/>
      <c r="G32" s="147" t="s">
        <v>3</v>
      </c>
      <c r="H32" s="524">
        <v>1</v>
      </c>
      <c r="I32" s="315"/>
      <c r="J32" s="13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 x14ac:dyDescent="0.45">
      <c r="A33" s="84"/>
      <c r="B33" s="521"/>
      <c r="C33" s="304"/>
      <c r="D33" s="217"/>
      <c r="E33" s="217"/>
      <c r="F33" s="290"/>
      <c r="G33" s="147" t="s">
        <v>5</v>
      </c>
      <c r="H33" s="316" t="s">
        <v>6</v>
      </c>
      <c r="I33" s="315"/>
      <c r="J33" s="13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 x14ac:dyDescent="0.45">
      <c r="A34" s="84"/>
      <c r="B34" s="521"/>
      <c r="C34" s="523" t="s">
        <v>367</v>
      </c>
      <c r="D34" s="210"/>
      <c r="E34" s="210"/>
      <c r="F34" s="211"/>
      <c r="G34" s="525" t="s">
        <v>7</v>
      </c>
      <c r="H34" s="316" t="s">
        <v>8</v>
      </c>
      <c r="I34" s="315"/>
      <c r="J34" s="13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 x14ac:dyDescent="0.45">
      <c r="A35" s="84"/>
      <c r="B35" s="522"/>
      <c r="C35" s="304"/>
      <c r="D35" s="217"/>
      <c r="E35" s="217"/>
      <c r="F35" s="290"/>
      <c r="G35" s="522"/>
      <c r="H35" s="519" t="s">
        <v>9</v>
      </c>
      <c r="I35" s="315"/>
      <c r="J35" s="13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 x14ac:dyDescent="0.45">
      <c r="A36" s="84"/>
      <c r="B36" s="128" t="s">
        <v>368</v>
      </c>
      <c r="C36" s="503" t="str">
        <f>OP!$M$11</f>
        <v>OP-L-131</v>
      </c>
      <c r="D36" s="243"/>
      <c r="E36" s="243"/>
      <c r="F36" s="244"/>
      <c r="G36" s="129" t="s">
        <v>168</v>
      </c>
      <c r="H36" s="504"/>
      <c r="I36" s="244"/>
      <c r="J36" s="13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 x14ac:dyDescent="0.45">
      <c r="A37" s="84"/>
      <c r="B37" s="131" t="s">
        <v>369</v>
      </c>
      <c r="C37" s="503" t="str">
        <f>OP!$G$9</f>
        <v>SUERO HIDRATANTE AH 1.5%</v>
      </c>
      <c r="D37" s="243"/>
      <c r="E37" s="243"/>
      <c r="F37" s="244"/>
      <c r="G37" s="132" t="s">
        <v>370</v>
      </c>
      <c r="H37" s="505" t="str">
        <f>OP!$M$10</f>
        <v>252671</v>
      </c>
      <c r="I37" s="244"/>
      <c r="J37" s="13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 x14ac:dyDescent="0.45">
      <c r="A38" s="84"/>
      <c r="B38" s="131" t="s">
        <v>371</v>
      </c>
      <c r="C38" s="518" t="str">
        <f>OP!B17</f>
        <v>FENOXIETANOL</v>
      </c>
      <c r="D38" s="201"/>
      <c r="E38" s="201"/>
      <c r="F38" s="202"/>
      <c r="G38" s="133" t="s">
        <v>372</v>
      </c>
      <c r="H38" s="503">
        <f>OP!J17</f>
        <v>871931</v>
      </c>
      <c r="I38" s="244"/>
      <c r="J38" s="13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134" t="s">
        <v>373</v>
      </c>
      <c r="C39" s="507">
        <f>OP!N17</f>
        <v>900</v>
      </c>
      <c r="D39" s="243"/>
      <c r="E39" s="243"/>
      <c r="F39" s="243"/>
      <c r="G39" s="135"/>
      <c r="H39" s="130"/>
      <c r="I39" s="136"/>
      <c r="J39" s="13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134" t="s">
        <v>374</v>
      </c>
      <c r="C40" s="515"/>
      <c r="D40" s="243"/>
      <c r="E40" s="243"/>
      <c r="F40" s="243"/>
      <c r="G40" s="130"/>
      <c r="H40" s="130"/>
      <c r="I40" s="136"/>
      <c r="J40" s="13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134" t="s">
        <v>375</v>
      </c>
      <c r="C41" s="515"/>
      <c r="D41" s="243"/>
      <c r="E41" s="243"/>
      <c r="F41" s="243"/>
      <c r="G41" s="135" t="s">
        <v>376</v>
      </c>
      <c r="H41" s="137"/>
      <c r="I41" s="138"/>
      <c r="J41" s="13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134" t="s">
        <v>377</v>
      </c>
      <c r="C42" s="515"/>
      <c r="D42" s="243"/>
      <c r="E42" s="243"/>
      <c r="F42" s="243"/>
      <c r="G42" s="135" t="s">
        <v>166</v>
      </c>
      <c r="H42" s="137"/>
      <c r="I42" s="138"/>
      <c r="J42" s="13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45">
      <c r="A43" s="84"/>
      <c r="B43" s="139" t="s">
        <v>378</v>
      </c>
      <c r="C43" s="144"/>
      <c r="D43" s="144"/>
      <c r="E43" s="144"/>
      <c r="F43" s="145"/>
      <c r="G43" s="140"/>
      <c r="H43" s="140"/>
      <c r="I43" s="142"/>
      <c r="J43" s="13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 x14ac:dyDescent="0.45">
      <c r="A44" s="84"/>
      <c r="B44" s="13"/>
      <c r="C44" s="71"/>
      <c r="D44" s="71"/>
      <c r="E44" s="71"/>
      <c r="F44" s="71"/>
      <c r="G44" s="13"/>
      <c r="H44" s="13"/>
      <c r="I44" s="13"/>
      <c r="J44" s="13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 x14ac:dyDescent="0.45">
      <c r="A45" s="84"/>
      <c r="B45" s="509"/>
      <c r="C45" s="516" t="s">
        <v>0</v>
      </c>
      <c r="D45" s="210"/>
      <c r="E45" s="210"/>
      <c r="F45" s="265"/>
      <c r="G45" s="126" t="s">
        <v>1</v>
      </c>
      <c r="H45" s="245" t="s">
        <v>366</v>
      </c>
      <c r="I45" s="227"/>
      <c r="J45" s="13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 x14ac:dyDescent="0.45">
      <c r="A46" s="84"/>
      <c r="B46" s="494"/>
      <c r="C46" s="240"/>
      <c r="D46" s="205"/>
      <c r="E46" s="205"/>
      <c r="F46" s="241"/>
      <c r="G46" s="10" t="s">
        <v>3</v>
      </c>
      <c r="H46" s="270">
        <v>1</v>
      </c>
      <c r="I46" s="208"/>
      <c r="J46" s="13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 x14ac:dyDescent="0.45">
      <c r="A47" s="84"/>
      <c r="B47" s="494"/>
      <c r="C47" s="242"/>
      <c r="D47" s="243"/>
      <c r="E47" s="243"/>
      <c r="F47" s="244"/>
      <c r="G47" s="10" t="s">
        <v>5</v>
      </c>
      <c r="H47" s="207" t="s">
        <v>6</v>
      </c>
      <c r="I47" s="208"/>
      <c r="J47" s="13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 x14ac:dyDescent="0.45">
      <c r="A48" s="84"/>
      <c r="B48" s="494"/>
      <c r="C48" s="517" t="s">
        <v>367</v>
      </c>
      <c r="D48" s="205"/>
      <c r="E48" s="205"/>
      <c r="F48" s="241"/>
      <c r="G48" s="397" t="s">
        <v>7</v>
      </c>
      <c r="H48" s="207" t="s">
        <v>8</v>
      </c>
      <c r="I48" s="208"/>
      <c r="J48" s="13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 x14ac:dyDescent="0.45">
      <c r="A49" s="84"/>
      <c r="B49" s="510"/>
      <c r="C49" s="217"/>
      <c r="D49" s="217"/>
      <c r="E49" s="217"/>
      <c r="F49" s="218"/>
      <c r="G49" s="513"/>
      <c r="H49" s="512" t="s">
        <v>9</v>
      </c>
      <c r="I49" s="223"/>
      <c r="J49" s="13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45">
      <c r="A50" s="84"/>
      <c r="B50" s="128" t="s">
        <v>368</v>
      </c>
      <c r="C50" s="503" t="str">
        <f>OP!$M$11</f>
        <v>OP-L-131</v>
      </c>
      <c r="D50" s="243"/>
      <c r="E50" s="243"/>
      <c r="F50" s="244"/>
      <c r="G50" s="129" t="s">
        <v>168</v>
      </c>
      <c r="H50" s="504"/>
      <c r="I50" s="244"/>
      <c r="J50" s="13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 x14ac:dyDescent="0.45">
      <c r="A51" s="84"/>
      <c r="B51" s="131" t="s">
        <v>369</v>
      </c>
      <c r="C51" s="503" t="str">
        <f>OP!$G$9</f>
        <v>SUERO HIDRATANTE AH 1.5%</v>
      </c>
      <c r="D51" s="243"/>
      <c r="E51" s="243"/>
      <c r="F51" s="244"/>
      <c r="G51" s="132" t="s">
        <v>370</v>
      </c>
      <c r="H51" s="505" t="str">
        <f>OP!$M$10</f>
        <v>252671</v>
      </c>
      <c r="I51" s="244"/>
      <c r="J51" s="13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 x14ac:dyDescent="0.45">
      <c r="A52" s="84"/>
      <c r="B52" s="131" t="s">
        <v>371</v>
      </c>
      <c r="C52" s="514" t="str">
        <f>OP!B18</f>
        <v>ACIDO HIALURONICO 50 KD (LYPHAR)</v>
      </c>
      <c r="D52" s="201"/>
      <c r="E52" s="201"/>
      <c r="F52" s="202"/>
      <c r="G52" s="133" t="s">
        <v>372</v>
      </c>
      <c r="H52" s="503" t="str">
        <f>OP!J18</f>
        <v>LYPH250219</v>
      </c>
      <c r="I52" s="244"/>
      <c r="J52" s="13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 x14ac:dyDescent="0.45">
      <c r="A53" s="84"/>
      <c r="B53" s="134" t="s">
        <v>373</v>
      </c>
      <c r="C53" s="507">
        <f>OP!N18</f>
        <v>720</v>
      </c>
      <c r="D53" s="243"/>
      <c r="E53" s="243"/>
      <c r="F53" s="243"/>
      <c r="G53" s="135"/>
      <c r="H53" s="130"/>
      <c r="I53" s="136"/>
      <c r="J53" s="13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 x14ac:dyDescent="0.45">
      <c r="A54" s="84"/>
      <c r="B54" s="134" t="s">
        <v>374</v>
      </c>
      <c r="C54" s="515"/>
      <c r="D54" s="243"/>
      <c r="E54" s="243"/>
      <c r="F54" s="243"/>
      <c r="G54" s="130"/>
      <c r="H54" s="130"/>
      <c r="I54" s="136"/>
      <c r="J54" s="13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 x14ac:dyDescent="0.45">
      <c r="A55" s="84"/>
      <c r="B55" s="134" t="s">
        <v>375</v>
      </c>
      <c r="C55" s="515"/>
      <c r="D55" s="243"/>
      <c r="E55" s="243"/>
      <c r="F55" s="243"/>
      <c r="G55" s="135" t="s">
        <v>376</v>
      </c>
      <c r="H55" s="137"/>
      <c r="I55" s="138"/>
      <c r="J55" s="13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 x14ac:dyDescent="0.45">
      <c r="A56" s="84"/>
      <c r="B56" s="134" t="s">
        <v>377</v>
      </c>
      <c r="C56" s="515"/>
      <c r="D56" s="243"/>
      <c r="E56" s="243"/>
      <c r="F56" s="243"/>
      <c r="G56" s="135" t="s">
        <v>166</v>
      </c>
      <c r="H56" s="137"/>
      <c r="I56" s="138"/>
      <c r="J56" s="13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139" t="s">
        <v>378</v>
      </c>
      <c r="C57" s="144"/>
      <c r="D57" s="144"/>
      <c r="E57" s="144"/>
      <c r="F57" s="145"/>
      <c r="G57" s="140"/>
      <c r="H57" s="140"/>
      <c r="I57" s="142"/>
      <c r="J57" s="13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 x14ac:dyDescent="0.45">
      <c r="A58" s="84"/>
      <c r="B58" s="13"/>
      <c r="C58" s="71"/>
      <c r="D58" s="71"/>
      <c r="E58" s="71"/>
      <c r="F58" s="71"/>
      <c r="G58" s="13"/>
      <c r="H58" s="13"/>
      <c r="I58" s="13"/>
      <c r="J58" s="13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45">
      <c r="A59" s="84"/>
      <c r="B59" s="509"/>
      <c r="C59" s="516" t="s">
        <v>0</v>
      </c>
      <c r="D59" s="210"/>
      <c r="E59" s="210"/>
      <c r="F59" s="265"/>
      <c r="G59" s="126" t="s">
        <v>1</v>
      </c>
      <c r="H59" s="245" t="s">
        <v>366</v>
      </c>
      <c r="I59" s="227"/>
      <c r="J59" s="13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 x14ac:dyDescent="0.45">
      <c r="A60" s="84"/>
      <c r="B60" s="494"/>
      <c r="C60" s="240"/>
      <c r="D60" s="205"/>
      <c r="E60" s="205"/>
      <c r="F60" s="241"/>
      <c r="G60" s="10" t="s">
        <v>3</v>
      </c>
      <c r="H60" s="270">
        <v>1</v>
      </c>
      <c r="I60" s="208"/>
      <c r="J60" s="13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 x14ac:dyDescent="0.45">
      <c r="A61" s="84"/>
      <c r="B61" s="494"/>
      <c r="C61" s="242"/>
      <c r="D61" s="243"/>
      <c r="E61" s="243"/>
      <c r="F61" s="244"/>
      <c r="G61" s="10" t="s">
        <v>5</v>
      </c>
      <c r="H61" s="207" t="s">
        <v>6</v>
      </c>
      <c r="I61" s="208"/>
      <c r="J61" s="13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 x14ac:dyDescent="0.45">
      <c r="A62" s="84"/>
      <c r="B62" s="494"/>
      <c r="C62" s="517" t="s">
        <v>367</v>
      </c>
      <c r="D62" s="205"/>
      <c r="E62" s="205"/>
      <c r="F62" s="241"/>
      <c r="G62" s="397" t="s">
        <v>7</v>
      </c>
      <c r="H62" s="207" t="s">
        <v>8</v>
      </c>
      <c r="I62" s="208"/>
      <c r="J62" s="13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 x14ac:dyDescent="0.45">
      <c r="A63" s="84"/>
      <c r="B63" s="510"/>
      <c r="C63" s="217"/>
      <c r="D63" s="217"/>
      <c r="E63" s="217"/>
      <c r="F63" s="218"/>
      <c r="G63" s="513"/>
      <c r="H63" s="512" t="s">
        <v>9</v>
      </c>
      <c r="I63" s="223"/>
      <c r="J63" s="13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 x14ac:dyDescent="0.45">
      <c r="A64" s="84"/>
      <c r="B64" s="128" t="s">
        <v>368</v>
      </c>
      <c r="C64" s="503" t="str">
        <f>OP!$M$11</f>
        <v>OP-L-131</v>
      </c>
      <c r="D64" s="243"/>
      <c r="E64" s="243"/>
      <c r="F64" s="244"/>
      <c r="G64" s="129" t="s">
        <v>168</v>
      </c>
      <c r="H64" s="504"/>
      <c r="I64" s="244"/>
      <c r="J64" s="13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 x14ac:dyDescent="0.45">
      <c r="A65" s="84"/>
      <c r="B65" s="131" t="s">
        <v>369</v>
      </c>
      <c r="C65" s="503" t="str">
        <f>OP!$G$9</f>
        <v>SUERO HIDRATANTE AH 1.5%</v>
      </c>
      <c r="D65" s="243"/>
      <c r="E65" s="243"/>
      <c r="F65" s="244"/>
      <c r="G65" s="132" t="s">
        <v>370</v>
      </c>
      <c r="H65" s="505" t="str">
        <f>OP!$M$10</f>
        <v>252671</v>
      </c>
      <c r="I65" s="244"/>
      <c r="J65" s="13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 x14ac:dyDescent="0.45">
      <c r="A66" s="84"/>
      <c r="B66" s="131" t="s">
        <v>371</v>
      </c>
      <c r="C66" s="514" t="str">
        <f>OP!B19</f>
        <v>ACIDO HIALURONICO 300 KD (LYPHAR)</v>
      </c>
      <c r="D66" s="201"/>
      <c r="E66" s="201"/>
      <c r="F66" s="202"/>
      <c r="G66" s="133" t="s">
        <v>372</v>
      </c>
      <c r="H66" s="503" t="str">
        <f>OP!J19</f>
        <v>LYPH241018</v>
      </c>
      <c r="I66" s="244"/>
      <c r="J66" s="13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 x14ac:dyDescent="0.45">
      <c r="A67" s="84"/>
      <c r="B67" s="134" t="s">
        <v>373</v>
      </c>
      <c r="C67" s="507">
        <f>OP!N19</f>
        <v>360</v>
      </c>
      <c r="D67" s="243"/>
      <c r="E67" s="243"/>
      <c r="F67" s="243"/>
      <c r="G67" s="135"/>
      <c r="H67" s="130"/>
      <c r="I67" s="136"/>
      <c r="J67" s="13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 x14ac:dyDescent="0.45">
      <c r="A68" s="84"/>
      <c r="B68" s="134" t="s">
        <v>374</v>
      </c>
      <c r="C68" s="515"/>
      <c r="D68" s="243"/>
      <c r="E68" s="243"/>
      <c r="F68" s="243"/>
      <c r="G68" s="130"/>
      <c r="H68" s="130"/>
      <c r="I68" s="136"/>
      <c r="J68" s="13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 x14ac:dyDescent="0.45">
      <c r="A69" s="84"/>
      <c r="B69" s="134" t="s">
        <v>375</v>
      </c>
      <c r="C69" s="515"/>
      <c r="D69" s="243"/>
      <c r="E69" s="243"/>
      <c r="F69" s="243"/>
      <c r="G69" s="135" t="s">
        <v>376</v>
      </c>
      <c r="H69" s="137"/>
      <c r="I69" s="138"/>
      <c r="J69" s="13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 x14ac:dyDescent="0.45">
      <c r="A70" s="84"/>
      <c r="B70" s="134" t="s">
        <v>377</v>
      </c>
      <c r="C70" s="515"/>
      <c r="D70" s="243"/>
      <c r="E70" s="243"/>
      <c r="F70" s="243"/>
      <c r="G70" s="135" t="s">
        <v>166</v>
      </c>
      <c r="H70" s="137"/>
      <c r="I70" s="138"/>
      <c r="J70" s="13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 x14ac:dyDescent="0.45">
      <c r="A71" s="84"/>
      <c r="B71" s="139" t="s">
        <v>378</v>
      </c>
      <c r="C71" s="144"/>
      <c r="D71" s="144"/>
      <c r="E71" s="144"/>
      <c r="F71" s="145"/>
      <c r="G71" s="140"/>
      <c r="H71" s="140"/>
      <c r="I71" s="142"/>
      <c r="J71" s="13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45">
      <c r="A72" s="84"/>
      <c r="B72" s="13"/>
      <c r="C72" s="71"/>
      <c r="D72" s="71"/>
      <c r="E72" s="71"/>
      <c r="F72" s="71"/>
      <c r="G72" s="13"/>
      <c r="H72" s="13"/>
      <c r="I72" s="13"/>
      <c r="J72" s="13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 x14ac:dyDescent="0.45">
      <c r="A73" s="84"/>
      <c r="B73" s="13"/>
      <c r="C73" s="71"/>
      <c r="D73" s="71"/>
      <c r="E73" s="71"/>
      <c r="F73" s="71"/>
      <c r="G73" s="13"/>
      <c r="H73" s="13"/>
      <c r="I73" s="13"/>
      <c r="J73" s="13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 x14ac:dyDescent="0.45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509"/>
      <c r="C75" s="511" t="s">
        <v>0</v>
      </c>
      <c r="D75" s="210"/>
      <c r="E75" s="210"/>
      <c r="F75" s="265"/>
      <c r="G75" s="126" t="s">
        <v>1</v>
      </c>
      <c r="H75" s="245" t="s">
        <v>366</v>
      </c>
      <c r="I75" s="227"/>
      <c r="J75" s="13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494"/>
      <c r="C76" s="240"/>
      <c r="D76" s="205"/>
      <c r="E76" s="205"/>
      <c r="F76" s="241"/>
      <c r="G76" s="10" t="s">
        <v>3</v>
      </c>
      <c r="H76" s="270">
        <v>1</v>
      </c>
      <c r="I76" s="208"/>
      <c r="J76" s="13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494"/>
      <c r="C77" s="242"/>
      <c r="D77" s="243"/>
      <c r="E77" s="243"/>
      <c r="F77" s="244"/>
      <c r="G77" s="10" t="s">
        <v>5</v>
      </c>
      <c r="H77" s="207" t="s">
        <v>6</v>
      </c>
      <c r="I77" s="208"/>
      <c r="J77" s="13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494"/>
      <c r="C78" s="319" t="s">
        <v>367</v>
      </c>
      <c r="D78" s="205"/>
      <c r="E78" s="205"/>
      <c r="F78" s="241"/>
      <c r="G78" s="397" t="s">
        <v>7</v>
      </c>
      <c r="H78" s="207" t="s">
        <v>8</v>
      </c>
      <c r="I78" s="208"/>
      <c r="J78" s="13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510"/>
      <c r="C79" s="217"/>
      <c r="D79" s="217"/>
      <c r="E79" s="217"/>
      <c r="F79" s="218"/>
      <c r="G79" s="513"/>
      <c r="H79" s="512" t="s">
        <v>9</v>
      </c>
      <c r="I79" s="223"/>
      <c r="J79" s="13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28" t="s">
        <v>368</v>
      </c>
      <c r="C80" s="503" t="str">
        <f>OP!$M$11</f>
        <v>OP-L-131</v>
      </c>
      <c r="D80" s="243"/>
      <c r="E80" s="243"/>
      <c r="F80" s="244"/>
      <c r="G80" s="129" t="s">
        <v>168</v>
      </c>
      <c r="H80" s="504"/>
      <c r="I80" s="244"/>
      <c r="J80" s="13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31" t="s">
        <v>369</v>
      </c>
      <c r="C81" s="503" t="str">
        <f>OP!$G$9</f>
        <v>SUERO HIDRATANTE AH 1.5%</v>
      </c>
      <c r="D81" s="243"/>
      <c r="E81" s="243"/>
      <c r="F81" s="244"/>
      <c r="G81" s="132" t="s">
        <v>370</v>
      </c>
      <c r="H81" s="505" t="str">
        <f>OP!$M$10</f>
        <v>252671</v>
      </c>
      <c r="I81" s="244"/>
      <c r="J81" s="13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31" t="s">
        <v>371</v>
      </c>
      <c r="C82" s="514" t="str">
        <f>OP!B20</f>
        <v>BETAINA</v>
      </c>
      <c r="D82" s="201"/>
      <c r="E82" s="201"/>
      <c r="F82" s="202"/>
      <c r="G82" s="133" t="s">
        <v>372</v>
      </c>
      <c r="H82" s="503" t="str">
        <f>OP!J20</f>
        <v>YT-20240405</v>
      </c>
      <c r="I82" s="244"/>
      <c r="J82" s="13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34" t="s">
        <v>373</v>
      </c>
      <c r="C83" s="507">
        <f>OP!N20</f>
        <v>314.99999999999994</v>
      </c>
      <c r="D83" s="243"/>
      <c r="E83" s="243"/>
      <c r="F83" s="243"/>
      <c r="G83" s="135"/>
      <c r="H83" s="130"/>
      <c r="I83" s="136"/>
      <c r="J83" s="13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34" t="s">
        <v>374</v>
      </c>
      <c r="C84" s="508"/>
      <c r="D84" s="243"/>
      <c r="E84" s="243"/>
      <c r="F84" s="243"/>
      <c r="G84" s="130"/>
      <c r="H84" s="130"/>
      <c r="I84" s="136"/>
      <c r="J84" s="13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34" t="s">
        <v>375</v>
      </c>
      <c r="C85" s="508"/>
      <c r="D85" s="243"/>
      <c r="E85" s="243"/>
      <c r="F85" s="243"/>
      <c r="G85" s="135" t="s">
        <v>376</v>
      </c>
      <c r="H85" s="137"/>
      <c r="I85" s="138"/>
      <c r="J85" s="13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34" t="s">
        <v>377</v>
      </c>
      <c r="C86" s="508"/>
      <c r="D86" s="243"/>
      <c r="E86" s="243"/>
      <c r="F86" s="243"/>
      <c r="G86" s="135" t="s">
        <v>166</v>
      </c>
      <c r="H86" s="137"/>
      <c r="I86" s="138"/>
      <c r="J86" s="13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139" t="s">
        <v>378</v>
      </c>
      <c r="C87" s="140"/>
      <c r="D87" s="140"/>
      <c r="E87" s="140"/>
      <c r="F87" s="141"/>
      <c r="G87" s="140"/>
      <c r="H87" s="140"/>
      <c r="I87" s="142"/>
      <c r="J87" s="13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509"/>
      <c r="C89" s="511" t="s">
        <v>0</v>
      </c>
      <c r="D89" s="210"/>
      <c r="E89" s="210"/>
      <c r="F89" s="265"/>
      <c r="G89" s="126" t="s">
        <v>1</v>
      </c>
      <c r="H89" s="245" t="s">
        <v>366</v>
      </c>
      <c r="I89" s="227"/>
      <c r="J89" s="13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494"/>
      <c r="C90" s="240"/>
      <c r="D90" s="205"/>
      <c r="E90" s="205"/>
      <c r="F90" s="241"/>
      <c r="G90" s="10" t="s">
        <v>3</v>
      </c>
      <c r="H90" s="270">
        <v>1</v>
      </c>
      <c r="I90" s="208"/>
      <c r="J90" s="13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494"/>
      <c r="C91" s="242"/>
      <c r="D91" s="243"/>
      <c r="E91" s="243"/>
      <c r="F91" s="244"/>
      <c r="G91" s="10" t="s">
        <v>5</v>
      </c>
      <c r="H91" s="207" t="s">
        <v>6</v>
      </c>
      <c r="I91" s="208"/>
      <c r="J91" s="13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494"/>
      <c r="C92" s="319" t="s">
        <v>367</v>
      </c>
      <c r="D92" s="205"/>
      <c r="E92" s="205"/>
      <c r="F92" s="241"/>
      <c r="G92" s="397" t="s">
        <v>7</v>
      </c>
      <c r="H92" s="207" t="s">
        <v>8</v>
      </c>
      <c r="I92" s="208"/>
      <c r="J92" s="13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510"/>
      <c r="C93" s="217"/>
      <c r="D93" s="217"/>
      <c r="E93" s="217"/>
      <c r="F93" s="218"/>
      <c r="G93" s="513"/>
      <c r="H93" s="512" t="s">
        <v>9</v>
      </c>
      <c r="I93" s="223"/>
      <c r="J93" s="13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28" t="s">
        <v>368</v>
      </c>
      <c r="C94" s="503" t="str">
        <f>OP!$M$11</f>
        <v>OP-L-131</v>
      </c>
      <c r="D94" s="243"/>
      <c r="E94" s="243"/>
      <c r="F94" s="244"/>
      <c r="G94" s="129" t="s">
        <v>168</v>
      </c>
      <c r="H94" s="504"/>
      <c r="I94" s="244"/>
      <c r="J94" s="13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31" t="s">
        <v>369</v>
      </c>
      <c r="C95" s="503" t="str">
        <f>OP!$G$9</f>
        <v>SUERO HIDRATANTE AH 1.5%</v>
      </c>
      <c r="D95" s="243"/>
      <c r="E95" s="243"/>
      <c r="F95" s="244"/>
      <c r="G95" s="132" t="s">
        <v>370</v>
      </c>
      <c r="H95" s="505" t="str">
        <f>OP!$M$10</f>
        <v>252671</v>
      </c>
      <c r="I95" s="244"/>
      <c r="J95" s="13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31" t="s">
        <v>371</v>
      </c>
      <c r="C96" s="514" t="str">
        <f>OP!B21</f>
        <v>ACIDO HIALURONICO 1500 KD (LYPHAR)</v>
      </c>
      <c r="D96" s="201"/>
      <c r="E96" s="201"/>
      <c r="F96" s="202"/>
      <c r="G96" s="133" t="s">
        <v>372</v>
      </c>
      <c r="H96" s="503" t="str">
        <f>OP!J21</f>
        <v>LYPH250219</v>
      </c>
      <c r="I96" s="244"/>
      <c r="J96" s="13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34" t="s">
        <v>373</v>
      </c>
      <c r="C97" s="507">
        <f>OP!N21</f>
        <v>270</v>
      </c>
      <c r="D97" s="243"/>
      <c r="E97" s="243"/>
      <c r="F97" s="243"/>
      <c r="G97" s="135"/>
      <c r="H97" s="130"/>
      <c r="I97" s="136"/>
      <c r="J97" s="13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34" t="s">
        <v>374</v>
      </c>
      <c r="C98" s="508"/>
      <c r="D98" s="243"/>
      <c r="E98" s="243"/>
      <c r="F98" s="243"/>
      <c r="G98" s="130"/>
      <c r="H98" s="130"/>
      <c r="I98" s="136"/>
      <c r="J98" s="13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34" t="s">
        <v>375</v>
      </c>
      <c r="C99" s="508"/>
      <c r="D99" s="243"/>
      <c r="E99" s="243"/>
      <c r="F99" s="243"/>
      <c r="G99" s="135" t="s">
        <v>376</v>
      </c>
      <c r="H99" s="137"/>
      <c r="I99" s="138"/>
      <c r="J99" s="13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34" t="s">
        <v>377</v>
      </c>
      <c r="C100" s="508"/>
      <c r="D100" s="243"/>
      <c r="E100" s="243"/>
      <c r="F100" s="243"/>
      <c r="G100" s="135" t="s">
        <v>166</v>
      </c>
      <c r="H100" s="137"/>
      <c r="I100" s="138"/>
      <c r="J100" s="13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139" t="s">
        <v>378</v>
      </c>
      <c r="C101" s="140"/>
      <c r="D101" s="140"/>
      <c r="E101" s="140"/>
      <c r="F101" s="141"/>
      <c r="G101" s="140"/>
      <c r="H101" s="140"/>
      <c r="I101" s="142"/>
      <c r="J101" s="13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509"/>
      <c r="C103" s="511" t="s">
        <v>0</v>
      </c>
      <c r="D103" s="210"/>
      <c r="E103" s="210"/>
      <c r="F103" s="265"/>
      <c r="G103" s="126" t="s">
        <v>1</v>
      </c>
      <c r="H103" s="245" t="s">
        <v>366</v>
      </c>
      <c r="I103" s="227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494"/>
      <c r="C104" s="240"/>
      <c r="D104" s="205"/>
      <c r="E104" s="205"/>
      <c r="F104" s="241"/>
      <c r="G104" s="10" t="s">
        <v>3</v>
      </c>
      <c r="H104" s="270">
        <v>1</v>
      </c>
      <c r="I104" s="208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494"/>
      <c r="C105" s="242"/>
      <c r="D105" s="243"/>
      <c r="E105" s="243"/>
      <c r="F105" s="244"/>
      <c r="G105" s="10" t="s">
        <v>5</v>
      </c>
      <c r="H105" s="207" t="s">
        <v>6</v>
      </c>
      <c r="I105" s="208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494"/>
      <c r="C106" s="319" t="s">
        <v>367</v>
      </c>
      <c r="D106" s="205"/>
      <c r="E106" s="205"/>
      <c r="F106" s="241"/>
      <c r="G106" s="397" t="s">
        <v>7</v>
      </c>
      <c r="H106" s="207" t="s">
        <v>8</v>
      </c>
      <c r="I106" s="208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510"/>
      <c r="C107" s="217"/>
      <c r="D107" s="217"/>
      <c r="E107" s="217"/>
      <c r="F107" s="218"/>
      <c r="G107" s="513"/>
      <c r="H107" s="512" t="s">
        <v>9</v>
      </c>
      <c r="I107" s="223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28" t="s">
        <v>368</v>
      </c>
      <c r="C108" s="503" t="str">
        <f>OP!$M$11</f>
        <v>OP-L-131</v>
      </c>
      <c r="D108" s="243"/>
      <c r="E108" s="243"/>
      <c r="F108" s="244"/>
      <c r="G108" s="129" t="s">
        <v>168</v>
      </c>
      <c r="H108" s="504"/>
      <c r="I108" s="24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31" t="s">
        <v>369</v>
      </c>
      <c r="C109" s="503" t="str">
        <f>OP!$G$9</f>
        <v>SUERO HIDRATANTE AH 1.5%</v>
      </c>
      <c r="D109" s="243"/>
      <c r="E109" s="243"/>
      <c r="F109" s="244"/>
      <c r="G109" s="132" t="s">
        <v>370</v>
      </c>
      <c r="H109" s="505" t="str">
        <f>OP!$M$10</f>
        <v>252671</v>
      </c>
      <c r="I109" s="24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31" t="s">
        <v>371</v>
      </c>
      <c r="C110" s="514" t="str">
        <f>OP!B22</f>
        <v>ALANTOINA</v>
      </c>
      <c r="D110" s="201"/>
      <c r="E110" s="201"/>
      <c r="F110" s="202"/>
      <c r="G110" s="133" t="s">
        <v>372</v>
      </c>
      <c r="H110" s="503">
        <f>OP!J22</f>
        <v>20241202</v>
      </c>
      <c r="I110" s="24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34" t="s">
        <v>373</v>
      </c>
      <c r="C111" s="507">
        <f>OP!N22</f>
        <v>270</v>
      </c>
      <c r="D111" s="243"/>
      <c r="E111" s="243"/>
      <c r="F111" s="243"/>
      <c r="G111" s="135"/>
      <c r="H111" s="130"/>
      <c r="I111" s="136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34" t="s">
        <v>374</v>
      </c>
      <c r="C112" s="508"/>
      <c r="D112" s="243"/>
      <c r="E112" s="243"/>
      <c r="F112" s="243"/>
      <c r="G112" s="130"/>
      <c r="H112" s="130"/>
      <c r="I112" s="136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34" t="s">
        <v>375</v>
      </c>
      <c r="C113" s="508"/>
      <c r="D113" s="243"/>
      <c r="E113" s="243"/>
      <c r="F113" s="243"/>
      <c r="G113" s="135" t="s">
        <v>376</v>
      </c>
      <c r="H113" s="137"/>
      <c r="I113" s="138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34" t="s">
        <v>377</v>
      </c>
      <c r="C114" s="508"/>
      <c r="D114" s="243"/>
      <c r="E114" s="243"/>
      <c r="F114" s="243"/>
      <c r="G114" s="135" t="s">
        <v>166</v>
      </c>
      <c r="H114" s="137"/>
      <c r="I114" s="138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139" t="s">
        <v>378</v>
      </c>
      <c r="C115" s="140"/>
      <c r="D115" s="140"/>
      <c r="E115" s="140"/>
      <c r="F115" s="141"/>
      <c r="G115" s="140"/>
      <c r="H115" s="140"/>
      <c r="I115" s="142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509"/>
      <c r="C117" s="511" t="s">
        <v>0</v>
      </c>
      <c r="D117" s="210"/>
      <c r="E117" s="210"/>
      <c r="F117" s="265"/>
      <c r="G117" s="126" t="s">
        <v>1</v>
      </c>
      <c r="H117" s="245" t="s">
        <v>366</v>
      </c>
      <c r="I117" s="227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494"/>
      <c r="C118" s="240"/>
      <c r="D118" s="205"/>
      <c r="E118" s="205"/>
      <c r="F118" s="241"/>
      <c r="G118" s="10" t="s">
        <v>3</v>
      </c>
      <c r="H118" s="270">
        <v>1</v>
      </c>
      <c r="I118" s="208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494"/>
      <c r="C119" s="242"/>
      <c r="D119" s="243"/>
      <c r="E119" s="243"/>
      <c r="F119" s="244"/>
      <c r="G119" s="10" t="s">
        <v>5</v>
      </c>
      <c r="H119" s="207" t="s">
        <v>6</v>
      </c>
      <c r="I119" s="208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494"/>
      <c r="C120" s="319" t="s">
        <v>367</v>
      </c>
      <c r="D120" s="205"/>
      <c r="E120" s="205"/>
      <c r="F120" s="241"/>
      <c r="G120" s="397" t="s">
        <v>7</v>
      </c>
      <c r="H120" s="207" t="s">
        <v>8</v>
      </c>
      <c r="I120" s="208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510"/>
      <c r="C121" s="217"/>
      <c r="D121" s="217"/>
      <c r="E121" s="217"/>
      <c r="F121" s="218"/>
      <c r="G121" s="513"/>
      <c r="H121" s="512" t="s">
        <v>9</v>
      </c>
      <c r="I121" s="223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28" t="s">
        <v>368</v>
      </c>
      <c r="C122" s="503" t="str">
        <f>OP!$M$11</f>
        <v>OP-L-131</v>
      </c>
      <c r="D122" s="243"/>
      <c r="E122" s="243"/>
      <c r="F122" s="244"/>
      <c r="G122" s="129" t="s">
        <v>168</v>
      </c>
      <c r="H122" s="504"/>
      <c r="I122" s="24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31" t="s">
        <v>369</v>
      </c>
      <c r="C123" s="503" t="str">
        <f>OP!$G$9</f>
        <v>SUERO HIDRATANTE AH 1.5%</v>
      </c>
      <c r="D123" s="243"/>
      <c r="E123" s="243"/>
      <c r="F123" s="244"/>
      <c r="G123" s="132" t="s">
        <v>370</v>
      </c>
      <c r="H123" s="505" t="str">
        <f>OP!$M$10</f>
        <v>252671</v>
      </c>
      <c r="I123" s="24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31" t="s">
        <v>371</v>
      </c>
      <c r="C124" s="514" t="str">
        <f>OP!B23</f>
        <v>GLUCONOLACTONA</v>
      </c>
      <c r="D124" s="201"/>
      <c r="E124" s="201"/>
      <c r="F124" s="202"/>
      <c r="G124" s="133" t="s">
        <v>372</v>
      </c>
      <c r="H124" s="503" t="str">
        <f>OP!J23</f>
        <v>YT-G20250419</v>
      </c>
      <c r="I124" s="24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34" t="s">
        <v>373</v>
      </c>
      <c r="C125" s="507">
        <f>OP!N23</f>
        <v>270</v>
      </c>
      <c r="D125" s="243"/>
      <c r="E125" s="243"/>
      <c r="F125" s="243"/>
      <c r="G125" s="135"/>
      <c r="H125" s="130"/>
      <c r="I125" s="136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34" t="s">
        <v>374</v>
      </c>
      <c r="C126" s="508"/>
      <c r="D126" s="243"/>
      <c r="E126" s="243"/>
      <c r="F126" s="243"/>
      <c r="G126" s="130"/>
      <c r="H126" s="130"/>
      <c r="I126" s="136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34" t="s">
        <v>375</v>
      </c>
      <c r="C127" s="508"/>
      <c r="D127" s="243"/>
      <c r="E127" s="243"/>
      <c r="F127" s="243"/>
      <c r="G127" s="135" t="s">
        <v>376</v>
      </c>
      <c r="H127" s="137"/>
      <c r="I127" s="138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34" t="s">
        <v>377</v>
      </c>
      <c r="C128" s="508"/>
      <c r="D128" s="243"/>
      <c r="E128" s="243"/>
      <c r="F128" s="243"/>
      <c r="G128" s="135" t="s">
        <v>166</v>
      </c>
      <c r="H128" s="137"/>
      <c r="I128" s="138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139" t="s">
        <v>378</v>
      </c>
      <c r="C129" s="140"/>
      <c r="D129" s="140"/>
      <c r="E129" s="140"/>
      <c r="F129" s="141"/>
      <c r="G129" s="140"/>
      <c r="H129" s="140"/>
      <c r="I129" s="142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509"/>
      <c r="C131" s="511" t="s">
        <v>0</v>
      </c>
      <c r="D131" s="210"/>
      <c r="E131" s="210"/>
      <c r="F131" s="265"/>
      <c r="G131" s="126" t="s">
        <v>1</v>
      </c>
      <c r="H131" s="245" t="s">
        <v>366</v>
      </c>
      <c r="I131" s="227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494"/>
      <c r="C132" s="240"/>
      <c r="D132" s="205"/>
      <c r="E132" s="205"/>
      <c r="F132" s="241"/>
      <c r="G132" s="10" t="s">
        <v>3</v>
      </c>
      <c r="H132" s="270">
        <v>1</v>
      </c>
      <c r="I132" s="208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494"/>
      <c r="C133" s="242"/>
      <c r="D133" s="243"/>
      <c r="E133" s="243"/>
      <c r="F133" s="244"/>
      <c r="G133" s="10" t="s">
        <v>5</v>
      </c>
      <c r="H133" s="207" t="s">
        <v>6</v>
      </c>
      <c r="I133" s="208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494"/>
      <c r="C134" s="319" t="s">
        <v>367</v>
      </c>
      <c r="D134" s="205"/>
      <c r="E134" s="205"/>
      <c r="F134" s="241"/>
      <c r="G134" s="397" t="s">
        <v>7</v>
      </c>
      <c r="H134" s="207" t="s">
        <v>8</v>
      </c>
      <c r="I134" s="208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510"/>
      <c r="C135" s="217"/>
      <c r="D135" s="217"/>
      <c r="E135" s="217"/>
      <c r="F135" s="218"/>
      <c r="G135" s="513"/>
      <c r="H135" s="512" t="s">
        <v>9</v>
      </c>
      <c r="I135" s="223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28" t="s">
        <v>368</v>
      </c>
      <c r="C136" s="503" t="str">
        <f>OP!$M$11</f>
        <v>OP-L-131</v>
      </c>
      <c r="D136" s="243"/>
      <c r="E136" s="243"/>
      <c r="F136" s="244"/>
      <c r="G136" s="129" t="s">
        <v>168</v>
      </c>
      <c r="H136" s="504"/>
      <c r="I136" s="24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31" t="s">
        <v>369</v>
      </c>
      <c r="C137" s="503" t="str">
        <f>OP!$G$9</f>
        <v>SUERO HIDRATANTE AH 1.5%</v>
      </c>
      <c r="D137" s="243"/>
      <c r="E137" s="243"/>
      <c r="F137" s="244"/>
      <c r="G137" s="132" t="s">
        <v>370</v>
      </c>
      <c r="H137" s="505" t="str">
        <f>OP!$M$10</f>
        <v>252671</v>
      </c>
      <c r="I137" s="24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31" t="s">
        <v>371</v>
      </c>
      <c r="C138" s="514" t="str">
        <f>OP!B24</f>
        <v>VITAMINA E POLVO</v>
      </c>
      <c r="D138" s="201"/>
      <c r="E138" s="201"/>
      <c r="F138" s="202"/>
      <c r="G138" s="133" t="s">
        <v>372</v>
      </c>
      <c r="H138" s="503" t="str">
        <f>OP!J24</f>
        <v>022411A014</v>
      </c>
      <c r="I138" s="24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34" t="s">
        <v>373</v>
      </c>
      <c r="C139" s="507">
        <f>OP!N24</f>
        <v>180</v>
      </c>
      <c r="D139" s="243"/>
      <c r="E139" s="243"/>
      <c r="F139" s="243"/>
      <c r="G139" s="135"/>
      <c r="H139" s="130"/>
      <c r="I139" s="136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34" t="s">
        <v>374</v>
      </c>
      <c r="C140" s="508"/>
      <c r="D140" s="243"/>
      <c r="E140" s="243"/>
      <c r="F140" s="243"/>
      <c r="G140" s="130"/>
      <c r="H140" s="130"/>
      <c r="I140" s="136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34" t="s">
        <v>375</v>
      </c>
      <c r="C141" s="508"/>
      <c r="D141" s="243"/>
      <c r="E141" s="243"/>
      <c r="F141" s="243"/>
      <c r="G141" s="135" t="s">
        <v>376</v>
      </c>
      <c r="H141" s="137"/>
      <c r="I141" s="138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134" t="s">
        <v>377</v>
      </c>
      <c r="C142" s="508"/>
      <c r="D142" s="243"/>
      <c r="E142" s="243"/>
      <c r="F142" s="243"/>
      <c r="G142" s="135" t="s">
        <v>166</v>
      </c>
      <c r="H142" s="137"/>
      <c r="I142" s="138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139" t="s">
        <v>378</v>
      </c>
      <c r="C143" s="140"/>
      <c r="D143" s="140"/>
      <c r="E143" s="140"/>
      <c r="F143" s="141"/>
      <c r="G143" s="140"/>
      <c r="H143" s="140"/>
      <c r="I143" s="142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509"/>
      <c r="C145" s="511" t="s">
        <v>0</v>
      </c>
      <c r="D145" s="210"/>
      <c r="E145" s="210"/>
      <c r="F145" s="265"/>
      <c r="G145" s="126" t="s">
        <v>1</v>
      </c>
      <c r="H145" s="245" t="s">
        <v>366</v>
      </c>
      <c r="I145" s="227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494"/>
      <c r="C146" s="240"/>
      <c r="D146" s="205"/>
      <c r="E146" s="205"/>
      <c r="F146" s="241"/>
      <c r="G146" s="10" t="s">
        <v>3</v>
      </c>
      <c r="H146" s="270">
        <v>1</v>
      </c>
      <c r="I146" s="208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494"/>
      <c r="C147" s="242"/>
      <c r="D147" s="243"/>
      <c r="E147" s="243"/>
      <c r="F147" s="244"/>
      <c r="G147" s="10" t="s">
        <v>5</v>
      </c>
      <c r="H147" s="207" t="s">
        <v>6</v>
      </c>
      <c r="I147" s="208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494"/>
      <c r="C148" s="319" t="s">
        <v>367</v>
      </c>
      <c r="D148" s="205"/>
      <c r="E148" s="205"/>
      <c r="F148" s="241"/>
      <c r="G148" s="397" t="s">
        <v>7</v>
      </c>
      <c r="H148" s="207" t="s">
        <v>8</v>
      </c>
      <c r="I148" s="208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510"/>
      <c r="C149" s="217"/>
      <c r="D149" s="217"/>
      <c r="E149" s="217"/>
      <c r="F149" s="218"/>
      <c r="G149" s="513"/>
      <c r="H149" s="512" t="s">
        <v>9</v>
      </c>
      <c r="I149" s="223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28" t="s">
        <v>368</v>
      </c>
      <c r="C150" s="503" t="str">
        <f>OP!$M$11</f>
        <v>OP-L-131</v>
      </c>
      <c r="D150" s="243"/>
      <c r="E150" s="243"/>
      <c r="F150" s="244"/>
      <c r="G150" s="129" t="s">
        <v>168</v>
      </c>
      <c r="H150" s="504"/>
      <c r="I150" s="24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31" t="s">
        <v>369</v>
      </c>
      <c r="C151" s="503" t="str">
        <f>OP!$G$9</f>
        <v>SUERO HIDRATANTE AH 1.5%</v>
      </c>
      <c r="D151" s="243"/>
      <c r="E151" s="243"/>
      <c r="F151" s="244"/>
      <c r="G151" s="132" t="s">
        <v>370</v>
      </c>
      <c r="H151" s="505" t="str">
        <f>OP!$M$10</f>
        <v>252671</v>
      </c>
      <c r="I151" s="24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31" t="s">
        <v>371</v>
      </c>
      <c r="C152" s="514" t="str">
        <f>OP!B25</f>
        <v>PANTENOL POLVO</v>
      </c>
      <c r="D152" s="201"/>
      <c r="E152" s="201"/>
      <c r="F152" s="202"/>
      <c r="G152" s="133" t="s">
        <v>372</v>
      </c>
      <c r="H152" s="503" t="str">
        <f>OP!J25</f>
        <v>YT-20250402</v>
      </c>
      <c r="I152" s="24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34" t="s">
        <v>373</v>
      </c>
      <c r="C153" s="507">
        <f>OP!N25</f>
        <v>90</v>
      </c>
      <c r="D153" s="243"/>
      <c r="E153" s="243"/>
      <c r="F153" s="243"/>
      <c r="G153" s="135"/>
      <c r="H153" s="130"/>
      <c r="I153" s="136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34" t="s">
        <v>374</v>
      </c>
      <c r="C154" s="508"/>
      <c r="D154" s="243"/>
      <c r="E154" s="243"/>
      <c r="F154" s="243"/>
      <c r="G154" s="130"/>
      <c r="H154" s="130"/>
      <c r="I154" s="136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34" t="s">
        <v>375</v>
      </c>
      <c r="C155" s="508"/>
      <c r="D155" s="243"/>
      <c r="E155" s="243"/>
      <c r="F155" s="243"/>
      <c r="G155" s="135" t="s">
        <v>376</v>
      </c>
      <c r="H155" s="137"/>
      <c r="I155" s="138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134" t="s">
        <v>377</v>
      </c>
      <c r="C156" s="508"/>
      <c r="D156" s="243"/>
      <c r="E156" s="243"/>
      <c r="F156" s="243"/>
      <c r="G156" s="135" t="s">
        <v>166</v>
      </c>
      <c r="H156" s="137"/>
      <c r="I156" s="138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139" t="s">
        <v>378</v>
      </c>
      <c r="C157" s="140"/>
      <c r="D157" s="140"/>
      <c r="E157" s="140"/>
      <c r="F157" s="141"/>
      <c r="G157" s="140"/>
      <c r="H157" s="140"/>
      <c r="I157" s="142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509"/>
      <c r="C159" s="511" t="s">
        <v>0</v>
      </c>
      <c r="D159" s="210"/>
      <c r="E159" s="210"/>
      <c r="F159" s="265"/>
      <c r="G159" s="126" t="s">
        <v>1</v>
      </c>
      <c r="H159" s="245" t="s">
        <v>366</v>
      </c>
      <c r="I159" s="227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494"/>
      <c r="C160" s="240"/>
      <c r="D160" s="205"/>
      <c r="E160" s="205"/>
      <c r="F160" s="241"/>
      <c r="G160" s="10" t="s">
        <v>3</v>
      </c>
      <c r="H160" s="270">
        <v>1</v>
      </c>
      <c r="I160" s="208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494"/>
      <c r="C161" s="242"/>
      <c r="D161" s="243"/>
      <c r="E161" s="243"/>
      <c r="F161" s="244"/>
      <c r="G161" s="10" t="s">
        <v>5</v>
      </c>
      <c r="H161" s="207" t="s">
        <v>6</v>
      </c>
      <c r="I161" s="208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494"/>
      <c r="C162" s="319" t="s">
        <v>367</v>
      </c>
      <c r="D162" s="205"/>
      <c r="E162" s="205"/>
      <c r="F162" s="241"/>
      <c r="G162" s="397" t="s">
        <v>7</v>
      </c>
      <c r="H162" s="207" t="s">
        <v>8</v>
      </c>
      <c r="I162" s="208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510"/>
      <c r="C163" s="217"/>
      <c r="D163" s="217"/>
      <c r="E163" s="217"/>
      <c r="F163" s="218"/>
      <c r="G163" s="513"/>
      <c r="H163" s="512" t="s">
        <v>9</v>
      </c>
      <c r="I163" s="223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28" t="s">
        <v>368</v>
      </c>
      <c r="C164" s="503" t="str">
        <f>OP!$M$11</f>
        <v>OP-L-131</v>
      </c>
      <c r="D164" s="243"/>
      <c r="E164" s="243"/>
      <c r="F164" s="244"/>
      <c r="G164" s="129" t="s">
        <v>168</v>
      </c>
      <c r="H164" s="504"/>
      <c r="I164" s="24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31" t="s">
        <v>369</v>
      </c>
      <c r="C165" s="503" t="str">
        <f>OP!$G$9</f>
        <v>SUERO HIDRATANTE AH 1.5%</v>
      </c>
      <c r="D165" s="243"/>
      <c r="E165" s="243"/>
      <c r="F165" s="244"/>
      <c r="G165" s="132" t="s">
        <v>370</v>
      </c>
      <c r="H165" s="505" t="str">
        <f>OP!$M$10</f>
        <v>252671</v>
      </c>
      <c r="I165" s="24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31" t="s">
        <v>371</v>
      </c>
      <c r="C166" s="514" t="str">
        <f>OP!B26</f>
        <v>BETAGLUCAM</v>
      </c>
      <c r="D166" s="201"/>
      <c r="E166" s="201"/>
      <c r="F166" s="202"/>
      <c r="G166" s="133" t="s">
        <v>372</v>
      </c>
      <c r="H166" s="503" t="str">
        <f>OP!J26</f>
        <v>YT-20240219</v>
      </c>
      <c r="I166" s="24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34" t="s">
        <v>373</v>
      </c>
      <c r="C167" s="507">
        <f>OP!N26</f>
        <v>26.999999999999996</v>
      </c>
      <c r="D167" s="243"/>
      <c r="E167" s="243"/>
      <c r="F167" s="243"/>
      <c r="G167" s="135"/>
      <c r="H167" s="130"/>
      <c r="I167" s="136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34" t="s">
        <v>374</v>
      </c>
      <c r="C168" s="508"/>
      <c r="D168" s="243"/>
      <c r="E168" s="243"/>
      <c r="F168" s="243"/>
      <c r="G168" s="130"/>
      <c r="H168" s="130"/>
      <c r="I168" s="136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34" t="s">
        <v>375</v>
      </c>
      <c r="C169" s="508"/>
      <c r="D169" s="243"/>
      <c r="E169" s="243"/>
      <c r="F169" s="243"/>
      <c r="G169" s="135" t="s">
        <v>376</v>
      </c>
      <c r="H169" s="137"/>
      <c r="I169" s="138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134" t="s">
        <v>377</v>
      </c>
      <c r="C170" s="508"/>
      <c r="D170" s="243"/>
      <c r="E170" s="243"/>
      <c r="F170" s="243"/>
      <c r="G170" s="135" t="s">
        <v>166</v>
      </c>
      <c r="H170" s="137"/>
      <c r="I170" s="138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139" t="s">
        <v>378</v>
      </c>
      <c r="C171" s="140"/>
      <c r="D171" s="140"/>
      <c r="E171" s="140"/>
      <c r="F171" s="141"/>
      <c r="G171" s="140"/>
      <c r="H171" s="140"/>
      <c r="I171" s="142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509"/>
      <c r="C173" s="511" t="s">
        <v>0</v>
      </c>
      <c r="D173" s="210"/>
      <c r="E173" s="210"/>
      <c r="F173" s="265"/>
      <c r="G173" s="126" t="s">
        <v>1</v>
      </c>
      <c r="H173" s="245" t="s">
        <v>366</v>
      </c>
      <c r="I173" s="227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494"/>
      <c r="C174" s="240"/>
      <c r="D174" s="205"/>
      <c r="E174" s="205"/>
      <c r="F174" s="241"/>
      <c r="G174" s="10" t="s">
        <v>3</v>
      </c>
      <c r="H174" s="270">
        <v>1</v>
      </c>
      <c r="I174" s="208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494"/>
      <c r="C175" s="242"/>
      <c r="D175" s="243"/>
      <c r="E175" s="243"/>
      <c r="F175" s="244"/>
      <c r="G175" s="10" t="s">
        <v>5</v>
      </c>
      <c r="H175" s="207" t="s">
        <v>6</v>
      </c>
      <c r="I175" s="208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494"/>
      <c r="C176" s="319" t="s">
        <v>367</v>
      </c>
      <c r="D176" s="205"/>
      <c r="E176" s="205"/>
      <c r="F176" s="241"/>
      <c r="G176" s="397" t="s">
        <v>7</v>
      </c>
      <c r="H176" s="207" t="s">
        <v>8</v>
      </c>
      <c r="I176" s="208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510"/>
      <c r="C177" s="217"/>
      <c r="D177" s="217"/>
      <c r="E177" s="217"/>
      <c r="F177" s="218"/>
      <c r="G177" s="513"/>
      <c r="H177" s="512" t="s">
        <v>9</v>
      </c>
      <c r="I177" s="223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28" t="s">
        <v>368</v>
      </c>
      <c r="C178" s="503" t="str">
        <f>OP!$M$11</f>
        <v>OP-L-131</v>
      </c>
      <c r="D178" s="243"/>
      <c r="E178" s="243"/>
      <c r="F178" s="244"/>
      <c r="G178" s="129" t="s">
        <v>168</v>
      </c>
      <c r="H178" s="504"/>
      <c r="I178" s="24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31" t="s">
        <v>369</v>
      </c>
      <c r="C179" s="503" t="str">
        <f>OP!$G$9</f>
        <v>SUERO HIDRATANTE AH 1.5%</v>
      </c>
      <c r="D179" s="243"/>
      <c r="E179" s="243"/>
      <c r="F179" s="244"/>
      <c r="G179" s="132" t="s">
        <v>370</v>
      </c>
      <c r="H179" s="505" t="str">
        <f>OP!$M$10</f>
        <v>252671</v>
      </c>
      <c r="I179" s="24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31" t="s">
        <v>371</v>
      </c>
      <c r="C180" s="514" t="str">
        <f>OP!B27</f>
        <v>ALOE VERA</v>
      </c>
      <c r="D180" s="201"/>
      <c r="E180" s="201"/>
      <c r="F180" s="202"/>
      <c r="G180" s="133" t="s">
        <v>372</v>
      </c>
      <c r="H180" s="503" t="str">
        <f>OP!J27</f>
        <v>YT-20241005</v>
      </c>
      <c r="I180" s="24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34" t="s">
        <v>373</v>
      </c>
      <c r="C181" s="507">
        <f>OP!N27</f>
        <v>9.0000000000000018</v>
      </c>
      <c r="D181" s="243"/>
      <c r="E181" s="243"/>
      <c r="F181" s="243"/>
      <c r="G181" s="135"/>
      <c r="H181" s="130"/>
      <c r="I181" s="136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34" t="s">
        <v>374</v>
      </c>
      <c r="C182" s="508"/>
      <c r="D182" s="243"/>
      <c r="E182" s="243"/>
      <c r="F182" s="243"/>
      <c r="G182" s="130"/>
      <c r="H182" s="130"/>
      <c r="I182" s="136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34" t="s">
        <v>375</v>
      </c>
      <c r="C183" s="508"/>
      <c r="D183" s="243"/>
      <c r="E183" s="243"/>
      <c r="F183" s="243"/>
      <c r="G183" s="135" t="s">
        <v>376</v>
      </c>
      <c r="H183" s="137"/>
      <c r="I183" s="138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134" t="s">
        <v>377</v>
      </c>
      <c r="C184" s="508"/>
      <c r="D184" s="243"/>
      <c r="E184" s="243"/>
      <c r="F184" s="243"/>
      <c r="G184" s="135" t="s">
        <v>166</v>
      </c>
      <c r="H184" s="137"/>
      <c r="I184" s="138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139" t="s">
        <v>378</v>
      </c>
      <c r="C185" s="140"/>
      <c r="D185" s="140"/>
      <c r="E185" s="140"/>
      <c r="F185" s="141"/>
      <c r="G185" s="140"/>
      <c r="H185" s="140"/>
      <c r="I185" s="142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509"/>
      <c r="C187" s="511" t="s">
        <v>0</v>
      </c>
      <c r="D187" s="210"/>
      <c r="E187" s="210"/>
      <c r="F187" s="265"/>
      <c r="G187" s="126" t="s">
        <v>1</v>
      </c>
      <c r="H187" s="245" t="s">
        <v>366</v>
      </c>
      <c r="I187" s="227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494"/>
      <c r="C188" s="240"/>
      <c r="D188" s="205"/>
      <c r="E188" s="205"/>
      <c r="F188" s="241"/>
      <c r="G188" s="10" t="s">
        <v>3</v>
      </c>
      <c r="H188" s="270">
        <v>1</v>
      </c>
      <c r="I188" s="208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494"/>
      <c r="C189" s="242"/>
      <c r="D189" s="243"/>
      <c r="E189" s="243"/>
      <c r="F189" s="244"/>
      <c r="G189" s="10" t="s">
        <v>5</v>
      </c>
      <c r="H189" s="207" t="s">
        <v>6</v>
      </c>
      <c r="I189" s="208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494"/>
      <c r="C190" s="319" t="s">
        <v>367</v>
      </c>
      <c r="D190" s="205"/>
      <c r="E190" s="205"/>
      <c r="F190" s="241"/>
      <c r="G190" s="397" t="s">
        <v>7</v>
      </c>
      <c r="H190" s="207" t="s">
        <v>8</v>
      </c>
      <c r="I190" s="208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510"/>
      <c r="C191" s="217"/>
      <c r="D191" s="217"/>
      <c r="E191" s="217"/>
      <c r="F191" s="218"/>
      <c r="G191" s="513"/>
      <c r="H191" s="512" t="s">
        <v>9</v>
      </c>
      <c r="I191" s="223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28" t="s">
        <v>368</v>
      </c>
      <c r="C192" s="503" t="str">
        <f>OP!$M$11</f>
        <v>OP-L-131</v>
      </c>
      <c r="D192" s="243"/>
      <c r="E192" s="243"/>
      <c r="F192" s="244"/>
      <c r="G192" s="129" t="s">
        <v>168</v>
      </c>
      <c r="H192" s="504"/>
      <c r="I192" s="24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31" t="s">
        <v>369</v>
      </c>
      <c r="C193" s="503" t="str">
        <f>OP!$G$9</f>
        <v>SUERO HIDRATANTE AH 1.5%</v>
      </c>
      <c r="D193" s="243"/>
      <c r="E193" s="243"/>
      <c r="F193" s="244"/>
      <c r="G193" s="132" t="s">
        <v>370</v>
      </c>
      <c r="H193" s="505" t="str">
        <f>OP!$M$10</f>
        <v>252671</v>
      </c>
      <c r="I193" s="24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31" t="s">
        <v>371</v>
      </c>
      <c r="C194" s="506" t="e">
        <f t="shared" ref="C194:C195" si="0">#REF!</f>
        <v>#REF!</v>
      </c>
      <c r="D194" s="201"/>
      <c r="E194" s="201"/>
      <c r="F194" s="202"/>
      <c r="G194" s="133" t="s">
        <v>372</v>
      </c>
      <c r="H194" s="503" t="e">
        <f>#REF!</f>
        <v>#REF!</v>
      </c>
      <c r="I194" s="24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34" t="s">
        <v>373</v>
      </c>
      <c r="C195" s="507" t="e">
        <f t="shared" si="0"/>
        <v>#REF!</v>
      </c>
      <c r="D195" s="243"/>
      <c r="E195" s="243"/>
      <c r="F195" s="243"/>
      <c r="G195" s="135"/>
      <c r="H195" s="130"/>
      <c r="I195" s="136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34" t="s">
        <v>374</v>
      </c>
      <c r="C196" s="508"/>
      <c r="D196" s="243"/>
      <c r="E196" s="243"/>
      <c r="F196" s="243"/>
      <c r="G196" s="130"/>
      <c r="H196" s="130"/>
      <c r="I196" s="136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34" t="s">
        <v>375</v>
      </c>
      <c r="C197" s="508"/>
      <c r="D197" s="243"/>
      <c r="E197" s="243"/>
      <c r="F197" s="243"/>
      <c r="G197" s="135" t="s">
        <v>376</v>
      </c>
      <c r="H197" s="137"/>
      <c r="I197" s="138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134" t="s">
        <v>377</v>
      </c>
      <c r="C198" s="508"/>
      <c r="D198" s="243"/>
      <c r="E198" s="243"/>
      <c r="F198" s="243"/>
      <c r="G198" s="135" t="s">
        <v>166</v>
      </c>
      <c r="H198" s="137"/>
      <c r="I198" s="138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139" t="s">
        <v>378</v>
      </c>
      <c r="C199" s="140"/>
      <c r="D199" s="140"/>
      <c r="E199" s="140"/>
      <c r="F199" s="141"/>
      <c r="G199" s="140"/>
      <c r="H199" s="140"/>
      <c r="I199" s="142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509"/>
      <c r="C201" s="511" t="s">
        <v>0</v>
      </c>
      <c r="D201" s="210"/>
      <c r="E201" s="210"/>
      <c r="F201" s="265"/>
      <c r="G201" s="126" t="s">
        <v>1</v>
      </c>
      <c r="H201" s="245" t="s">
        <v>366</v>
      </c>
      <c r="I201" s="227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494"/>
      <c r="C202" s="240"/>
      <c r="D202" s="205"/>
      <c r="E202" s="205"/>
      <c r="F202" s="241"/>
      <c r="G202" s="10" t="s">
        <v>3</v>
      </c>
      <c r="H202" s="270">
        <v>1</v>
      </c>
      <c r="I202" s="208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494"/>
      <c r="C203" s="242"/>
      <c r="D203" s="243"/>
      <c r="E203" s="243"/>
      <c r="F203" s="244"/>
      <c r="G203" s="10" t="s">
        <v>5</v>
      </c>
      <c r="H203" s="207" t="s">
        <v>6</v>
      </c>
      <c r="I203" s="208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494"/>
      <c r="C204" s="319" t="s">
        <v>367</v>
      </c>
      <c r="D204" s="205"/>
      <c r="E204" s="205"/>
      <c r="F204" s="241"/>
      <c r="G204" s="397" t="s">
        <v>7</v>
      </c>
      <c r="H204" s="207" t="s">
        <v>8</v>
      </c>
      <c r="I204" s="208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510"/>
      <c r="C205" s="217"/>
      <c r="D205" s="217"/>
      <c r="E205" s="217"/>
      <c r="F205" s="218"/>
      <c r="G205" s="513"/>
      <c r="H205" s="512" t="s">
        <v>9</v>
      </c>
      <c r="I205" s="223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128" t="s">
        <v>368</v>
      </c>
      <c r="C206" s="503" t="str">
        <f>OP!$M$11</f>
        <v>OP-L-131</v>
      </c>
      <c r="D206" s="243"/>
      <c r="E206" s="243"/>
      <c r="F206" s="244"/>
      <c r="G206" s="129" t="s">
        <v>168</v>
      </c>
      <c r="H206" s="504"/>
      <c r="I206" s="24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131" t="s">
        <v>369</v>
      </c>
      <c r="C207" s="503" t="str">
        <f>OP!$G$9</f>
        <v>SUERO HIDRATANTE AH 1.5%</v>
      </c>
      <c r="D207" s="243"/>
      <c r="E207" s="243"/>
      <c r="F207" s="244"/>
      <c r="G207" s="132" t="s">
        <v>370</v>
      </c>
      <c r="H207" s="505" t="str">
        <f>OP!$M$10</f>
        <v>252671</v>
      </c>
      <c r="I207" s="24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131" t="s">
        <v>371</v>
      </c>
      <c r="C208" s="506" t="e">
        <f t="shared" ref="C208:C209" si="1">#REF!</f>
        <v>#REF!</v>
      </c>
      <c r="D208" s="201"/>
      <c r="E208" s="201"/>
      <c r="F208" s="202"/>
      <c r="G208" s="133" t="s">
        <v>372</v>
      </c>
      <c r="H208" s="503" t="e">
        <f>#REF!</f>
        <v>#REF!</v>
      </c>
      <c r="I208" s="24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134" t="s">
        <v>373</v>
      </c>
      <c r="C209" s="507" t="e">
        <f t="shared" si="1"/>
        <v>#REF!</v>
      </c>
      <c r="D209" s="243"/>
      <c r="E209" s="243"/>
      <c r="F209" s="243"/>
      <c r="G209" s="135"/>
      <c r="H209" s="130"/>
      <c r="I209" s="136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134" t="s">
        <v>374</v>
      </c>
      <c r="C210" s="508"/>
      <c r="D210" s="243"/>
      <c r="E210" s="243"/>
      <c r="F210" s="243"/>
      <c r="G210" s="130"/>
      <c r="H210" s="130"/>
      <c r="I210" s="136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134" t="s">
        <v>375</v>
      </c>
      <c r="C211" s="508"/>
      <c r="D211" s="243"/>
      <c r="E211" s="243"/>
      <c r="F211" s="243"/>
      <c r="G211" s="135" t="s">
        <v>376</v>
      </c>
      <c r="H211" s="137"/>
      <c r="I211" s="138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134" t="s">
        <v>377</v>
      </c>
      <c r="C212" s="508"/>
      <c r="D212" s="243"/>
      <c r="E212" s="243"/>
      <c r="F212" s="243"/>
      <c r="G212" s="135" t="s">
        <v>166</v>
      </c>
      <c r="H212" s="137"/>
      <c r="I212" s="138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139" t="s">
        <v>378</v>
      </c>
      <c r="C213" s="140"/>
      <c r="D213" s="140"/>
      <c r="E213" s="140"/>
      <c r="F213" s="141"/>
      <c r="G213" s="140"/>
      <c r="H213" s="140"/>
      <c r="I213" s="142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509"/>
      <c r="C215" s="511" t="s">
        <v>0</v>
      </c>
      <c r="D215" s="210"/>
      <c r="E215" s="210"/>
      <c r="F215" s="265"/>
      <c r="G215" s="126" t="s">
        <v>1</v>
      </c>
      <c r="H215" s="245" t="s">
        <v>366</v>
      </c>
      <c r="I215" s="227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494"/>
      <c r="C216" s="240"/>
      <c r="D216" s="205"/>
      <c r="E216" s="205"/>
      <c r="F216" s="241"/>
      <c r="G216" s="10" t="s">
        <v>3</v>
      </c>
      <c r="H216" s="270">
        <v>1</v>
      </c>
      <c r="I216" s="208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494"/>
      <c r="C217" s="242"/>
      <c r="D217" s="243"/>
      <c r="E217" s="243"/>
      <c r="F217" s="244"/>
      <c r="G217" s="10" t="s">
        <v>5</v>
      </c>
      <c r="H217" s="207" t="s">
        <v>6</v>
      </c>
      <c r="I217" s="208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494"/>
      <c r="C218" s="319" t="s">
        <v>367</v>
      </c>
      <c r="D218" s="205"/>
      <c r="E218" s="205"/>
      <c r="F218" s="241"/>
      <c r="G218" s="397" t="s">
        <v>7</v>
      </c>
      <c r="H218" s="207" t="s">
        <v>8</v>
      </c>
      <c r="I218" s="208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510"/>
      <c r="C219" s="217"/>
      <c r="D219" s="217"/>
      <c r="E219" s="217"/>
      <c r="F219" s="218"/>
      <c r="G219" s="513"/>
      <c r="H219" s="512" t="s">
        <v>9</v>
      </c>
      <c r="I219" s="223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128" t="s">
        <v>368</v>
      </c>
      <c r="C220" s="503" t="str">
        <f>OP!$M$11</f>
        <v>OP-L-131</v>
      </c>
      <c r="D220" s="243"/>
      <c r="E220" s="243"/>
      <c r="F220" s="244"/>
      <c r="G220" s="129" t="s">
        <v>168</v>
      </c>
      <c r="H220" s="504"/>
      <c r="I220" s="24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131" t="s">
        <v>369</v>
      </c>
      <c r="C221" s="503" t="str">
        <f>OP!$G$9</f>
        <v>SUERO HIDRATANTE AH 1.5%</v>
      </c>
      <c r="D221" s="243"/>
      <c r="E221" s="243"/>
      <c r="F221" s="244"/>
      <c r="G221" s="132" t="s">
        <v>370</v>
      </c>
      <c r="H221" s="505" t="str">
        <f>OP!$M$10</f>
        <v>252671</v>
      </c>
      <c r="I221" s="24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131" t="s">
        <v>371</v>
      </c>
      <c r="C222" s="506" t="e">
        <f t="shared" ref="C222:C223" si="2">#REF!</f>
        <v>#REF!</v>
      </c>
      <c r="D222" s="201"/>
      <c r="E222" s="201"/>
      <c r="F222" s="202"/>
      <c r="G222" s="133" t="s">
        <v>372</v>
      </c>
      <c r="H222" s="503" t="e">
        <f>#REF!</f>
        <v>#REF!</v>
      </c>
      <c r="I222" s="24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134" t="s">
        <v>373</v>
      </c>
      <c r="C223" s="507" t="e">
        <f t="shared" si="2"/>
        <v>#REF!</v>
      </c>
      <c r="D223" s="243"/>
      <c r="E223" s="243"/>
      <c r="F223" s="243"/>
      <c r="G223" s="135"/>
      <c r="H223" s="130"/>
      <c r="I223" s="136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134" t="s">
        <v>374</v>
      </c>
      <c r="C224" s="508"/>
      <c r="D224" s="243"/>
      <c r="E224" s="243"/>
      <c r="F224" s="243"/>
      <c r="G224" s="130"/>
      <c r="H224" s="130"/>
      <c r="I224" s="136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134" t="s">
        <v>375</v>
      </c>
      <c r="C225" s="508"/>
      <c r="D225" s="243"/>
      <c r="E225" s="243"/>
      <c r="F225" s="243"/>
      <c r="G225" s="135" t="s">
        <v>376</v>
      </c>
      <c r="H225" s="137"/>
      <c r="I225" s="138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134" t="s">
        <v>377</v>
      </c>
      <c r="C226" s="508"/>
      <c r="D226" s="243"/>
      <c r="E226" s="243"/>
      <c r="F226" s="243"/>
      <c r="G226" s="135" t="s">
        <v>166</v>
      </c>
      <c r="H226" s="137"/>
      <c r="I226" s="138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139" t="s">
        <v>378</v>
      </c>
      <c r="C227" s="140"/>
      <c r="D227" s="140"/>
      <c r="E227" s="140"/>
      <c r="F227" s="141"/>
      <c r="G227" s="140"/>
      <c r="H227" s="140"/>
      <c r="I227" s="142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509"/>
      <c r="C229" s="511" t="s">
        <v>0</v>
      </c>
      <c r="D229" s="210"/>
      <c r="E229" s="210"/>
      <c r="F229" s="265"/>
      <c r="G229" s="126" t="s">
        <v>1</v>
      </c>
      <c r="H229" s="245" t="s">
        <v>366</v>
      </c>
      <c r="I229" s="227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494"/>
      <c r="C230" s="240"/>
      <c r="D230" s="205"/>
      <c r="E230" s="205"/>
      <c r="F230" s="241"/>
      <c r="G230" s="10" t="s">
        <v>3</v>
      </c>
      <c r="H230" s="270">
        <v>1</v>
      </c>
      <c r="I230" s="208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494"/>
      <c r="C231" s="242"/>
      <c r="D231" s="243"/>
      <c r="E231" s="243"/>
      <c r="F231" s="244"/>
      <c r="G231" s="10" t="s">
        <v>5</v>
      </c>
      <c r="H231" s="207" t="s">
        <v>6</v>
      </c>
      <c r="I231" s="208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494"/>
      <c r="C232" s="319" t="s">
        <v>367</v>
      </c>
      <c r="D232" s="205"/>
      <c r="E232" s="205"/>
      <c r="F232" s="241"/>
      <c r="G232" s="397" t="s">
        <v>7</v>
      </c>
      <c r="H232" s="207" t="s">
        <v>8</v>
      </c>
      <c r="I232" s="208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510"/>
      <c r="C233" s="217"/>
      <c r="D233" s="217"/>
      <c r="E233" s="217"/>
      <c r="F233" s="218"/>
      <c r="G233" s="513"/>
      <c r="H233" s="512" t="s">
        <v>9</v>
      </c>
      <c r="I233" s="223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128" t="s">
        <v>368</v>
      </c>
      <c r="C234" s="503" t="str">
        <f>OP!$M$11</f>
        <v>OP-L-131</v>
      </c>
      <c r="D234" s="243"/>
      <c r="E234" s="243"/>
      <c r="F234" s="244"/>
      <c r="G234" s="129" t="s">
        <v>168</v>
      </c>
      <c r="H234" s="504"/>
      <c r="I234" s="24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131" t="s">
        <v>369</v>
      </c>
      <c r="C235" s="503" t="str">
        <f>OP!$G$9</f>
        <v>SUERO HIDRATANTE AH 1.5%</v>
      </c>
      <c r="D235" s="243"/>
      <c r="E235" s="243"/>
      <c r="F235" s="244"/>
      <c r="G235" s="132" t="s">
        <v>370</v>
      </c>
      <c r="H235" s="505" t="str">
        <f>OP!$M$10</f>
        <v>252671</v>
      </c>
      <c r="I235" s="24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131" t="s">
        <v>371</v>
      </c>
      <c r="C236" s="506" t="e">
        <f t="shared" ref="C236:C237" si="3">#REF!</f>
        <v>#REF!</v>
      </c>
      <c r="D236" s="201"/>
      <c r="E236" s="201"/>
      <c r="F236" s="202"/>
      <c r="G236" s="133" t="s">
        <v>372</v>
      </c>
      <c r="H236" s="503" t="e">
        <f>#REF!</f>
        <v>#REF!</v>
      </c>
      <c r="I236" s="24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134" t="s">
        <v>373</v>
      </c>
      <c r="C237" s="507" t="e">
        <f t="shared" si="3"/>
        <v>#REF!</v>
      </c>
      <c r="D237" s="243"/>
      <c r="E237" s="243"/>
      <c r="F237" s="243"/>
      <c r="G237" s="135"/>
      <c r="H237" s="130"/>
      <c r="I237" s="136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134" t="s">
        <v>374</v>
      </c>
      <c r="C238" s="508"/>
      <c r="D238" s="243"/>
      <c r="E238" s="243"/>
      <c r="F238" s="243"/>
      <c r="G238" s="130"/>
      <c r="H238" s="130"/>
      <c r="I238" s="136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134" t="s">
        <v>375</v>
      </c>
      <c r="C239" s="508"/>
      <c r="D239" s="243"/>
      <c r="E239" s="243"/>
      <c r="F239" s="243"/>
      <c r="G239" s="135" t="s">
        <v>376</v>
      </c>
      <c r="H239" s="137"/>
      <c r="I239" s="138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134" t="s">
        <v>377</v>
      </c>
      <c r="C240" s="508"/>
      <c r="D240" s="243"/>
      <c r="E240" s="243"/>
      <c r="F240" s="243"/>
      <c r="G240" s="135" t="s">
        <v>166</v>
      </c>
      <c r="H240" s="137"/>
      <c r="I240" s="138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139" t="s">
        <v>378</v>
      </c>
      <c r="C241" s="140"/>
      <c r="D241" s="140"/>
      <c r="E241" s="140"/>
      <c r="F241" s="141"/>
      <c r="G241" s="140"/>
      <c r="H241" s="140"/>
      <c r="I241" s="142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509"/>
      <c r="C243" s="511" t="s">
        <v>0</v>
      </c>
      <c r="D243" s="210"/>
      <c r="E243" s="210"/>
      <c r="F243" s="265"/>
      <c r="G243" s="126" t="s">
        <v>1</v>
      </c>
      <c r="H243" s="245" t="s">
        <v>366</v>
      </c>
      <c r="I243" s="227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494"/>
      <c r="C244" s="240"/>
      <c r="D244" s="205"/>
      <c r="E244" s="205"/>
      <c r="F244" s="241"/>
      <c r="G244" s="10" t="s">
        <v>3</v>
      </c>
      <c r="H244" s="270">
        <v>1</v>
      </c>
      <c r="I244" s="208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494"/>
      <c r="C245" s="242"/>
      <c r="D245" s="243"/>
      <c r="E245" s="243"/>
      <c r="F245" s="244"/>
      <c r="G245" s="10" t="s">
        <v>5</v>
      </c>
      <c r="H245" s="207" t="s">
        <v>6</v>
      </c>
      <c r="I245" s="208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494"/>
      <c r="C246" s="319" t="s">
        <v>367</v>
      </c>
      <c r="D246" s="205"/>
      <c r="E246" s="205"/>
      <c r="F246" s="241"/>
      <c r="G246" s="397" t="s">
        <v>7</v>
      </c>
      <c r="H246" s="207" t="s">
        <v>8</v>
      </c>
      <c r="I246" s="208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510"/>
      <c r="C247" s="217"/>
      <c r="D247" s="217"/>
      <c r="E247" s="217"/>
      <c r="F247" s="218"/>
      <c r="G247" s="513"/>
      <c r="H247" s="512" t="s">
        <v>9</v>
      </c>
      <c r="I247" s="223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128" t="s">
        <v>368</v>
      </c>
      <c r="C248" s="503" t="str">
        <f>OP!$M$11</f>
        <v>OP-L-131</v>
      </c>
      <c r="D248" s="243"/>
      <c r="E248" s="243"/>
      <c r="F248" s="244"/>
      <c r="G248" s="129" t="s">
        <v>168</v>
      </c>
      <c r="H248" s="504"/>
      <c r="I248" s="24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131" t="s">
        <v>369</v>
      </c>
      <c r="C249" s="503" t="str">
        <f>OP!$G$9</f>
        <v>SUERO HIDRATANTE AH 1.5%</v>
      </c>
      <c r="D249" s="243"/>
      <c r="E249" s="243"/>
      <c r="F249" s="244"/>
      <c r="G249" s="132" t="s">
        <v>370</v>
      </c>
      <c r="H249" s="505" t="str">
        <f>OP!$M$10</f>
        <v>252671</v>
      </c>
      <c r="I249" s="24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131" t="s">
        <v>371</v>
      </c>
      <c r="C250" s="506" t="e">
        <f t="shared" ref="C250:C251" si="4">#REF!</f>
        <v>#REF!</v>
      </c>
      <c r="D250" s="201"/>
      <c r="E250" s="201"/>
      <c r="F250" s="202"/>
      <c r="G250" s="133" t="s">
        <v>372</v>
      </c>
      <c r="H250" s="503" t="e">
        <f>#REF!</f>
        <v>#REF!</v>
      </c>
      <c r="I250" s="24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134" t="s">
        <v>373</v>
      </c>
      <c r="C251" s="507" t="e">
        <f t="shared" si="4"/>
        <v>#REF!</v>
      </c>
      <c r="D251" s="243"/>
      <c r="E251" s="243"/>
      <c r="F251" s="243"/>
      <c r="G251" s="135"/>
      <c r="H251" s="130"/>
      <c r="I251" s="136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134" t="s">
        <v>374</v>
      </c>
      <c r="C252" s="508"/>
      <c r="D252" s="243"/>
      <c r="E252" s="243"/>
      <c r="F252" s="243"/>
      <c r="G252" s="130"/>
      <c r="H252" s="130"/>
      <c r="I252" s="136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134" t="s">
        <v>375</v>
      </c>
      <c r="C253" s="508"/>
      <c r="D253" s="243"/>
      <c r="E253" s="243"/>
      <c r="F253" s="243"/>
      <c r="G253" s="135" t="s">
        <v>376</v>
      </c>
      <c r="H253" s="137"/>
      <c r="I253" s="138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134" t="s">
        <v>377</v>
      </c>
      <c r="C254" s="508"/>
      <c r="D254" s="243"/>
      <c r="E254" s="243"/>
      <c r="F254" s="243"/>
      <c r="G254" s="135" t="s">
        <v>166</v>
      </c>
      <c r="H254" s="137"/>
      <c r="I254" s="138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139" t="s">
        <v>378</v>
      </c>
      <c r="C255" s="140"/>
      <c r="D255" s="140"/>
      <c r="E255" s="140"/>
      <c r="F255" s="141"/>
      <c r="G255" s="140"/>
      <c r="H255" s="140"/>
      <c r="I255" s="142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509"/>
      <c r="C257" s="511" t="s">
        <v>0</v>
      </c>
      <c r="D257" s="210"/>
      <c r="E257" s="210"/>
      <c r="F257" s="265"/>
      <c r="G257" s="126" t="s">
        <v>1</v>
      </c>
      <c r="H257" s="245" t="s">
        <v>366</v>
      </c>
      <c r="I257" s="227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494"/>
      <c r="C258" s="240"/>
      <c r="D258" s="205"/>
      <c r="E258" s="205"/>
      <c r="F258" s="241"/>
      <c r="G258" s="10" t="s">
        <v>3</v>
      </c>
      <c r="H258" s="270">
        <v>1</v>
      </c>
      <c r="I258" s="208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494"/>
      <c r="C259" s="242"/>
      <c r="D259" s="243"/>
      <c r="E259" s="243"/>
      <c r="F259" s="244"/>
      <c r="G259" s="10" t="s">
        <v>5</v>
      </c>
      <c r="H259" s="207" t="s">
        <v>6</v>
      </c>
      <c r="I259" s="208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494"/>
      <c r="C260" s="319" t="s">
        <v>367</v>
      </c>
      <c r="D260" s="205"/>
      <c r="E260" s="205"/>
      <c r="F260" s="241"/>
      <c r="G260" s="397" t="s">
        <v>7</v>
      </c>
      <c r="H260" s="207" t="s">
        <v>8</v>
      </c>
      <c r="I260" s="208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510"/>
      <c r="C261" s="217"/>
      <c r="D261" s="217"/>
      <c r="E261" s="217"/>
      <c r="F261" s="218"/>
      <c r="G261" s="513"/>
      <c r="H261" s="512" t="s">
        <v>9</v>
      </c>
      <c r="I261" s="223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128" t="s">
        <v>368</v>
      </c>
      <c r="C262" s="503" t="str">
        <f>OP!$M$11</f>
        <v>OP-L-131</v>
      </c>
      <c r="D262" s="243"/>
      <c r="E262" s="243"/>
      <c r="F262" s="244"/>
      <c r="G262" s="129" t="s">
        <v>168</v>
      </c>
      <c r="H262" s="504"/>
      <c r="I262" s="24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131" t="s">
        <v>369</v>
      </c>
      <c r="C263" s="503" t="str">
        <f>OP!$G$9</f>
        <v>SUERO HIDRATANTE AH 1.5%</v>
      </c>
      <c r="D263" s="243"/>
      <c r="E263" s="243"/>
      <c r="F263" s="244"/>
      <c r="G263" s="132" t="s">
        <v>370</v>
      </c>
      <c r="H263" s="505" t="str">
        <f>OP!$M$10</f>
        <v>252671</v>
      </c>
      <c r="I263" s="24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131" t="s">
        <v>371</v>
      </c>
      <c r="C264" s="506" t="e">
        <f t="shared" ref="C264:C265" si="5">#REF!</f>
        <v>#REF!</v>
      </c>
      <c r="D264" s="201"/>
      <c r="E264" s="201"/>
      <c r="F264" s="202"/>
      <c r="G264" s="133" t="s">
        <v>372</v>
      </c>
      <c r="H264" s="503" t="e">
        <f>#REF!</f>
        <v>#REF!</v>
      </c>
      <c r="I264" s="24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134" t="s">
        <v>373</v>
      </c>
      <c r="C265" s="507" t="e">
        <f t="shared" si="5"/>
        <v>#REF!</v>
      </c>
      <c r="D265" s="243"/>
      <c r="E265" s="243"/>
      <c r="F265" s="243"/>
      <c r="G265" s="135"/>
      <c r="H265" s="130"/>
      <c r="I265" s="136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134" t="s">
        <v>374</v>
      </c>
      <c r="C266" s="508"/>
      <c r="D266" s="243"/>
      <c r="E266" s="243"/>
      <c r="F266" s="243"/>
      <c r="G266" s="130"/>
      <c r="H266" s="130"/>
      <c r="I266" s="136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134" t="s">
        <v>375</v>
      </c>
      <c r="C267" s="508"/>
      <c r="D267" s="243"/>
      <c r="E267" s="243"/>
      <c r="F267" s="243"/>
      <c r="G267" s="135" t="s">
        <v>376</v>
      </c>
      <c r="H267" s="137"/>
      <c r="I267" s="138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134" t="s">
        <v>377</v>
      </c>
      <c r="C268" s="508"/>
      <c r="D268" s="243"/>
      <c r="E268" s="243"/>
      <c r="F268" s="243"/>
      <c r="G268" s="135" t="s">
        <v>166</v>
      </c>
      <c r="H268" s="137"/>
      <c r="I268" s="138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139" t="s">
        <v>378</v>
      </c>
      <c r="C269" s="140"/>
      <c r="D269" s="140"/>
      <c r="E269" s="140"/>
      <c r="F269" s="141"/>
      <c r="G269" s="140"/>
      <c r="H269" s="140"/>
      <c r="I269" s="142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509"/>
      <c r="C271" s="511" t="s">
        <v>0</v>
      </c>
      <c r="D271" s="210"/>
      <c r="E271" s="210"/>
      <c r="F271" s="265"/>
      <c r="G271" s="126" t="s">
        <v>1</v>
      </c>
      <c r="H271" s="245" t="s">
        <v>366</v>
      </c>
      <c r="I271" s="227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494"/>
      <c r="C272" s="240"/>
      <c r="D272" s="205"/>
      <c r="E272" s="205"/>
      <c r="F272" s="241"/>
      <c r="G272" s="10" t="s">
        <v>3</v>
      </c>
      <c r="H272" s="270">
        <v>1</v>
      </c>
      <c r="I272" s="208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494"/>
      <c r="C273" s="242"/>
      <c r="D273" s="243"/>
      <c r="E273" s="243"/>
      <c r="F273" s="244"/>
      <c r="G273" s="10" t="s">
        <v>5</v>
      </c>
      <c r="H273" s="207" t="s">
        <v>6</v>
      </c>
      <c r="I273" s="208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494"/>
      <c r="C274" s="319" t="s">
        <v>367</v>
      </c>
      <c r="D274" s="205"/>
      <c r="E274" s="205"/>
      <c r="F274" s="241"/>
      <c r="G274" s="397" t="s">
        <v>7</v>
      </c>
      <c r="H274" s="207" t="s">
        <v>8</v>
      </c>
      <c r="I274" s="208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510"/>
      <c r="C275" s="217"/>
      <c r="D275" s="217"/>
      <c r="E275" s="217"/>
      <c r="F275" s="218"/>
      <c r="G275" s="513"/>
      <c r="H275" s="512" t="s">
        <v>9</v>
      </c>
      <c r="I275" s="223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128" t="s">
        <v>368</v>
      </c>
      <c r="C276" s="503" t="str">
        <f>OP!$M$11</f>
        <v>OP-L-131</v>
      </c>
      <c r="D276" s="243"/>
      <c r="E276" s="243"/>
      <c r="F276" s="244"/>
      <c r="G276" s="129" t="s">
        <v>168</v>
      </c>
      <c r="H276" s="504"/>
      <c r="I276" s="24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131" t="s">
        <v>369</v>
      </c>
      <c r="C277" s="503" t="str">
        <f>OP!$G$9</f>
        <v>SUERO HIDRATANTE AH 1.5%</v>
      </c>
      <c r="D277" s="243"/>
      <c r="E277" s="243"/>
      <c r="F277" s="244"/>
      <c r="G277" s="132" t="s">
        <v>370</v>
      </c>
      <c r="H277" s="505" t="str">
        <f>OP!$M$10</f>
        <v>252671</v>
      </c>
      <c r="I277" s="24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131" t="s">
        <v>371</v>
      </c>
      <c r="C278" s="506" t="e">
        <f t="shared" ref="C278:C279" si="6">#REF!</f>
        <v>#REF!</v>
      </c>
      <c r="D278" s="201"/>
      <c r="E278" s="201"/>
      <c r="F278" s="202"/>
      <c r="G278" s="133" t="s">
        <v>372</v>
      </c>
      <c r="H278" s="503" t="e">
        <f>#REF!</f>
        <v>#REF!</v>
      </c>
      <c r="I278" s="24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134" t="s">
        <v>373</v>
      </c>
      <c r="C279" s="507" t="e">
        <f t="shared" si="6"/>
        <v>#REF!</v>
      </c>
      <c r="D279" s="243"/>
      <c r="E279" s="243"/>
      <c r="F279" s="243"/>
      <c r="G279" s="135"/>
      <c r="H279" s="130"/>
      <c r="I279" s="136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134" t="s">
        <v>374</v>
      </c>
      <c r="C280" s="508"/>
      <c r="D280" s="243"/>
      <c r="E280" s="243"/>
      <c r="F280" s="243"/>
      <c r="G280" s="130"/>
      <c r="H280" s="130"/>
      <c r="I280" s="136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134" t="s">
        <v>375</v>
      </c>
      <c r="C281" s="508"/>
      <c r="D281" s="243"/>
      <c r="E281" s="243"/>
      <c r="F281" s="243"/>
      <c r="G281" s="135" t="s">
        <v>376</v>
      </c>
      <c r="H281" s="137"/>
      <c r="I281" s="138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134" t="s">
        <v>377</v>
      </c>
      <c r="C282" s="508"/>
      <c r="D282" s="243"/>
      <c r="E282" s="243"/>
      <c r="F282" s="243"/>
      <c r="G282" s="135" t="s">
        <v>166</v>
      </c>
      <c r="H282" s="137"/>
      <c r="I282" s="138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139" t="s">
        <v>378</v>
      </c>
      <c r="C283" s="140"/>
      <c r="D283" s="140"/>
      <c r="E283" s="140"/>
      <c r="F283" s="141"/>
      <c r="G283" s="140"/>
      <c r="H283" s="140"/>
      <c r="I283" s="142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509"/>
      <c r="C285" s="511" t="s">
        <v>0</v>
      </c>
      <c r="D285" s="210"/>
      <c r="E285" s="210"/>
      <c r="F285" s="265"/>
      <c r="G285" s="126" t="s">
        <v>1</v>
      </c>
      <c r="H285" s="245" t="s">
        <v>366</v>
      </c>
      <c r="I285" s="227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494"/>
      <c r="C286" s="240"/>
      <c r="D286" s="205"/>
      <c r="E286" s="205"/>
      <c r="F286" s="241"/>
      <c r="G286" s="10" t="s">
        <v>3</v>
      </c>
      <c r="H286" s="270">
        <v>1</v>
      </c>
      <c r="I286" s="208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494"/>
      <c r="C287" s="242"/>
      <c r="D287" s="243"/>
      <c r="E287" s="243"/>
      <c r="F287" s="244"/>
      <c r="G287" s="10" t="s">
        <v>5</v>
      </c>
      <c r="H287" s="207" t="s">
        <v>6</v>
      </c>
      <c r="I287" s="208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494"/>
      <c r="C288" s="319" t="s">
        <v>367</v>
      </c>
      <c r="D288" s="205"/>
      <c r="E288" s="205"/>
      <c r="F288" s="241"/>
      <c r="G288" s="397" t="s">
        <v>7</v>
      </c>
      <c r="H288" s="207" t="s">
        <v>8</v>
      </c>
      <c r="I288" s="208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510"/>
      <c r="C289" s="217"/>
      <c r="D289" s="217"/>
      <c r="E289" s="217"/>
      <c r="F289" s="218"/>
      <c r="G289" s="513"/>
      <c r="H289" s="512" t="s">
        <v>9</v>
      </c>
      <c r="I289" s="223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128" t="s">
        <v>368</v>
      </c>
      <c r="C290" s="503" t="str">
        <f>OP!$M$11</f>
        <v>OP-L-131</v>
      </c>
      <c r="D290" s="243"/>
      <c r="E290" s="243"/>
      <c r="F290" s="244"/>
      <c r="G290" s="129" t="s">
        <v>168</v>
      </c>
      <c r="H290" s="504"/>
      <c r="I290" s="24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131" t="s">
        <v>369</v>
      </c>
      <c r="C291" s="503" t="str">
        <f>OP!$G$9</f>
        <v>SUERO HIDRATANTE AH 1.5%</v>
      </c>
      <c r="D291" s="243"/>
      <c r="E291" s="243"/>
      <c r="F291" s="244"/>
      <c r="G291" s="132" t="s">
        <v>370</v>
      </c>
      <c r="H291" s="505" t="str">
        <f>OP!$M$10</f>
        <v>252671</v>
      </c>
      <c r="I291" s="24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131" t="s">
        <v>371</v>
      </c>
      <c r="C292" s="506" t="e">
        <f t="shared" ref="C292:C293" si="7">#REF!</f>
        <v>#REF!</v>
      </c>
      <c r="D292" s="201"/>
      <c r="E292" s="201"/>
      <c r="F292" s="202"/>
      <c r="G292" s="133" t="s">
        <v>372</v>
      </c>
      <c r="H292" s="503" t="e">
        <f>#REF!</f>
        <v>#REF!</v>
      </c>
      <c r="I292" s="24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134" t="s">
        <v>373</v>
      </c>
      <c r="C293" s="507" t="e">
        <f t="shared" si="7"/>
        <v>#REF!</v>
      </c>
      <c r="D293" s="243"/>
      <c r="E293" s="243"/>
      <c r="F293" s="243"/>
      <c r="G293" s="135"/>
      <c r="H293" s="130"/>
      <c r="I293" s="136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134" t="s">
        <v>374</v>
      </c>
      <c r="C294" s="508"/>
      <c r="D294" s="243"/>
      <c r="E294" s="243"/>
      <c r="F294" s="243"/>
      <c r="G294" s="130"/>
      <c r="H294" s="130"/>
      <c r="I294" s="136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134" t="s">
        <v>375</v>
      </c>
      <c r="C295" s="508"/>
      <c r="D295" s="243"/>
      <c r="E295" s="243"/>
      <c r="F295" s="243"/>
      <c r="G295" s="135" t="s">
        <v>376</v>
      </c>
      <c r="H295" s="137"/>
      <c r="I295" s="138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134" t="s">
        <v>377</v>
      </c>
      <c r="C296" s="508"/>
      <c r="D296" s="243"/>
      <c r="E296" s="243"/>
      <c r="F296" s="243"/>
      <c r="G296" s="135" t="s">
        <v>166</v>
      </c>
      <c r="H296" s="137"/>
      <c r="I296" s="138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139" t="s">
        <v>378</v>
      </c>
      <c r="C297" s="140"/>
      <c r="D297" s="140"/>
      <c r="E297" s="140"/>
      <c r="F297" s="141"/>
      <c r="G297" s="140"/>
      <c r="H297" s="140"/>
      <c r="I297" s="142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509"/>
      <c r="C299" s="511" t="s">
        <v>0</v>
      </c>
      <c r="D299" s="210"/>
      <c r="E299" s="210"/>
      <c r="F299" s="265"/>
      <c r="G299" s="126" t="s">
        <v>1</v>
      </c>
      <c r="H299" s="245" t="s">
        <v>366</v>
      </c>
      <c r="I299" s="227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494"/>
      <c r="C300" s="240"/>
      <c r="D300" s="205"/>
      <c r="E300" s="205"/>
      <c r="F300" s="241"/>
      <c r="G300" s="10" t="s">
        <v>3</v>
      </c>
      <c r="H300" s="270">
        <v>1</v>
      </c>
      <c r="I300" s="208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494"/>
      <c r="C301" s="242"/>
      <c r="D301" s="243"/>
      <c r="E301" s="243"/>
      <c r="F301" s="244"/>
      <c r="G301" s="10" t="s">
        <v>5</v>
      </c>
      <c r="H301" s="207" t="s">
        <v>6</v>
      </c>
      <c r="I301" s="208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494"/>
      <c r="C302" s="319" t="s">
        <v>367</v>
      </c>
      <c r="D302" s="205"/>
      <c r="E302" s="205"/>
      <c r="F302" s="241"/>
      <c r="G302" s="397" t="s">
        <v>7</v>
      </c>
      <c r="H302" s="207" t="s">
        <v>8</v>
      </c>
      <c r="I302" s="208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510"/>
      <c r="C303" s="217"/>
      <c r="D303" s="217"/>
      <c r="E303" s="217"/>
      <c r="F303" s="218"/>
      <c r="G303" s="513"/>
      <c r="H303" s="512" t="s">
        <v>9</v>
      </c>
      <c r="I303" s="223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128" t="s">
        <v>368</v>
      </c>
      <c r="C304" s="503" t="str">
        <f>OP!$M$11</f>
        <v>OP-L-131</v>
      </c>
      <c r="D304" s="243"/>
      <c r="E304" s="243"/>
      <c r="F304" s="244"/>
      <c r="G304" s="129" t="s">
        <v>168</v>
      </c>
      <c r="H304" s="504"/>
      <c r="I304" s="24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131" t="s">
        <v>369</v>
      </c>
      <c r="C305" s="503" t="str">
        <f>OP!$G$9</f>
        <v>SUERO HIDRATANTE AH 1.5%</v>
      </c>
      <c r="D305" s="243"/>
      <c r="E305" s="243"/>
      <c r="F305" s="244"/>
      <c r="G305" s="132" t="s">
        <v>370</v>
      </c>
      <c r="H305" s="505" t="str">
        <f>OP!$M$10</f>
        <v>252671</v>
      </c>
      <c r="I305" s="24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131" t="s">
        <v>371</v>
      </c>
      <c r="C306" s="506" t="e">
        <f t="shared" ref="C306:C307" si="8">#REF!</f>
        <v>#REF!</v>
      </c>
      <c r="D306" s="201"/>
      <c r="E306" s="201"/>
      <c r="F306" s="202"/>
      <c r="G306" s="133" t="s">
        <v>372</v>
      </c>
      <c r="H306" s="503" t="e">
        <f>#REF!</f>
        <v>#REF!</v>
      </c>
      <c r="I306" s="24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134" t="s">
        <v>373</v>
      </c>
      <c r="C307" s="507" t="e">
        <f t="shared" si="8"/>
        <v>#REF!</v>
      </c>
      <c r="D307" s="243"/>
      <c r="E307" s="243"/>
      <c r="F307" s="243"/>
      <c r="G307" s="135"/>
      <c r="H307" s="130"/>
      <c r="I307" s="136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134" t="s">
        <v>374</v>
      </c>
      <c r="C308" s="508"/>
      <c r="D308" s="243"/>
      <c r="E308" s="243"/>
      <c r="F308" s="243"/>
      <c r="G308" s="130"/>
      <c r="H308" s="130"/>
      <c r="I308" s="136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134" t="s">
        <v>375</v>
      </c>
      <c r="C309" s="508"/>
      <c r="D309" s="243"/>
      <c r="E309" s="243"/>
      <c r="F309" s="243"/>
      <c r="G309" s="135" t="s">
        <v>376</v>
      </c>
      <c r="H309" s="137"/>
      <c r="I309" s="138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134" t="s">
        <v>377</v>
      </c>
      <c r="C310" s="508"/>
      <c r="D310" s="243"/>
      <c r="E310" s="243"/>
      <c r="F310" s="243"/>
      <c r="G310" s="135" t="s">
        <v>166</v>
      </c>
      <c r="H310" s="137"/>
      <c r="I310" s="138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139" t="s">
        <v>378</v>
      </c>
      <c r="C311" s="140"/>
      <c r="D311" s="140"/>
      <c r="E311" s="140"/>
      <c r="F311" s="141"/>
      <c r="G311" s="140"/>
      <c r="H311" s="140"/>
      <c r="I311" s="142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509"/>
      <c r="C313" s="511" t="s">
        <v>0</v>
      </c>
      <c r="D313" s="210"/>
      <c r="E313" s="210"/>
      <c r="F313" s="265"/>
      <c r="G313" s="126" t="s">
        <v>1</v>
      </c>
      <c r="H313" s="245" t="s">
        <v>366</v>
      </c>
      <c r="I313" s="227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494"/>
      <c r="C314" s="240"/>
      <c r="D314" s="205"/>
      <c r="E314" s="205"/>
      <c r="F314" s="241"/>
      <c r="G314" s="10" t="s">
        <v>3</v>
      </c>
      <c r="H314" s="270">
        <v>1</v>
      </c>
      <c r="I314" s="208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494"/>
      <c r="C315" s="242"/>
      <c r="D315" s="243"/>
      <c r="E315" s="243"/>
      <c r="F315" s="244"/>
      <c r="G315" s="10" t="s">
        <v>5</v>
      </c>
      <c r="H315" s="207" t="s">
        <v>6</v>
      </c>
      <c r="I315" s="208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494"/>
      <c r="C316" s="319" t="s">
        <v>367</v>
      </c>
      <c r="D316" s="205"/>
      <c r="E316" s="205"/>
      <c r="F316" s="241"/>
      <c r="G316" s="397" t="s">
        <v>7</v>
      </c>
      <c r="H316" s="207" t="s">
        <v>8</v>
      </c>
      <c r="I316" s="208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510"/>
      <c r="C317" s="217"/>
      <c r="D317" s="217"/>
      <c r="E317" s="217"/>
      <c r="F317" s="218"/>
      <c r="G317" s="513"/>
      <c r="H317" s="512" t="s">
        <v>9</v>
      </c>
      <c r="I317" s="223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128" t="s">
        <v>368</v>
      </c>
      <c r="C318" s="503" t="str">
        <f>OP!$M$11</f>
        <v>OP-L-131</v>
      </c>
      <c r="D318" s="243"/>
      <c r="E318" s="243"/>
      <c r="F318" s="244"/>
      <c r="G318" s="129" t="s">
        <v>168</v>
      </c>
      <c r="H318" s="504"/>
      <c r="I318" s="24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131" t="s">
        <v>369</v>
      </c>
      <c r="C319" s="503" t="str">
        <f>OP!$G$9</f>
        <v>SUERO HIDRATANTE AH 1.5%</v>
      </c>
      <c r="D319" s="243"/>
      <c r="E319" s="243"/>
      <c r="F319" s="244"/>
      <c r="G319" s="132" t="s">
        <v>370</v>
      </c>
      <c r="H319" s="505" t="str">
        <f>OP!$M$10</f>
        <v>252671</v>
      </c>
      <c r="I319" s="24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131" t="s">
        <v>371</v>
      </c>
      <c r="C320" s="506" t="e">
        <f t="shared" ref="C320:C321" si="9">#REF!</f>
        <v>#REF!</v>
      </c>
      <c r="D320" s="201"/>
      <c r="E320" s="201"/>
      <c r="F320" s="202"/>
      <c r="G320" s="133" t="s">
        <v>372</v>
      </c>
      <c r="H320" s="503" t="e">
        <f>#REF!</f>
        <v>#REF!</v>
      </c>
      <c r="I320" s="24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134" t="s">
        <v>373</v>
      </c>
      <c r="C321" s="507" t="e">
        <f t="shared" si="9"/>
        <v>#REF!</v>
      </c>
      <c r="D321" s="243"/>
      <c r="E321" s="243"/>
      <c r="F321" s="243"/>
      <c r="G321" s="135"/>
      <c r="H321" s="130"/>
      <c r="I321" s="136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134" t="s">
        <v>374</v>
      </c>
      <c r="C322" s="508"/>
      <c r="D322" s="243"/>
      <c r="E322" s="243"/>
      <c r="F322" s="243"/>
      <c r="G322" s="130"/>
      <c r="H322" s="130"/>
      <c r="I322" s="136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134" t="s">
        <v>375</v>
      </c>
      <c r="C323" s="508"/>
      <c r="D323" s="243"/>
      <c r="E323" s="243"/>
      <c r="F323" s="243"/>
      <c r="G323" s="135" t="s">
        <v>376</v>
      </c>
      <c r="H323" s="137"/>
      <c r="I323" s="138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134" t="s">
        <v>377</v>
      </c>
      <c r="C324" s="508"/>
      <c r="D324" s="243"/>
      <c r="E324" s="243"/>
      <c r="F324" s="243"/>
      <c r="G324" s="135" t="s">
        <v>166</v>
      </c>
      <c r="H324" s="137"/>
      <c r="I324" s="138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139" t="s">
        <v>378</v>
      </c>
      <c r="C325" s="140"/>
      <c r="D325" s="140"/>
      <c r="E325" s="140"/>
      <c r="F325" s="141"/>
      <c r="G325" s="140"/>
      <c r="H325" s="140"/>
      <c r="I325" s="142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509"/>
      <c r="C327" s="511" t="s">
        <v>0</v>
      </c>
      <c r="D327" s="210"/>
      <c r="E327" s="210"/>
      <c r="F327" s="265"/>
      <c r="G327" s="126" t="s">
        <v>1</v>
      </c>
      <c r="H327" s="245" t="s">
        <v>366</v>
      </c>
      <c r="I327" s="227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494"/>
      <c r="C328" s="240"/>
      <c r="D328" s="205"/>
      <c r="E328" s="205"/>
      <c r="F328" s="241"/>
      <c r="G328" s="10" t="s">
        <v>3</v>
      </c>
      <c r="H328" s="270">
        <v>1</v>
      </c>
      <c r="I328" s="208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494"/>
      <c r="C329" s="242"/>
      <c r="D329" s="243"/>
      <c r="E329" s="243"/>
      <c r="F329" s="244"/>
      <c r="G329" s="10" t="s">
        <v>5</v>
      </c>
      <c r="H329" s="207" t="s">
        <v>6</v>
      </c>
      <c r="I329" s="208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494"/>
      <c r="C330" s="319" t="s">
        <v>367</v>
      </c>
      <c r="D330" s="205"/>
      <c r="E330" s="205"/>
      <c r="F330" s="241"/>
      <c r="G330" s="397" t="s">
        <v>7</v>
      </c>
      <c r="H330" s="207" t="s">
        <v>8</v>
      </c>
      <c r="I330" s="208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510"/>
      <c r="C331" s="217"/>
      <c r="D331" s="217"/>
      <c r="E331" s="217"/>
      <c r="F331" s="218"/>
      <c r="G331" s="513"/>
      <c r="H331" s="512" t="s">
        <v>9</v>
      </c>
      <c r="I331" s="223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128" t="s">
        <v>368</v>
      </c>
      <c r="C332" s="503" t="str">
        <f>OP!$M$11</f>
        <v>OP-L-131</v>
      </c>
      <c r="D332" s="243"/>
      <c r="E332" s="243"/>
      <c r="F332" s="244"/>
      <c r="G332" s="129" t="s">
        <v>168</v>
      </c>
      <c r="H332" s="504"/>
      <c r="I332" s="24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131" t="s">
        <v>369</v>
      </c>
      <c r="C333" s="503" t="str">
        <f>OP!$G$9</f>
        <v>SUERO HIDRATANTE AH 1.5%</v>
      </c>
      <c r="D333" s="243"/>
      <c r="E333" s="243"/>
      <c r="F333" s="244"/>
      <c r="G333" s="132" t="s">
        <v>370</v>
      </c>
      <c r="H333" s="505" t="str">
        <f>OP!$M$10</f>
        <v>252671</v>
      </c>
      <c r="I333" s="24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131" t="s">
        <v>371</v>
      </c>
      <c r="C334" s="506" t="e">
        <f t="shared" ref="C334:C335" si="10">#REF!</f>
        <v>#REF!</v>
      </c>
      <c r="D334" s="201"/>
      <c r="E334" s="201"/>
      <c r="F334" s="202"/>
      <c r="G334" s="133" t="s">
        <v>372</v>
      </c>
      <c r="H334" s="503" t="e">
        <f>#REF!</f>
        <v>#REF!</v>
      </c>
      <c r="I334" s="24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134" t="s">
        <v>373</v>
      </c>
      <c r="C335" s="507" t="e">
        <f t="shared" si="10"/>
        <v>#REF!</v>
      </c>
      <c r="D335" s="243"/>
      <c r="E335" s="243"/>
      <c r="F335" s="243"/>
      <c r="G335" s="135"/>
      <c r="H335" s="130"/>
      <c r="I335" s="136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134" t="s">
        <v>374</v>
      </c>
      <c r="C336" s="508"/>
      <c r="D336" s="243"/>
      <c r="E336" s="243"/>
      <c r="F336" s="243"/>
      <c r="G336" s="130"/>
      <c r="H336" s="130"/>
      <c r="I336" s="136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134" t="s">
        <v>375</v>
      </c>
      <c r="C337" s="508"/>
      <c r="D337" s="243"/>
      <c r="E337" s="243"/>
      <c r="F337" s="243"/>
      <c r="G337" s="135" t="s">
        <v>376</v>
      </c>
      <c r="H337" s="137"/>
      <c r="I337" s="138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134" t="s">
        <v>377</v>
      </c>
      <c r="C338" s="508"/>
      <c r="D338" s="243"/>
      <c r="E338" s="243"/>
      <c r="F338" s="243"/>
      <c r="G338" s="135" t="s">
        <v>166</v>
      </c>
      <c r="H338" s="137"/>
      <c r="I338" s="138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139" t="s">
        <v>378</v>
      </c>
      <c r="C339" s="140"/>
      <c r="D339" s="140"/>
      <c r="E339" s="140"/>
      <c r="F339" s="141"/>
      <c r="G339" s="140"/>
      <c r="H339" s="140"/>
      <c r="I339" s="142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509"/>
      <c r="C341" s="511" t="s">
        <v>0</v>
      </c>
      <c r="D341" s="210"/>
      <c r="E341" s="210"/>
      <c r="F341" s="265"/>
      <c r="G341" s="126" t="s">
        <v>1</v>
      </c>
      <c r="H341" s="245" t="s">
        <v>366</v>
      </c>
      <c r="I341" s="227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494"/>
      <c r="C342" s="240"/>
      <c r="D342" s="205"/>
      <c r="E342" s="205"/>
      <c r="F342" s="241"/>
      <c r="G342" s="10" t="s">
        <v>3</v>
      </c>
      <c r="H342" s="270">
        <v>1</v>
      </c>
      <c r="I342" s="208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494"/>
      <c r="C343" s="242"/>
      <c r="D343" s="243"/>
      <c r="E343" s="243"/>
      <c r="F343" s="244"/>
      <c r="G343" s="10" t="s">
        <v>5</v>
      </c>
      <c r="H343" s="207" t="s">
        <v>6</v>
      </c>
      <c r="I343" s="208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494"/>
      <c r="C344" s="319" t="s">
        <v>367</v>
      </c>
      <c r="D344" s="205"/>
      <c r="E344" s="205"/>
      <c r="F344" s="241"/>
      <c r="G344" s="397" t="s">
        <v>7</v>
      </c>
      <c r="H344" s="207" t="s">
        <v>8</v>
      </c>
      <c r="I344" s="208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510"/>
      <c r="C345" s="217"/>
      <c r="D345" s="217"/>
      <c r="E345" s="217"/>
      <c r="F345" s="218"/>
      <c r="G345" s="513"/>
      <c r="H345" s="512" t="s">
        <v>9</v>
      </c>
      <c r="I345" s="223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128" t="s">
        <v>368</v>
      </c>
      <c r="C346" s="503" t="str">
        <f>OP!$M$11</f>
        <v>OP-L-131</v>
      </c>
      <c r="D346" s="243"/>
      <c r="E346" s="243"/>
      <c r="F346" s="244"/>
      <c r="G346" s="129" t="s">
        <v>168</v>
      </c>
      <c r="H346" s="504"/>
      <c r="I346" s="24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131" t="s">
        <v>369</v>
      </c>
      <c r="C347" s="503" t="str">
        <f>OP!$G$9</f>
        <v>SUERO HIDRATANTE AH 1.5%</v>
      </c>
      <c r="D347" s="243"/>
      <c r="E347" s="243"/>
      <c r="F347" s="244"/>
      <c r="G347" s="132" t="s">
        <v>370</v>
      </c>
      <c r="H347" s="505" t="str">
        <f>OP!$M$10</f>
        <v>252671</v>
      </c>
      <c r="I347" s="24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131" t="s">
        <v>371</v>
      </c>
      <c r="C348" s="506" t="e">
        <f t="shared" ref="C348:C349" si="11">#REF!</f>
        <v>#REF!</v>
      </c>
      <c r="D348" s="201"/>
      <c r="E348" s="201"/>
      <c r="F348" s="202"/>
      <c r="G348" s="133" t="s">
        <v>372</v>
      </c>
      <c r="H348" s="503" t="e">
        <f>#REF!</f>
        <v>#REF!</v>
      </c>
      <c r="I348" s="24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134" t="s">
        <v>373</v>
      </c>
      <c r="C349" s="507" t="e">
        <f t="shared" si="11"/>
        <v>#REF!</v>
      </c>
      <c r="D349" s="243"/>
      <c r="E349" s="243"/>
      <c r="F349" s="243"/>
      <c r="G349" s="135"/>
      <c r="H349" s="130"/>
      <c r="I349" s="136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134" t="s">
        <v>374</v>
      </c>
      <c r="C350" s="508"/>
      <c r="D350" s="243"/>
      <c r="E350" s="243"/>
      <c r="F350" s="243"/>
      <c r="G350" s="130"/>
      <c r="H350" s="130"/>
      <c r="I350" s="136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134" t="s">
        <v>375</v>
      </c>
      <c r="C351" s="508"/>
      <c r="D351" s="243"/>
      <c r="E351" s="243"/>
      <c r="F351" s="243"/>
      <c r="G351" s="135" t="s">
        <v>376</v>
      </c>
      <c r="H351" s="137"/>
      <c r="I351" s="138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134" t="s">
        <v>377</v>
      </c>
      <c r="C352" s="508"/>
      <c r="D352" s="243"/>
      <c r="E352" s="243"/>
      <c r="F352" s="243"/>
      <c r="G352" s="135" t="s">
        <v>166</v>
      </c>
      <c r="H352" s="137"/>
      <c r="I352" s="138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139" t="s">
        <v>378</v>
      </c>
      <c r="C353" s="140"/>
      <c r="D353" s="140"/>
      <c r="E353" s="140"/>
      <c r="F353" s="141"/>
      <c r="G353" s="140"/>
      <c r="H353" s="140"/>
      <c r="I353" s="142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509"/>
      <c r="C355" s="511" t="s">
        <v>0</v>
      </c>
      <c r="D355" s="210"/>
      <c r="E355" s="210"/>
      <c r="F355" s="265"/>
      <c r="G355" s="126" t="s">
        <v>1</v>
      </c>
      <c r="H355" s="245" t="s">
        <v>366</v>
      </c>
      <c r="I355" s="227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494"/>
      <c r="C356" s="240"/>
      <c r="D356" s="205"/>
      <c r="E356" s="205"/>
      <c r="F356" s="241"/>
      <c r="G356" s="10" t="s">
        <v>3</v>
      </c>
      <c r="H356" s="270">
        <v>1</v>
      </c>
      <c r="I356" s="208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494"/>
      <c r="C357" s="242"/>
      <c r="D357" s="243"/>
      <c r="E357" s="243"/>
      <c r="F357" s="244"/>
      <c r="G357" s="10" t="s">
        <v>5</v>
      </c>
      <c r="H357" s="207" t="s">
        <v>6</v>
      </c>
      <c r="I357" s="208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494"/>
      <c r="C358" s="319" t="s">
        <v>367</v>
      </c>
      <c r="D358" s="205"/>
      <c r="E358" s="205"/>
      <c r="F358" s="241"/>
      <c r="G358" s="397" t="s">
        <v>7</v>
      </c>
      <c r="H358" s="207" t="s">
        <v>8</v>
      </c>
      <c r="I358" s="208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510"/>
      <c r="C359" s="217"/>
      <c r="D359" s="217"/>
      <c r="E359" s="217"/>
      <c r="F359" s="218"/>
      <c r="G359" s="513"/>
      <c r="H359" s="512" t="s">
        <v>9</v>
      </c>
      <c r="I359" s="223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128" t="s">
        <v>368</v>
      </c>
      <c r="C360" s="503" t="str">
        <f>OP!$M$11</f>
        <v>OP-L-131</v>
      </c>
      <c r="D360" s="243"/>
      <c r="E360" s="243"/>
      <c r="F360" s="244"/>
      <c r="G360" s="129" t="s">
        <v>168</v>
      </c>
      <c r="H360" s="504"/>
      <c r="I360" s="24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131" t="s">
        <v>369</v>
      </c>
      <c r="C361" s="503" t="str">
        <f>OP!$G$9</f>
        <v>SUERO HIDRATANTE AH 1.5%</v>
      </c>
      <c r="D361" s="243"/>
      <c r="E361" s="243"/>
      <c r="F361" s="244"/>
      <c r="G361" s="132" t="s">
        <v>370</v>
      </c>
      <c r="H361" s="505" t="str">
        <f>OP!$M$10</f>
        <v>252671</v>
      </c>
      <c r="I361" s="24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131" t="s">
        <v>371</v>
      </c>
      <c r="C362" s="506" t="e">
        <f t="shared" ref="C362:C363" si="12">#REF!</f>
        <v>#REF!</v>
      </c>
      <c r="D362" s="201"/>
      <c r="E362" s="201"/>
      <c r="F362" s="202"/>
      <c r="G362" s="133" t="s">
        <v>372</v>
      </c>
      <c r="H362" s="503" t="e">
        <f>#REF!</f>
        <v>#REF!</v>
      </c>
      <c r="I362" s="24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134" t="s">
        <v>373</v>
      </c>
      <c r="C363" s="507" t="e">
        <f t="shared" si="12"/>
        <v>#REF!</v>
      </c>
      <c r="D363" s="243"/>
      <c r="E363" s="243"/>
      <c r="F363" s="243"/>
      <c r="G363" s="135"/>
      <c r="H363" s="130"/>
      <c r="I363" s="136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134" t="s">
        <v>374</v>
      </c>
      <c r="C364" s="508"/>
      <c r="D364" s="243"/>
      <c r="E364" s="243"/>
      <c r="F364" s="243"/>
      <c r="G364" s="130"/>
      <c r="H364" s="130"/>
      <c r="I364" s="136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134" t="s">
        <v>375</v>
      </c>
      <c r="C365" s="508"/>
      <c r="D365" s="243"/>
      <c r="E365" s="243"/>
      <c r="F365" s="243"/>
      <c r="G365" s="135" t="s">
        <v>376</v>
      </c>
      <c r="H365" s="137"/>
      <c r="I365" s="138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134" t="s">
        <v>377</v>
      </c>
      <c r="C366" s="508"/>
      <c r="D366" s="243"/>
      <c r="E366" s="243"/>
      <c r="F366" s="243"/>
      <c r="G366" s="135" t="s">
        <v>166</v>
      </c>
      <c r="H366" s="137"/>
      <c r="I366" s="138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139" t="s">
        <v>378</v>
      </c>
      <c r="C367" s="140"/>
      <c r="D367" s="140"/>
      <c r="E367" s="140"/>
      <c r="F367" s="141"/>
      <c r="G367" s="140"/>
      <c r="H367" s="140"/>
      <c r="I367" s="142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509"/>
      <c r="C369" s="511" t="s">
        <v>0</v>
      </c>
      <c r="D369" s="210"/>
      <c r="E369" s="210"/>
      <c r="F369" s="265"/>
      <c r="G369" s="126" t="s">
        <v>1</v>
      </c>
      <c r="H369" s="245" t="s">
        <v>366</v>
      </c>
      <c r="I369" s="227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494"/>
      <c r="C370" s="240"/>
      <c r="D370" s="205"/>
      <c r="E370" s="205"/>
      <c r="F370" s="241"/>
      <c r="G370" s="10" t="s">
        <v>3</v>
      </c>
      <c r="H370" s="270">
        <v>1</v>
      </c>
      <c r="I370" s="208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494"/>
      <c r="C371" s="242"/>
      <c r="D371" s="243"/>
      <c r="E371" s="243"/>
      <c r="F371" s="244"/>
      <c r="G371" s="10" t="s">
        <v>5</v>
      </c>
      <c r="H371" s="207" t="s">
        <v>6</v>
      </c>
      <c r="I371" s="208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494"/>
      <c r="C372" s="319" t="s">
        <v>367</v>
      </c>
      <c r="D372" s="205"/>
      <c r="E372" s="205"/>
      <c r="F372" s="241"/>
      <c r="G372" s="397" t="s">
        <v>7</v>
      </c>
      <c r="H372" s="207" t="s">
        <v>8</v>
      </c>
      <c r="I372" s="208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510"/>
      <c r="C373" s="217"/>
      <c r="D373" s="217"/>
      <c r="E373" s="217"/>
      <c r="F373" s="218"/>
      <c r="G373" s="513"/>
      <c r="H373" s="512" t="s">
        <v>9</v>
      </c>
      <c r="I373" s="223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128" t="s">
        <v>368</v>
      </c>
      <c r="C374" s="503" t="str">
        <f>OP!$M$11</f>
        <v>OP-L-131</v>
      </c>
      <c r="D374" s="243"/>
      <c r="E374" s="243"/>
      <c r="F374" s="244"/>
      <c r="G374" s="129" t="s">
        <v>168</v>
      </c>
      <c r="H374" s="504"/>
      <c r="I374" s="24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131" t="s">
        <v>369</v>
      </c>
      <c r="C375" s="503" t="str">
        <f>OP!$G$9</f>
        <v>SUERO HIDRATANTE AH 1.5%</v>
      </c>
      <c r="D375" s="243"/>
      <c r="E375" s="243"/>
      <c r="F375" s="244"/>
      <c r="G375" s="132" t="s">
        <v>370</v>
      </c>
      <c r="H375" s="505" t="str">
        <f>OP!$M$10</f>
        <v>252671</v>
      </c>
      <c r="I375" s="24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131" t="s">
        <v>371</v>
      </c>
      <c r="C376" s="506">
        <f>OP!B145</f>
        <v>0</v>
      </c>
      <c r="D376" s="201"/>
      <c r="E376" s="201"/>
      <c r="F376" s="202"/>
      <c r="G376" s="133" t="s">
        <v>372</v>
      </c>
      <c r="H376" s="503">
        <f>OP!J145</f>
        <v>0</v>
      </c>
      <c r="I376" s="24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134" t="s">
        <v>373</v>
      </c>
      <c r="C377" s="507">
        <f>OP!N145</f>
        <v>0</v>
      </c>
      <c r="D377" s="243"/>
      <c r="E377" s="243"/>
      <c r="F377" s="243"/>
      <c r="G377" s="135"/>
      <c r="H377" s="130"/>
      <c r="I377" s="136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134" t="s">
        <v>374</v>
      </c>
      <c r="C378" s="508"/>
      <c r="D378" s="243"/>
      <c r="E378" s="243"/>
      <c r="F378" s="243"/>
      <c r="G378" s="130"/>
      <c r="H378" s="130"/>
      <c r="I378" s="136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134" t="s">
        <v>375</v>
      </c>
      <c r="C379" s="508"/>
      <c r="D379" s="243"/>
      <c r="E379" s="243"/>
      <c r="F379" s="243"/>
      <c r="G379" s="135" t="s">
        <v>376</v>
      </c>
      <c r="H379" s="137"/>
      <c r="I379" s="138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134" t="s">
        <v>377</v>
      </c>
      <c r="C380" s="508"/>
      <c r="D380" s="243"/>
      <c r="E380" s="243"/>
      <c r="F380" s="243"/>
      <c r="G380" s="135" t="s">
        <v>166</v>
      </c>
      <c r="H380" s="137"/>
      <c r="I380" s="138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139" t="s">
        <v>378</v>
      </c>
      <c r="C381" s="140"/>
      <c r="D381" s="140"/>
      <c r="E381" s="140"/>
      <c r="F381" s="141"/>
      <c r="G381" s="140"/>
      <c r="H381" s="140"/>
      <c r="I381" s="142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</sheetData>
  <mergeCells count="513">
    <mergeCell ref="B31:B35"/>
    <mergeCell ref="C31:F33"/>
    <mergeCell ref="H31:I31"/>
    <mergeCell ref="H32:I32"/>
    <mergeCell ref="H33:I33"/>
    <mergeCell ref="C34:F35"/>
    <mergeCell ref="G34:G35"/>
    <mergeCell ref="B16:B20"/>
    <mergeCell ref="C16:F18"/>
    <mergeCell ref="C19:F20"/>
    <mergeCell ref="G19:G20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H16:I16"/>
    <mergeCell ref="H17:I17"/>
    <mergeCell ref="H18:I18"/>
    <mergeCell ref="H19:I19"/>
    <mergeCell ref="H20:I20"/>
    <mergeCell ref="C7:F7"/>
    <mergeCell ref="H7:I7"/>
    <mergeCell ref="C8:F8"/>
    <mergeCell ref="H8:I8"/>
    <mergeCell ref="C9:F9"/>
    <mergeCell ref="C10:F10"/>
    <mergeCell ref="C11:F11"/>
    <mergeCell ref="C12:F12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H21:I21"/>
    <mergeCell ref="H22:I22"/>
    <mergeCell ref="H23:I23"/>
    <mergeCell ref="H34:I34"/>
    <mergeCell ref="H35:I35"/>
    <mergeCell ref="C37:F37"/>
    <mergeCell ref="H37:I37"/>
    <mergeCell ref="C38:F38"/>
    <mergeCell ref="H38:I38"/>
    <mergeCell ref="C39:F39"/>
    <mergeCell ref="C75:F77"/>
    <mergeCell ref="C78:F79"/>
    <mergeCell ref="G78:G79"/>
    <mergeCell ref="C65:F65"/>
    <mergeCell ref="C66:F66"/>
    <mergeCell ref="C67:F67"/>
    <mergeCell ref="C68:F68"/>
    <mergeCell ref="C69:F69"/>
    <mergeCell ref="C70:F70"/>
    <mergeCell ref="H52:I52"/>
    <mergeCell ref="H59:I59"/>
    <mergeCell ref="H60:I60"/>
    <mergeCell ref="C55:F55"/>
    <mergeCell ref="C56:F56"/>
    <mergeCell ref="B75:B79"/>
    <mergeCell ref="H61:I61"/>
    <mergeCell ref="H62:I62"/>
    <mergeCell ref="H63:I63"/>
    <mergeCell ref="H64:I64"/>
    <mergeCell ref="H65:I65"/>
    <mergeCell ref="H66:I66"/>
    <mergeCell ref="H75:I75"/>
    <mergeCell ref="H76:I76"/>
    <mergeCell ref="H77:I77"/>
    <mergeCell ref="H78:I78"/>
    <mergeCell ref="H79:I79"/>
    <mergeCell ref="B59:B63"/>
    <mergeCell ref="C59:F61"/>
    <mergeCell ref="C62:F63"/>
    <mergeCell ref="G62:G63"/>
    <mergeCell ref="C64:F64"/>
    <mergeCell ref="H80:I80"/>
    <mergeCell ref="H81:I81"/>
    <mergeCell ref="H82:I82"/>
    <mergeCell ref="H96:I96"/>
    <mergeCell ref="H103:I103"/>
    <mergeCell ref="H89:I89"/>
    <mergeCell ref="H90:I90"/>
    <mergeCell ref="H91:I91"/>
    <mergeCell ref="H92:I92"/>
    <mergeCell ref="H93:I93"/>
    <mergeCell ref="H94:I94"/>
    <mergeCell ref="H95:I95"/>
    <mergeCell ref="B131:B135"/>
    <mergeCell ref="H146:I146"/>
    <mergeCell ref="H147:I147"/>
    <mergeCell ref="H133:I133"/>
    <mergeCell ref="H134:I134"/>
    <mergeCell ref="H135:I135"/>
    <mergeCell ref="H136:I136"/>
    <mergeCell ref="H137:I137"/>
    <mergeCell ref="H138:I138"/>
    <mergeCell ref="H145:I145"/>
    <mergeCell ref="C141:F141"/>
    <mergeCell ref="C142:F142"/>
    <mergeCell ref="C131:F133"/>
    <mergeCell ref="C134:F135"/>
    <mergeCell ref="G134:G135"/>
    <mergeCell ref="C218:F219"/>
    <mergeCell ref="G218:G219"/>
    <mergeCell ref="C211:F211"/>
    <mergeCell ref="C212:F212"/>
    <mergeCell ref="B215:B219"/>
    <mergeCell ref="C215:F217"/>
    <mergeCell ref="H215:I215"/>
    <mergeCell ref="H216:I216"/>
    <mergeCell ref="H217:I217"/>
    <mergeCell ref="H218:I218"/>
    <mergeCell ref="H219:I219"/>
    <mergeCell ref="C166:F166"/>
    <mergeCell ref="C167:F167"/>
    <mergeCell ref="C168:F168"/>
    <mergeCell ref="C169:F169"/>
    <mergeCell ref="C170:F170"/>
    <mergeCell ref="B173:B177"/>
    <mergeCell ref="C173:F175"/>
    <mergeCell ref="H173:I173"/>
    <mergeCell ref="H174:I174"/>
    <mergeCell ref="H175:I175"/>
    <mergeCell ref="G176:G177"/>
    <mergeCell ref="H176:I176"/>
    <mergeCell ref="H177:I177"/>
    <mergeCell ref="H178:I178"/>
    <mergeCell ref="C176:F177"/>
    <mergeCell ref="C178:F178"/>
    <mergeCell ref="C179:F179"/>
    <mergeCell ref="C180:F180"/>
    <mergeCell ref="C181:F181"/>
    <mergeCell ref="C182:F182"/>
    <mergeCell ref="C183:F183"/>
    <mergeCell ref="H179:I179"/>
    <mergeCell ref="H180:I180"/>
    <mergeCell ref="H187:I187"/>
    <mergeCell ref="H188:I188"/>
    <mergeCell ref="H189:I189"/>
    <mergeCell ref="H190:I190"/>
    <mergeCell ref="H191:I191"/>
    <mergeCell ref="C184:F184"/>
    <mergeCell ref="B187:B191"/>
    <mergeCell ref="C187:F189"/>
    <mergeCell ref="C190:F191"/>
    <mergeCell ref="G190:G191"/>
    <mergeCell ref="C192:F192"/>
    <mergeCell ref="C193:F193"/>
    <mergeCell ref="C194:F194"/>
    <mergeCell ref="C195:F195"/>
    <mergeCell ref="C196:F196"/>
    <mergeCell ref="C197:F197"/>
    <mergeCell ref="C198:F198"/>
    <mergeCell ref="B201:B205"/>
    <mergeCell ref="C201:F203"/>
    <mergeCell ref="C220:F220"/>
    <mergeCell ref="H220:I220"/>
    <mergeCell ref="C221:F221"/>
    <mergeCell ref="H221:I221"/>
    <mergeCell ref="H222:I22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C80:F80"/>
    <mergeCell ref="C81:F81"/>
    <mergeCell ref="C82:F82"/>
    <mergeCell ref="C83:F83"/>
    <mergeCell ref="C84:F84"/>
    <mergeCell ref="C85:F85"/>
    <mergeCell ref="C86:F86"/>
    <mergeCell ref="B89:B93"/>
    <mergeCell ref="C89:F91"/>
    <mergeCell ref="C92:F93"/>
    <mergeCell ref="G92:G93"/>
    <mergeCell ref="C94:F94"/>
    <mergeCell ref="C95:F95"/>
    <mergeCell ref="C96:F96"/>
    <mergeCell ref="H105:I105"/>
    <mergeCell ref="H106:I106"/>
    <mergeCell ref="B145:B149"/>
    <mergeCell ref="C145:F147"/>
    <mergeCell ref="C148:F149"/>
    <mergeCell ref="G148:G149"/>
    <mergeCell ref="H148:I148"/>
    <mergeCell ref="H149:I149"/>
    <mergeCell ref="H118:I118"/>
    <mergeCell ref="H119:I119"/>
    <mergeCell ref="C113:F113"/>
    <mergeCell ref="C114:F114"/>
    <mergeCell ref="B117:B121"/>
    <mergeCell ref="C117:F119"/>
    <mergeCell ref="C120:F121"/>
    <mergeCell ref="G120:G121"/>
    <mergeCell ref="C122:F122"/>
    <mergeCell ref="H120:I120"/>
    <mergeCell ref="H121:I121"/>
    <mergeCell ref="H122:I122"/>
    <mergeCell ref="H150:I150"/>
    <mergeCell ref="C150:F150"/>
    <mergeCell ref="C151:F151"/>
    <mergeCell ref="H151:I151"/>
    <mergeCell ref="C152:F152"/>
    <mergeCell ref="H152:I152"/>
    <mergeCell ref="C153:F153"/>
    <mergeCell ref="C154:F154"/>
    <mergeCell ref="C162:F163"/>
    <mergeCell ref="G162:G163"/>
    <mergeCell ref="C155:F155"/>
    <mergeCell ref="C156:F156"/>
    <mergeCell ref="H162:I162"/>
    <mergeCell ref="H163:I163"/>
    <mergeCell ref="B159:B163"/>
    <mergeCell ref="C159:F161"/>
    <mergeCell ref="H159:I159"/>
    <mergeCell ref="H160:I160"/>
    <mergeCell ref="H161:I161"/>
    <mergeCell ref="C97:F97"/>
    <mergeCell ref="C98:F98"/>
    <mergeCell ref="C99:F99"/>
    <mergeCell ref="C100:F100"/>
    <mergeCell ref="B103:B107"/>
    <mergeCell ref="H104:I104"/>
    <mergeCell ref="G106:G107"/>
    <mergeCell ref="C103:F105"/>
    <mergeCell ref="C106:F107"/>
    <mergeCell ref="C108:F108"/>
    <mergeCell ref="C109:F109"/>
    <mergeCell ref="C110:F110"/>
    <mergeCell ref="C111:F111"/>
    <mergeCell ref="C112:F112"/>
    <mergeCell ref="H107:I107"/>
    <mergeCell ref="H108:I108"/>
    <mergeCell ref="H109:I109"/>
    <mergeCell ref="H110:I110"/>
    <mergeCell ref="H117:I117"/>
    <mergeCell ref="H123:I123"/>
    <mergeCell ref="H124:I124"/>
    <mergeCell ref="H131:I131"/>
    <mergeCell ref="H132:I132"/>
    <mergeCell ref="C136:F136"/>
    <mergeCell ref="C137:F137"/>
    <mergeCell ref="C138:F138"/>
    <mergeCell ref="C139:F139"/>
    <mergeCell ref="C140:F140"/>
    <mergeCell ref="C123:F123"/>
    <mergeCell ref="C124:F124"/>
    <mergeCell ref="C125:F125"/>
    <mergeCell ref="C126:F126"/>
    <mergeCell ref="C127:F127"/>
    <mergeCell ref="C128:F128"/>
    <mergeCell ref="H235:I235"/>
    <mergeCell ref="H236:I236"/>
    <mergeCell ref="H243:I243"/>
    <mergeCell ref="H244:I244"/>
    <mergeCell ref="H245:I245"/>
    <mergeCell ref="H246:I246"/>
    <mergeCell ref="H247:I247"/>
    <mergeCell ref="C164:F164"/>
    <mergeCell ref="H164:I164"/>
    <mergeCell ref="C165:F165"/>
    <mergeCell ref="H165:I165"/>
    <mergeCell ref="H166:I166"/>
    <mergeCell ref="H205:I205"/>
    <mergeCell ref="H206:I206"/>
    <mergeCell ref="H192:I192"/>
    <mergeCell ref="H193:I193"/>
    <mergeCell ref="H194:I194"/>
    <mergeCell ref="H201:I201"/>
    <mergeCell ref="H202:I202"/>
    <mergeCell ref="H203:I203"/>
    <mergeCell ref="H204:I204"/>
    <mergeCell ref="C204:F205"/>
    <mergeCell ref="G204:G205"/>
    <mergeCell ref="C206:F206"/>
    <mergeCell ref="H360:I360"/>
    <mergeCell ref="H361:I361"/>
    <mergeCell ref="H362:I362"/>
    <mergeCell ref="H369:I369"/>
    <mergeCell ref="H370:I370"/>
    <mergeCell ref="H371:I371"/>
    <mergeCell ref="H372:I372"/>
    <mergeCell ref="C207:F207"/>
    <mergeCell ref="H207:I207"/>
    <mergeCell ref="C208:F208"/>
    <mergeCell ref="H208:I208"/>
    <mergeCell ref="C209:F209"/>
    <mergeCell ref="C210:F210"/>
    <mergeCell ref="H261:I261"/>
    <mergeCell ref="H262:I262"/>
    <mergeCell ref="H248:I248"/>
    <mergeCell ref="H249:I249"/>
    <mergeCell ref="H250:I250"/>
    <mergeCell ref="H257:I257"/>
    <mergeCell ref="H258:I258"/>
    <mergeCell ref="H259:I259"/>
    <mergeCell ref="H260:I260"/>
    <mergeCell ref="C238:F238"/>
    <mergeCell ref="C239:F239"/>
    <mergeCell ref="G372:G373"/>
    <mergeCell ref="C374:F374"/>
    <mergeCell ref="C375:F375"/>
    <mergeCell ref="H375:I375"/>
    <mergeCell ref="C376:F376"/>
    <mergeCell ref="H376:I376"/>
    <mergeCell ref="C377:F377"/>
    <mergeCell ref="C378:F378"/>
    <mergeCell ref="H373:I373"/>
    <mergeCell ref="H374:I374"/>
    <mergeCell ref="C335:F335"/>
    <mergeCell ref="C336:F336"/>
    <mergeCell ref="C337:F337"/>
    <mergeCell ref="C338:F338"/>
    <mergeCell ref="B341:B345"/>
    <mergeCell ref="C341:F343"/>
    <mergeCell ref="H341:I341"/>
    <mergeCell ref="H342:I342"/>
    <mergeCell ref="H343:I343"/>
    <mergeCell ref="G344:G345"/>
    <mergeCell ref="H344:I344"/>
    <mergeCell ref="H345:I345"/>
    <mergeCell ref="H346:I346"/>
    <mergeCell ref="C344:F345"/>
    <mergeCell ref="C346:F346"/>
    <mergeCell ref="C347:F347"/>
    <mergeCell ref="C348:F348"/>
    <mergeCell ref="C349:F349"/>
    <mergeCell ref="C350:F350"/>
    <mergeCell ref="C351:F351"/>
    <mergeCell ref="H347:I347"/>
    <mergeCell ref="H348:I348"/>
    <mergeCell ref="H355:I355"/>
    <mergeCell ref="H356:I356"/>
    <mergeCell ref="H357:I357"/>
    <mergeCell ref="H358:I358"/>
    <mergeCell ref="H359:I359"/>
    <mergeCell ref="C352:F352"/>
    <mergeCell ref="B355:B359"/>
    <mergeCell ref="C355:F357"/>
    <mergeCell ref="C358:F359"/>
    <mergeCell ref="G358:G359"/>
    <mergeCell ref="C360:F360"/>
    <mergeCell ref="C361:F361"/>
    <mergeCell ref="C362:F362"/>
    <mergeCell ref="C363:F363"/>
    <mergeCell ref="C364:F364"/>
    <mergeCell ref="C365:F365"/>
    <mergeCell ref="C366:F366"/>
    <mergeCell ref="B369:B373"/>
    <mergeCell ref="C369:F371"/>
    <mergeCell ref="C372:F373"/>
    <mergeCell ref="H234:I234"/>
    <mergeCell ref="C232:F233"/>
    <mergeCell ref="C234:F234"/>
    <mergeCell ref="C235:F235"/>
    <mergeCell ref="C236:F236"/>
    <mergeCell ref="C237:F237"/>
    <mergeCell ref="C379:F379"/>
    <mergeCell ref="C380:F380"/>
    <mergeCell ref="C260:F261"/>
    <mergeCell ref="G260:G261"/>
    <mergeCell ref="C262:F262"/>
    <mergeCell ref="C263:F263"/>
    <mergeCell ref="H263:I263"/>
    <mergeCell ref="C264:F264"/>
    <mergeCell ref="H264:I264"/>
    <mergeCell ref="C265:F265"/>
    <mergeCell ref="C266:F266"/>
    <mergeCell ref="C274:F275"/>
    <mergeCell ref="G274:G275"/>
    <mergeCell ref="C267:F267"/>
    <mergeCell ref="C268:F268"/>
    <mergeCell ref="C277:F277"/>
    <mergeCell ref="H277:I277"/>
    <mergeCell ref="H278:I278"/>
    <mergeCell ref="C222:F222"/>
    <mergeCell ref="C223:F223"/>
    <mergeCell ref="C224:F224"/>
    <mergeCell ref="C225:F225"/>
    <mergeCell ref="C226:F226"/>
    <mergeCell ref="B229:B233"/>
    <mergeCell ref="C229:F231"/>
    <mergeCell ref="H229:I229"/>
    <mergeCell ref="H230:I230"/>
    <mergeCell ref="H231:I231"/>
    <mergeCell ref="G232:G233"/>
    <mergeCell ref="H232:I232"/>
    <mergeCell ref="H233:I233"/>
    <mergeCell ref="C240:F240"/>
    <mergeCell ref="B243:B247"/>
    <mergeCell ref="C243:F245"/>
    <mergeCell ref="C246:F247"/>
    <mergeCell ref="G246:G247"/>
    <mergeCell ref="C248:F248"/>
    <mergeCell ref="C249:F249"/>
    <mergeCell ref="C250:F250"/>
    <mergeCell ref="C251:F251"/>
    <mergeCell ref="C252:F252"/>
    <mergeCell ref="C253:F253"/>
    <mergeCell ref="C254:F254"/>
    <mergeCell ref="B257:B261"/>
    <mergeCell ref="C257:F259"/>
    <mergeCell ref="H274:I274"/>
    <mergeCell ref="H275:I275"/>
    <mergeCell ref="C276:F276"/>
    <mergeCell ref="H276:I276"/>
    <mergeCell ref="B271:B275"/>
    <mergeCell ref="C271:F273"/>
    <mergeCell ref="H271:I271"/>
    <mergeCell ref="H272:I272"/>
    <mergeCell ref="H273:I273"/>
    <mergeCell ref="B327:B331"/>
    <mergeCell ref="C327:F329"/>
    <mergeCell ref="H327:I327"/>
    <mergeCell ref="H328:I328"/>
    <mergeCell ref="H329:I329"/>
    <mergeCell ref="H330:I330"/>
    <mergeCell ref="H331:I331"/>
    <mergeCell ref="H314:I314"/>
    <mergeCell ref="H315:I315"/>
    <mergeCell ref="H316:I316"/>
    <mergeCell ref="C316:F317"/>
    <mergeCell ref="G316:G317"/>
    <mergeCell ref="C318:F318"/>
    <mergeCell ref="C319:F319"/>
    <mergeCell ref="H319:I319"/>
    <mergeCell ref="C320:F320"/>
    <mergeCell ref="H320:I320"/>
    <mergeCell ref="H317:I317"/>
    <mergeCell ref="H318:I318"/>
    <mergeCell ref="C278:F278"/>
    <mergeCell ref="C279:F279"/>
    <mergeCell ref="C280:F280"/>
    <mergeCell ref="C281:F281"/>
    <mergeCell ref="C282:F282"/>
    <mergeCell ref="B285:B289"/>
    <mergeCell ref="C285:F287"/>
    <mergeCell ref="H285:I285"/>
    <mergeCell ref="H286:I286"/>
    <mergeCell ref="H287:I287"/>
    <mergeCell ref="G288:G289"/>
    <mergeCell ref="H288:I288"/>
    <mergeCell ref="H289:I289"/>
    <mergeCell ref="H290:I290"/>
    <mergeCell ref="C288:F289"/>
    <mergeCell ref="C290:F290"/>
    <mergeCell ref="C291:F291"/>
    <mergeCell ref="C292:F292"/>
    <mergeCell ref="C293:F293"/>
    <mergeCell ref="C294:F294"/>
    <mergeCell ref="C295:F295"/>
    <mergeCell ref="H291:I291"/>
    <mergeCell ref="H292:I292"/>
    <mergeCell ref="B313:B317"/>
    <mergeCell ref="C313:F315"/>
    <mergeCell ref="H299:I299"/>
    <mergeCell ref="H300:I300"/>
    <mergeCell ref="H301:I301"/>
    <mergeCell ref="H302:I302"/>
    <mergeCell ref="H303:I303"/>
    <mergeCell ref="C296:F296"/>
    <mergeCell ref="B299:B303"/>
    <mergeCell ref="C299:F301"/>
    <mergeCell ref="C302:F303"/>
    <mergeCell ref="G302:G303"/>
    <mergeCell ref="H304:I304"/>
    <mergeCell ref="H305:I305"/>
    <mergeCell ref="H306:I306"/>
    <mergeCell ref="H313:I313"/>
    <mergeCell ref="C332:F332"/>
    <mergeCell ref="H332:I332"/>
    <mergeCell ref="C333:F333"/>
    <mergeCell ref="H333:I333"/>
    <mergeCell ref="H334:I334"/>
    <mergeCell ref="C304:F304"/>
    <mergeCell ref="C305:F305"/>
    <mergeCell ref="C306:F306"/>
    <mergeCell ref="C307:F307"/>
    <mergeCell ref="C308:F308"/>
    <mergeCell ref="C309:F309"/>
    <mergeCell ref="C310:F310"/>
    <mergeCell ref="C321:F321"/>
    <mergeCell ref="C322:F322"/>
    <mergeCell ref="C330:F331"/>
    <mergeCell ref="G330:G331"/>
    <mergeCell ref="C323:F323"/>
    <mergeCell ref="C324:F324"/>
    <mergeCell ref="C334:F334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85"/>
      <c r="B1" s="468"/>
      <c r="C1" s="239"/>
      <c r="D1" s="468" t="s">
        <v>0</v>
      </c>
      <c r="E1" s="238"/>
      <c r="F1" s="238"/>
      <c r="G1" s="238"/>
      <c r="H1" s="238"/>
      <c r="I1" s="239"/>
      <c r="J1" s="106" t="s">
        <v>1</v>
      </c>
      <c r="K1" s="106" t="s">
        <v>379</v>
      </c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4"/>
      <c r="Y1" s="84"/>
      <c r="Z1" s="84"/>
    </row>
    <row r="2" spans="1:26" ht="24.75" customHeight="1" x14ac:dyDescent="0.45">
      <c r="A2" s="85"/>
      <c r="B2" s="240"/>
      <c r="C2" s="241"/>
      <c r="D2" s="240"/>
      <c r="E2" s="205"/>
      <c r="F2" s="205"/>
      <c r="G2" s="205"/>
      <c r="H2" s="205"/>
      <c r="I2" s="241"/>
      <c r="J2" s="106" t="s">
        <v>3</v>
      </c>
      <c r="K2" s="107">
        <v>1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4"/>
      <c r="Y2" s="84"/>
      <c r="Z2" s="84"/>
    </row>
    <row r="3" spans="1:26" ht="24.75" customHeight="1" x14ac:dyDescent="0.45">
      <c r="A3" s="85"/>
      <c r="B3" s="240"/>
      <c r="C3" s="241"/>
      <c r="D3" s="242"/>
      <c r="E3" s="243"/>
      <c r="F3" s="243"/>
      <c r="G3" s="243"/>
      <c r="H3" s="243"/>
      <c r="I3" s="244"/>
      <c r="J3" s="106" t="s">
        <v>5</v>
      </c>
      <c r="K3" s="106" t="s">
        <v>6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4"/>
      <c r="Y3" s="84"/>
      <c r="Z3" s="84"/>
    </row>
    <row r="4" spans="1:26" ht="21" customHeight="1" x14ac:dyDescent="0.45">
      <c r="A4" s="84"/>
      <c r="B4" s="240"/>
      <c r="C4" s="241"/>
      <c r="D4" s="468" t="s">
        <v>380</v>
      </c>
      <c r="E4" s="238"/>
      <c r="F4" s="238"/>
      <c r="G4" s="238"/>
      <c r="H4" s="238"/>
      <c r="I4" s="239"/>
      <c r="J4" s="472" t="s">
        <v>7</v>
      </c>
      <c r="K4" s="106" t="s">
        <v>190</v>
      </c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8" customHeight="1" x14ac:dyDescent="0.45">
      <c r="A5" s="84"/>
      <c r="B5" s="242"/>
      <c r="C5" s="244"/>
      <c r="D5" s="242"/>
      <c r="E5" s="243"/>
      <c r="F5" s="243"/>
      <c r="G5" s="243"/>
      <c r="H5" s="243"/>
      <c r="I5" s="244"/>
      <c r="J5" s="394"/>
      <c r="K5" s="108" t="s">
        <v>191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 x14ac:dyDescent="0.45">
      <c r="A6" s="84"/>
      <c r="B6" s="9"/>
      <c r="C6" s="9"/>
      <c r="D6" s="9"/>
      <c r="E6" s="9"/>
      <c r="F6" s="9"/>
      <c r="G6" s="9"/>
      <c r="H6" s="9"/>
      <c r="I6" s="9"/>
      <c r="J6" s="9"/>
      <c r="K6" s="127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24.75" customHeight="1" x14ac:dyDescent="0.45">
      <c r="A7" s="84"/>
      <c r="B7" s="13"/>
      <c r="C7" s="13"/>
      <c r="D7" s="13"/>
      <c r="E7" s="13"/>
      <c r="F7" s="13"/>
      <c r="G7" s="13"/>
      <c r="H7" s="13"/>
      <c r="I7" s="13"/>
      <c r="J7" s="13"/>
      <c r="K7" s="13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57" customHeight="1" x14ac:dyDescent="0.45">
      <c r="A8" s="84"/>
      <c r="B8" s="149" t="s">
        <v>10</v>
      </c>
      <c r="C8" s="229" t="str">
        <f>'COA PT'!D6</f>
        <v>SUERO HIDRATANTE AH 1.5%</v>
      </c>
      <c r="D8" s="201"/>
      <c r="E8" s="201"/>
      <c r="F8" s="208"/>
      <c r="G8" s="149" t="s">
        <v>20</v>
      </c>
      <c r="H8" s="532" t="str">
        <f>OP!G10</f>
        <v>NSOC36908-25CO</v>
      </c>
      <c r="I8" s="201"/>
      <c r="J8" s="201"/>
      <c r="K8" s="202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42.75" customHeight="1" x14ac:dyDescent="0.45">
      <c r="A9" s="84"/>
      <c r="B9" s="149" t="s">
        <v>222</v>
      </c>
      <c r="C9" s="490" t="str">
        <f>'COA PT'!H7</f>
        <v>OP-L-131</v>
      </c>
      <c r="D9" s="201"/>
      <c r="E9" s="201"/>
      <c r="F9" s="202"/>
      <c r="G9" s="149" t="s">
        <v>58</v>
      </c>
      <c r="H9" s="533">
        <f>OP!P10</f>
        <v>0</v>
      </c>
      <c r="I9" s="201"/>
      <c r="J9" s="201"/>
      <c r="K9" s="202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54.75" customHeight="1" x14ac:dyDescent="0.45">
      <c r="A10" s="84"/>
      <c r="B10" s="149" t="s">
        <v>334</v>
      </c>
      <c r="C10" s="534" t="str">
        <f>'COA PT'!D7</f>
        <v>252671</v>
      </c>
      <c r="D10" s="201"/>
      <c r="E10" s="201"/>
      <c r="F10" s="202"/>
      <c r="G10" s="149" t="s">
        <v>16</v>
      </c>
      <c r="H10" s="532" t="str">
        <f>'ORDEN ENVASADO'!O7</f>
        <v>30 mL</v>
      </c>
      <c r="I10" s="201"/>
      <c r="J10" s="201"/>
      <c r="K10" s="202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33.75" customHeight="1" x14ac:dyDescent="0.45">
      <c r="A11" s="84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37.5" customHeight="1" x14ac:dyDescent="0.45">
      <c r="A12" s="84"/>
      <c r="B12" s="531" t="s">
        <v>381</v>
      </c>
      <c r="C12" s="201"/>
      <c r="D12" s="201"/>
      <c r="E12" s="201"/>
      <c r="F12" s="201"/>
      <c r="G12" s="201"/>
      <c r="H12" s="201"/>
      <c r="I12" s="201"/>
      <c r="J12" s="201"/>
      <c r="K12" s="202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42" customHeight="1" x14ac:dyDescent="0.45">
      <c r="A13" s="84"/>
      <c r="B13" s="149" t="s">
        <v>27</v>
      </c>
      <c r="C13" s="531" t="s">
        <v>28</v>
      </c>
      <c r="D13" s="201"/>
      <c r="E13" s="201"/>
      <c r="F13" s="201"/>
      <c r="G13" s="202"/>
      <c r="H13" s="531" t="s">
        <v>29</v>
      </c>
      <c r="I13" s="202"/>
      <c r="J13" s="531" t="s">
        <v>30</v>
      </c>
      <c r="K13" s="202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36" customHeight="1" x14ac:dyDescent="0.45">
      <c r="A14" s="84"/>
      <c r="B14" s="112">
        <v>1</v>
      </c>
      <c r="C14" s="526" t="s">
        <v>382</v>
      </c>
      <c r="D14" s="201"/>
      <c r="E14" s="201"/>
      <c r="F14" s="201"/>
      <c r="G14" s="202"/>
      <c r="H14" s="466"/>
      <c r="I14" s="202"/>
      <c r="J14" s="527"/>
      <c r="K14" s="202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42" customHeight="1" x14ac:dyDescent="0.45">
      <c r="A15" s="84"/>
      <c r="B15" s="121">
        <v>2</v>
      </c>
      <c r="C15" s="526" t="s">
        <v>383</v>
      </c>
      <c r="D15" s="201"/>
      <c r="E15" s="201"/>
      <c r="F15" s="201"/>
      <c r="G15" s="202"/>
      <c r="H15" s="466"/>
      <c r="I15" s="202"/>
      <c r="J15" s="527"/>
      <c r="K15" s="202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39.75" customHeight="1" x14ac:dyDescent="0.45">
      <c r="A16" s="84"/>
      <c r="B16" s="152">
        <v>3</v>
      </c>
      <c r="C16" s="526" t="s">
        <v>384</v>
      </c>
      <c r="D16" s="201"/>
      <c r="E16" s="201"/>
      <c r="F16" s="201"/>
      <c r="G16" s="202"/>
      <c r="H16" s="113"/>
      <c r="I16" s="153"/>
      <c r="J16" s="527"/>
      <c r="K16" s="202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35.25" customHeight="1" x14ac:dyDescent="0.45">
      <c r="A17" s="84"/>
      <c r="B17" s="152">
        <v>4</v>
      </c>
      <c r="C17" s="526" t="s">
        <v>385</v>
      </c>
      <c r="D17" s="201"/>
      <c r="E17" s="201"/>
      <c r="F17" s="201"/>
      <c r="G17" s="202"/>
      <c r="H17" s="113"/>
      <c r="I17" s="153"/>
      <c r="J17" s="527"/>
      <c r="K17" s="202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35.25" customHeight="1" x14ac:dyDescent="0.45">
      <c r="A18" s="84"/>
      <c r="B18" s="152">
        <v>5</v>
      </c>
      <c r="C18" s="526" t="s">
        <v>386</v>
      </c>
      <c r="D18" s="201"/>
      <c r="E18" s="201"/>
      <c r="F18" s="201"/>
      <c r="G18" s="202"/>
      <c r="H18" s="113"/>
      <c r="I18" s="153"/>
      <c r="J18" s="151"/>
      <c r="K18" s="15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33.75" customHeight="1" x14ac:dyDescent="0.45">
      <c r="A19" s="84"/>
      <c r="B19" s="152">
        <v>6</v>
      </c>
      <c r="C19" s="526" t="s">
        <v>387</v>
      </c>
      <c r="D19" s="201"/>
      <c r="E19" s="201"/>
      <c r="F19" s="201"/>
      <c r="G19" s="202"/>
      <c r="H19" s="113"/>
      <c r="I19" s="153"/>
      <c r="J19" s="527"/>
      <c r="K19" s="202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36" customHeight="1" x14ac:dyDescent="0.45">
      <c r="A20" s="84"/>
      <c r="B20" s="152">
        <v>7</v>
      </c>
      <c r="C20" s="526" t="s">
        <v>388</v>
      </c>
      <c r="D20" s="201"/>
      <c r="E20" s="201"/>
      <c r="F20" s="201"/>
      <c r="G20" s="202"/>
      <c r="H20" s="113"/>
      <c r="I20" s="153"/>
      <c r="J20" s="527"/>
      <c r="K20" s="202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36" customHeight="1" x14ac:dyDescent="0.45">
      <c r="A21" s="84"/>
      <c r="B21" s="152">
        <v>8</v>
      </c>
      <c r="C21" s="526" t="s">
        <v>389</v>
      </c>
      <c r="D21" s="201"/>
      <c r="E21" s="201"/>
      <c r="F21" s="201"/>
      <c r="G21" s="202"/>
      <c r="H21" s="113"/>
      <c r="I21" s="153"/>
      <c r="J21" s="527"/>
      <c r="K21" s="202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39" customHeight="1" x14ac:dyDescent="0.45">
      <c r="A22" s="84"/>
      <c r="B22" s="152">
        <v>9</v>
      </c>
      <c r="C22" s="526" t="s">
        <v>390</v>
      </c>
      <c r="D22" s="201"/>
      <c r="E22" s="201"/>
      <c r="F22" s="201"/>
      <c r="G22" s="202"/>
      <c r="H22" s="113"/>
      <c r="I22" s="153"/>
      <c r="J22" s="527"/>
      <c r="K22" s="202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39" customHeight="1" x14ac:dyDescent="0.45">
      <c r="A23" s="84"/>
      <c r="B23" s="152">
        <v>10</v>
      </c>
      <c r="C23" s="526" t="s">
        <v>391</v>
      </c>
      <c r="D23" s="201"/>
      <c r="E23" s="201"/>
      <c r="F23" s="201"/>
      <c r="G23" s="202"/>
      <c r="H23" s="113"/>
      <c r="I23" s="153"/>
      <c r="J23" s="151"/>
      <c r="K23" s="15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39" customHeight="1" x14ac:dyDescent="0.45">
      <c r="A24" s="84"/>
      <c r="B24" s="152">
        <v>11</v>
      </c>
      <c r="C24" s="526" t="s">
        <v>392</v>
      </c>
      <c r="D24" s="201"/>
      <c r="E24" s="201"/>
      <c r="F24" s="201"/>
      <c r="G24" s="202"/>
      <c r="H24" s="113"/>
      <c r="I24" s="153"/>
      <c r="J24" s="151"/>
      <c r="K24" s="15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39" customHeight="1" x14ac:dyDescent="0.45">
      <c r="A25" s="84"/>
      <c r="B25" s="152">
        <v>12</v>
      </c>
      <c r="C25" s="526" t="s">
        <v>393</v>
      </c>
      <c r="D25" s="201"/>
      <c r="E25" s="201"/>
      <c r="F25" s="201"/>
      <c r="G25" s="202"/>
      <c r="H25" s="113"/>
      <c r="I25" s="153"/>
      <c r="J25" s="151"/>
      <c r="K25" s="15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22.5" customHeight="1" x14ac:dyDescent="0.45">
      <c r="A26" s="84"/>
      <c r="B26" s="114"/>
      <c r="C26" s="114"/>
      <c r="D26" s="114"/>
      <c r="E26" s="155"/>
      <c r="F26" s="155"/>
      <c r="G26" s="155"/>
      <c r="H26" s="156"/>
      <c r="I26" s="156"/>
      <c r="J26" s="156"/>
      <c r="K26" s="156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26.25" customHeight="1" x14ac:dyDescent="0.45">
      <c r="A27" s="84"/>
      <c r="B27" s="530" t="s">
        <v>44</v>
      </c>
      <c r="C27" s="528"/>
      <c r="D27" s="238"/>
      <c r="E27" s="238"/>
      <c r="F27" s="238"/>
      <c r="G27" s="238"/>
      <c r="H27" s="238"/>
      <c r="I27" s="238"/>
      <c r="J27" s="238"/>
      <c r="K27" s="239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28.5" customHeight="1" x14ac:dyDescent="0.45">
      <c r="A28" s="84"/>
      <c r="B28" s="394"/>
      <c r="C28" s="242"/>
      <c r="D28" s="243"/>
      <c r="E28" s="243"/>
      <c r="F28" s="243"/>
      <c r="G28" s="243"/>
      <c r="H28" s="243"/>
      <c r="I28" s="243"/>
      <c r="J28" s="243"/>
      <c r="K28" s="24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22.5" customHeight="1" x14ac:dyDescent="0.45">
      <c r="A29" s="84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273" customHeight="1" x14ac:dyDescent="0.45">
      <c r="A30" s="84"/>
      <c r="B30" s="530" t="s">
        <v>394</v>
      </c>
      <c r="C30" s="528"/>
      <c r="D30" s="238"/>
      <c r="E30" s="238"/>
      <c r="F30" s="238"/>
      <c r="G30" s="238"/>
      <c r="H30" s="238"/>
      <c r="I30" s="238"/>
      <c r="J30" s="238"/>
      <c r="K30" s="239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277.5" customHeight="1" x14ac:dyDescent="0.45">
      <c r="A31" s="84"/>
      <c r="B31" s="394"/>
      <c r="C31" s="242"/>
      <c r="D31" s="243"/>
      <c r="E31" s="243"/>
      <c r="F31" s="243"/>
      <c r="G31" s="243"/>
      <c r="H31" s="243"/>
      <c r="I31" s="243"/>
      <c r="J31" s="243"/>
      <c r="K31" s="24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34.5" customHeight="1" x14ac:dyDescent="0.45">
      <c r="A32" s="84"/>
      <c r="B32" s="529" t="s">
        <v>395</v>
      </c>
      <c r="C32" s="201"/>
      <c r="D32" s="201"/>
      <c r="E32" s="201"/>
      <c r="F32" s="202"/>
      <c r="G32" s="157"/>
      <c r="H32" s="157"/>
      <c r="I32" s="157"/>
      <c r="J32" s="157"/>
      <c r="K32" s="158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34.5" customHeight="1" x14ac:dyDescent="0.45">
      <c r="A33" s="84"/>
      <c r="B33" s="529" t="s">
        <v>396</v>
      </c>
      <c r="C33" s="201"/>
      <c r="D33" s="201"/>
      <c r="E33" s="201"/>
      <c r="F33" s="202"/>
      <c r="G33" s="466"/>
      <c r="H33" s="201"/>
      <c r="I33" s="201"/>
      <c r="J33" s="112" t="s">
        <v>66</v>
      </c>
      <c r="K33" s="153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37.5" customHeight="1" x14ac:dyDescent="0.45">
      <c r="A34" s="84"/>
      <c r="B34" s="529" t="s">
        <v>318</v>
      </c>
      <c r="C34" s="201"/>
      <c r="D34" s="201"/>
      <c r="E34" s="201"/>
      <c r="F34" s="202"/>
      <c r="G34" s="466"/>
      <c r="H34" s="201"/>
      <c r="I34" s="201"/>
      <c r="J34" s="201"/>
      <c r="K34" s="202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 x14ac:dyDescent="0.45">
      <c r="A35" s="84"/>
      <c r="B35" s="204" t="s">
        <v>51</v>
      </c>
      <c r="C35" s="205"/>
      <c r="D35" s="205"/>
      <c r="E35" s="205"/>
      <c r="F35" s="205"/>
      <c r="G35" s="205"/>
      <c r="H35" s="205"/>
      <c r="I35" s="205"/>
      <c r="J35" s="205"/>
      <c r="K35" s="205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 x14ac:dyDescent="0.45">
      <c r="A36" s="8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 x14ac:dyDescent="0.45">
      <c r="A37" s="8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 x14ac:dyDescent="0.45">
      <c r="A38" s="8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45">
      <c r="A43" s="8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 x14ac:dyDescent="0.45">
      <c r="A44" s="8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 x14ac:dyDescent="0.45">
      <c r="A45" s="8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 x14ac:dyDescent="0.45">
      <c r="A46" s="8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 x14ac:dyDescent="0.45">
      <c r="A47" s="8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 x14ac:dyDescent="0.45">
      <c r="A48" s="8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 x14ac:dyDescent="0.45">
      <c r="A49" s="8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45">
      <c r="A50" s="8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 x14ac:dyDescent="0.45">
      <c r="A51" s="8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 x14ac:dyDescent="0.45">
      <c r="A52" s="8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 x14ac:dyDescent="0.45">
      <c r="A53" s="8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 x14ac:dyDescent="0.45">
      <c r="A54" s="8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 x14ac:dyDescent="0.45">
      <c r="A55" s="8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 x14ac:dyDescent="0.45">
      <c r="A56" s="8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 x14ac:dyDescent="0.45">
      <c r="A58" s="8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45">
      <c r="A59" s="8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 x14ac:dyDescent="0.45">
      <c r="A60" s="8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 x14ac:dyDescent="0.45">
      <c r="A61" s="8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 x14ac:dyDescent="0.45">
      <c r="A62" s="8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 x14ac:dyDescent="0.45">
      <c r="A63" s="8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 x14ac:dyDescent="0.45">
      <c r="A64" s="8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 x14ac:dyDescent="0.45">
      <c r="A65" s="8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 x14ac:dyDescent="0.45">
      <c r="A66" s="8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 x14ac:dyDescent="0.45">
      <c r="A67" s="8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 x14ac:dyDescent="0.45">
      <c r="A68" s="8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 x14ac:dyDescent="0.45">
      <c r="A69" s="8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 x14ac:dyDescent="0.45">
      <c r="A70" s="8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 x14ac:dyDescent="0.45">
      <c r="A71" s="8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45">
      <c r="A72" s="8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 x14ac:dyDescent="0.45">
      <c r="A73" s="8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 x14ac:dyDescent="0.45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 x14ac:dyDescent="0.4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 x14ac:dyDescent="0.4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 x14ac:dyDescent="0.4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 x14ac:dyDescent="0.4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 x14ac:dyDescent="0.4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 x14ac:dyDescent="0.4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 x14ac:dyDescent="0.4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 x14ac:dyDescent="0.4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 x14ac:dyDescent="0.4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 x14ac:dyDescent="0.4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 x14ac:dyDescent="0.4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 x14ac:dyDescent="0.4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 x14ac:dyDescent="0.4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 x14ac:dyDescent="0.4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 x14ac:dyDescent="0.4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 x14ac:dyDescent="0.4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 x14ac:dyDescent="0.4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 x14ac:dyDescent="0.4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 x14ac:dyDescent="0.4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 x14ac:dyDescent="0.4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 x14ac:dyDescent="0.4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 x14ac:dyDescent="0.4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 x14ac:dyDescent="0.4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 x14ac:dyDescent="0.4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 x14ac:dyDescent="0.4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 x14ac:dyDescent="0.4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 x14ac:dyDescent="0.4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9"/>
      <c r="B1" s="542"/>
      <c r="C1" s="543" t="s">
        <v>0</v>
      </c>
      <c r="D1" s="210"/>
      <c r="E1" s="210"/>
      <c r="F1" s="210"/>
      <c r="G1" s="210"/>
      <c r="H1" s="211"/>
      <c r="I1" s="160" t="s">
        <v>1</v>
      </c>
      <c r="J1" s="161" t="s">
        <v>397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4"/>
      <c r="X1" s="84"/>
      <c r="Y1" s="84"/>
      <c r="Z1" s="84"/>
    </row>
    <row r="2" spans="1:26" ht="24.75" customHeight="1" x14ac:dyDescent="0.45">
      <c r="A2" s="159"/>
      <c r="B2" s="205"/>
      <c r="C2" s="266"/>
      <c r="D2" s="205"/>
      <c r="E2" s="205"/>
      <c r="F2" s="205"/>
      <c r="G2" s="205"/>
      <c r="H2" s="313"/>
      <c r="I2" s="109" t="s">
        <v>3</v>
      </c>
      <c r="J2" s="162">
        <v>1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4"/>
      <c r="X2" s="84"/>
      <c r="Y2" s="84"/>
      <c r="Z2" s="84"/>
    </row>
    <row r="3" spans="1:26" ht="24.75" customHeight="1" x14ac:dyDescent="0.45">
      <c r="A3" s="159"/>
      <c r="B3" s="205"/>
      <c r="C3" s="267"/>
      <c r="D3" s="243"/>
      <c r="E3" s="243"/>
      <c r="F3" s="243"/>
      <c r="G3" s="243"/>
      <c r="H3" s="377"/>
      <c r="I3" s="163" t="s">
        <v>5</v>
      </c>
      <c r="J3" s="163" t="s">
        <v>6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4"/>
      <c r="X3" s="84"/>
      <c r="Y3" s="84"/>
      <c r="Z3" s="84"/>
    </row>
    <row r="4" spans="1:26" ht="24.75" customHeight="1" x14ac:dyDescent="0.45">
      <c r="A4" s="164"/>
      <c r="B4" s="205"/>
      <c r="C4" s="543" t="s">
        <v>398</v>
      </c>
      <c r="D4" s="210"/>
      <c r="E4" s="210"/>
      <c r="F4" s="210"/>
      <c r="G4" s="210"/>
      <c r="H4" s="211"/>
      <c r="I4" s="544" t="s">
        <v>7</v>
      </c>
      <c r="J4" s="165" t="s">
        <v>8</v>
      </c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4.75" customHeight="1" x14ac:dyDescent="0.45">
      <c r="A5" s="164"/>
      <c r="B5" s="217"/>
      <c r="C5" s="304"/>
      <c r="D5" s="217"/>
      <c r="E5" s="217"/>
      <c r="F5" s="217"/>
      <c r="G5" s="217"/>
      <c r="H5" s="290"/>
      <c r="I5" s="522"/>
      <c r="J5" s="166" t="s">
        <v>9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 x14ac:dyDescent="0.45">
      <c r="A6" s="84"/>
      <c r="B6" s="9"/>
      <c r="C6" s="9"/>
      <c r="D6" s="9"/>
      <c r="E6" s="9"/>
      <c r="F6" s="9"/>
      <c r="G6" s="9"/>
      <c r="H6" s="9"/>
      <c r="I6" s="9"/>
      <c r="J6" s="127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 x14ac:dyDescent="0.45">
      <c r="A7" s="84"/>
      <c r="B7" s="13"/>
      <c r="C7" s="13"/>
      <c r="D7" s="13"/>
      <c r="E7" s="13"/>
      <c r="F7" s="13"/>
      <c r="G7" s="13"/>
      <c r="H7" s="13"/>
      <c r="I7" s="13"/>
      <c r="J7" s="13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8.75" customHeight="1" x14ac:dyDescent="0.45">
      <c r="A8" s="84"/>
      <c r="B8" s="537"/>
      <c r="C8" s="520" t="s">
        <v>0</v>
      </c>
      <c r="D8" s="147" t="s">
        <v>1</v>
      </c>
      <c r="E8" s="147" t="s">
        <v>397</v>
      </c>
      <c r="F8" s="13"/>
      <c r="G8" s="537"/>
      <c r="H8" s="520" t="s">
        <v>0</v>
      </c>
      <c r="I8" s="147" t="s">
        <v>1</v>
      </c>
      <c r="J8" s="147" t="s">
        <v>397</v>
      </c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20.25" customHeight="1" x14ac:dyDescent="0.45">
      <c r="A9" s="84"/>
      <c r="B9" s="266"/>
      <c r="C9" s="521"/>
      <c r="D9" s="148" t="s">
        <v>3</v>
      </c>
      <c r="E9" s="167">
        <v>1</v>
      </c>
      <c r="F9" s="13"/>
      <c r="G9" s="266"/>
      <c r="H9" s="521"/>
      <c r="I9" s="148" t="s">
        <v>3</v>
      </c>
      <c r="J9" s="167">
        <v>1</v>
      </c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8" customHeight="1" x14ac:dyDescent="0.45">
      <c r="A10" s="84"/>
      <c r="B10" s="266"/>
      <c r="C10" s="522"/>
      <c r="D10" s="147" t="s">
        <v>5</v>
      </c>
      <c r="E10" s="147" t="s">
        <v>6</v>
      </c>
      <c r="F10" s="13"/>
      <c r="G10" s="266"/>
      <c r="H10" s="522"/>
      <c r="I10" s="147" t="s">
        <v>5</v>
      </c>
      <c r="J10" s="147" t="s">
        <v>6</v>
      </c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8.75" customHeight="1" x14ac:dyDescent="0.45">
      <c r="A11" s="84"/>
      <c r="B11" s="266"/>
      <c r="C11" s="520" t="s">
        <v>398</v>
      </c>
      <c r="D11" s="539" t="s">
        <v>7</v>
      </c>
      <c r="E11" s="168" t="s">
        <v>8</v>
      </c>
      <c r="F11" s="13"/>
      <c r="G11" s="266"/>
      <c r="H11" s="520" t="s">
        <v>398</v>
      </c>
      <c r="I11" s="539" t="s">
        <v>7</v>
      </c>
      <c r="J11" s="168" t="s">
        <v>8</v>
      </c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" customHeight="1" x14ac:dyDescent="0.45">
      <c r="A12" s="164"/>
      <c r="B12" s="266"/>
      <c r="C12" s="522"/>
      <c r="D12" s="377"/>
      <c r="E12" s="169" t="s">
        <v>9</v>
      </c>
      <c r="F12" s="13"/>
      <c r="G12" s="266"/>
      <c r="H12" s="522"/>
      <c r="I12" s="377"/>
      <c r="J12" s="169" t="s">
        <v>9</v>
      </c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36" customHeight="1" x14ac:dyDescent="0.45">
      <c r="A13" s="84"/>
      <c r="B13" s="170" t="s">
        <v>399</v>
      </c>
      <c r="C13" s="311" t="str">
        <f>'INSPECCIÓN ETIQUETAS 1'!C8</f>
        <v>SUERO HIDRATANTE AH 1.5%</v>
      </c>
      <c r="D13" s="210"/>
      <c r="E13" s="211"/>
      <c r="F13" s="171"/>
      <c r="G13" s="170" t="s">
        <v>399</v>
      </c>
      <c r="H13" s="311" t="str">
        <f t="shared" ref="H13:H16" si="0">C13</f>
        <v>SUERO HIDRATANTE AH 1.5%</v>
      </c>
      <c r="I13" s="210"/>
      <c r="J13" s="211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35.25" customHeight="1" x14ac:dyDescent="0.45">
      <c r="A14" s="84"/>
      <c r="B14" s="172" t="s">
        <v>327</v>
      </c>
      <c r="C14" s="173" t="str">
        <f>'INSPECCIÓN ETIQUETAS 1'!C10</f>
        <v>252671</v>
      </c>
      <c r="D14" s="172" t="s">
        <v>168</v>
      </c>
      <c r="E14" s="174"/>
      <c r="F14" s="171"/>
      <c r="G14" s="172" t="s">
        <v>327</v>
      </c>
      <c r="H14" s="173" t="str">
        <f t="shared" si="0"/>
        <v>252671</v>
      </c>
      <c r="I14" s="172" t="s">
        <v>168</v>
      </c>
      <c r="J14" s="17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33" customHeight="1" x14ac:dyDescent="0.45">
      <c r="A15" s="84"/>
      <c r="B15" s="170" t="s">
        <v>400</v>
      </c>
      <c r="C15" s="545" t="str">
        <f>'INSPECCIÓN ETIQUETAS 1'!C9</f>
        <v>OP-L-131</v>
      </c>
      <c r="D15" s="309"/>
      <c r="E15" s="315"/>
      <c r="F15" s="171"/>
      <c r="G15" s="170" t="s">
        <v>400</v>
      </c>
      <c r="H15" s="545" t="str">
        <f t="shared" si="0"/>
        <v>OP-L-131</v>
      </c>
      <c r="I15" s="309"/>
      <c r="J15" s="315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32.25" customHeight="1" x14ac:dyDescent="0.45">
      <c r="A16" s="84"/>
      <c r="B16" s="170" t="s">
        <v>401</v>
      </c>
      <c r="C16" s="546">
        <f>OP!P12</f>
        <v>90</v>
      </c>
      <c r="D16" s="309"/>
      <c r="E16" s="315"/>
      <c r="F16" s="175"/>
      <c r="G16" s="170" t="s">
        <v>401</v>
      </c>
      <c r="H16" s="546">
        <f t="shared" si="0"/>
        <v>90</v>
      </c>
      <c r="I16" s="309"/>
      <c r="J16" s="315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5.75" customHeight="1" x14ac:dyDescent="0.45">
      <c r="A17" s="84"/>
      <c r="B17" s="536" t="s">
        <v>30</v>
      </c>
      <c r="C17" s="538"/>
      <c r="D17" s="210"/>
      <c r="E17" s="211"/>
      <c r="F17" s="175"/>
      <c r="G17" s="536" t="s">
        <v>30</v>
      </c>
      <c r="H17" s="538"/>
      <c r="I17" s="210"/>
      <c r="J17" s="211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" customHeight="1" x14ac:dyDescent="0.45">
      <c r="A18" s="84"/>
      <c r="B18" s="521"/>
      <c r="C18" s="266"/>
      <c r="D18" s="205"/>
      <c r="E18" s="313"/>
      <c r="F18" s="171"/>
      <c r="G18" s="521"/>
      <c r="H18" s="266"/>
      <c r="I18" s="205"/>
      <c r="J18" s="313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 x14ac:dyDescent="0.45">
      <c r="A19" s="84"/>
      <c r="B19" s="521"/>
      <c r="C19" s="266"/>
      <c r="D19" s="205"/>
      <c r="E19" s="313"/>
      <c r="F19" s="171"/>
      <c r="G19" s="521"/>
      <c r="H19" s="266"/>
      <c r="I19" s="205"/>
      <c r="J19" s="313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 x14ac:dyDescent="0.45">
      <c r="A20" s="84"/>
      <c r="B20" s="522"/>
      <c r="C20" s="304"/>
      <c r="D20" s="217"/>
      <c r="E20" s="290"/>
      <c r="F20" s="171"/>
      <c r="G20" s="522"/>
      <c r="H20" s="304"/>
      <c r="I20" s="217"/>
      <c r="J20" s="290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21" customHeight="1" x14ac:dyDescent="0.45">
      <c r="A21" s="84"/>
      <c r="B21" s="176" t="s">
        <v>85</v>
      </c>
      <c r="C21" s="535"/>
      <c r="D21" s="309"/>
      <c r="E21" s="315"/>
      <c r="F21" s="13"/>
      <c r="G21" s="176" t="s">
        <v>85</v>
      </c>
      <c r="H21" s="535"/>
      <c r="I21" s="309"/>
      <c r="J21" s="315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5.75" customHeight="1" x14ac:dyDescent="0.45">
      <c r="A22" s="84"/>
      <c r="B22" s="13"/>
      <c r="C22" s="13"/>
      <c r="D22" s="13"/>
      <c r="E22" s="13"/>
      <c r="F22" s="13"/>
      <c r="G22" s="13"/>
      <c r="H22" s="13"/>
      <c r="I22" s="13"/>
      <c r="J22" s="13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 x14ac:dyDescent="0.45">
      <c r="A23" s="84"/>
      <c r="B23" s="537"/>
      <c r="C23" s="520" t="s">
        <v>0</v>
      </c>
      <c r="D23" s="147" t="s">
        <v>1</v>
      </c>
      <c r="E23" s="147" t="s">
        <v>397</v>
      </c>
      <c r="F23" s="13"/>
      <c r="G23" s="537"/>
      <c r="H23" s="520" t="s">
        <v>0</v>
      </c>
      <c r="I23" s="147" t="s">
        <v>1</v>
      </c>
      <c r="J23" s="147" t="s">
        <v>397</v>
      </c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 x14ac:dyDescent="0.45">
      <c r="A24" s="84"/>
      <c r="B24" s="266"/>
      <c r="C24" s="521"/>
      <c r="D24" s="148" t="s">
        <v>3</v>
      </c>
      <c r="E24" s="167">
        <v>1</v>
      </c>
      <c r="F24" s="13"/>
      <c r="G24" s="266"/>
      <c r="H24" s="521"/>
      <c r="I24" s="148" t="s">
        <v>3</v>
      </c>
      <c r="J24" s="167">
        <v>1</v>
      </c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 x14ac:dyDescent="0.45">
      <c r="A25" s="84"/>
      <c r="B25" s="266"/>
      <c r="C25" s="522"/>
      <c r="D25" s="147" t="s">
        <v>5</v>
      </c>
      <c r="E25" s="147" t="s">
        <v>6</v>
      </c>
      <c r="F25" s="13"/>
      <c r="G25" s="266"/>
      <c r="H25" s="522"/>
      <c r="I25" s="147" t="s">
        <v>5</v>
      </c>
      <c r="J25" s="147" t="s">
        <v>6</v>
      </c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customHeight="1" x14ac:dyDescent="0.45">
      <c r="A26" s="84"/>
      <c r="B26" s="266"/>
      <c r="C26" s="520" t="s">
        <v>398</v>
      </c>
      <c r="D26" s="539" t="s">
        <v>7</v>
      </c>
      <c r="E26" s="168" t="s">
        <v>8</v>
      </c>
      <c r="F26" s="13"/>
      <c r="G26" s="266"/>
      <c r="H26" s="520" t="s">
        <v>398</v>
      </c>
      <c r="I26" s="539" t="s">
        <v>7</v>
      </c>
      <c r="J26" s="168" t="s">
        <v>8</v>
      </c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 x14ac:dyDescent="0.45">
      <c r="A27" s="84"/>
      <c r="B27" s="266"/>
      <c r="C27" s="522"/>
      <c r="D27" s="377"/>
      <c r="E27" s="169" t="s">
        <v>9</v>
      </c>
      <c r="F27" s="13"/>
      <c r="G27" s="266"/>
      <c r="H27" s="522"/>
      <c r="I27" s="377"/>
      <c r="J27" s="169" t="s">
        <v>9</v>
      </c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34.5" customHeight="1" x14ac:dyDescent="0.45">
      <c r="A28" s="84"/>
      <c r="B28" s="170" t="s">
        <v>399</v>
      </c>
      <c r="C28" s="540"/>
      <c r="D28" s="210"/>
      <c r="E28" s="211"/>
      <c r="F28" s="171"/>
      <c r="G28" s="170" t="s">
        <v>399</v>
      </c>
      <c r="H28" s="540"/>
      <c r="I28" s="210"/>
      <c r="J28" s="211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35.25" customHeight="1" x14ac:dyDescent="0.45">
      <c r="A29" s="84"/>
      <c r="B29" s="172" t="s">
        <v>327</v>
      </c>
      <c r="C29" s="177"/>
      <c r="D29" s="172" t="s">
        <v>168</v>
      </c>
      <c r="E29" s="174"/>
      <c r="F29" s="171"/>
      <c r="G29" s="172" t="s">
        <v>327</v>
      </c>
      <c r="H29" s="177"/>
      <c r="I29" s="172" t="s">
        <v>168</v>
      </c>
      <c r="J29" s="17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36" customHeight="1" x14ac:dyDescent="0.45">
      <c r="A30" s="84"/>
      <c r="B30" s="170" t="s">
        <v>400</v>
      </c>
      <c r="C30" s="541"/>
      <c r="D30" s="309"/>
      <c r="E30" s="315"/>
      <c r="F30" s="171"/>
      <c r="G30" s="170" t="s">
        <v>400</v>
      </c>
      <c r="H30" s="541"/>
      <c r="I30" s="309"/>
      <c r="J30" s="315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42.75" customHeight="1" x14ac:dyDescent="0.45">
      <c r="A31" s="84"/>
      <c r="B31" s="170" t="s">
        <v>401</v>
      </c>
      <c r="C31" s="541"/>
      <c r="D31" s="309"/>
      <c r="E31" s="315"/>
      <c r="F31" s="175"/>
      <c r="G31" s="170" t="s">
        <v>401</v>
      </c>
      <c r="H31" s="541"/>
      <c r="I31" s="309"/>
      <c r="J31" s="315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customHeight="1" x14ac:dyDescent="0.45">
      <c r="A32" s="84"/>
      <c r="B32" s="536" t="s">
        <v>30</v>
      </c>
      <c r="C32" s="538"/>
      <c r="D32" s="210"/>
      <c r="E32" s="211"/>
      <c r="F32" s="175"/>
      <c r="G32" s="536" t="s">
        <v>30</v>
      </c>
      <c r="H32" s="538"/>
      <c r="I32" s="210"/>
      <c r="J32" s="211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 x14ac:dyDescent="0.45">
      <c r="A33" s="84"/>
      <c r="B33" s="521"/>
      <c r="C33" s="266"/>
      <c r="D33" s="205"/>
      <c r="E33" s="313"/>
      <c r="F33" s="171"/>
      <c r="G33" s="521"/>
      <c r="H33" s="266"/>
      <c r="I33" s="205"/>
      <c r="J33" s="313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 x14ac:dyDescent="0.45">
      <c r="A34" s="84"/>
      <c r="B34" s="521"/>
      <c r="C34" s="266"/>
      <c r="D34" s="205"/>
      <c r="E34" s="313"/>
      <c r="F34" s="171"/>
      <c r="G34" s="521"/>
      <c r="H34" s="266"/>
      <c r="I34" s="205"/>
      <c r="J34" s="313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 x14ac:dyDescent="0.45">
      <c r="A35" s="84"/>
      <c r="B35" s="522"/>
      <c r="C35" s="304"/>
      <c r="D35" s="217"/>
      <c r="E35" s="290"/>
      <c r="F35" s="171"/>
      <c r="G35" s="522"/>
      <c r="H35" s="304"/>
      <c r="I35" s="217"/>
      <c r="J35" s="290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8.75" customHeight="1" x14ac:dyDescent="0.45">
      <c r="A36" s="84"/>
      <c r="B36" s="176" t="s">
        <v>85</v>
      </c>
      <c r="C36" s="535"/>
      <c r="D36" s="309"/>
      <c r="E36" s="315"/>
      <c r="F36" s="13"/>
      <c r="G36" s="176" t="s">
        <v>85</v>
      </c>
      <c r="H36" s="535"/>
      <c r="I36" s="309"/>
      <c r="J36" s="315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 x14ac:dyDescent="0.45">
      <c r="A37" s="84"/>
      <c r="B37" s="13"/>
      <c r="C37" s="13"/>
      <c r="D37" s="13"/>
      <c r="E37" s="13"/>
      <c r="F37" s="13"/>
      <c r="G37" s="13"/>
      <c r="H37" s="13"/>
      <c r="I37" s="13"/>
      <c r="J37" s="13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 x14ac:dyDescent="0.45">
      <c r="A38" s="84"/>
      <c r="B38" s="537"/>
      <c r="C38" s="520" t="s">
        <v>0</v>
      </c>
      <c r="D38" s="147" t="s">
        <v>1</v>
      </c>
      <c r="E38" s="147" t="s">
        <v>397</v>
      </c>
      <c r="F38" s="13"/>
      <c r="G38" s="537"/>
      <c r="H38" s="520" t="s">
        <v>0</v>
      </c>
      <c r="I38" s="147" t="s">
        <v>1</v>
      </c>
      <c r="J38" s="147" t="s">
        <v>397</v>
      </c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266"/>
      <c r="C39" s="521"/>
      <c r="D39" s="148" t="s">
        <v>3</v>
      </c>
      <c r="E39" s="167">
        <v>1</v>
      </c>
      <c r="F39" s="13"/>
      <c r="G39" s="266"/>
      <c r="H39" s="521"/>
      <c r="I39" s="148" t="s">
        <v>3</v>
      </c>
      <c r="J39" s="167">
        <v>1</v>
      </c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266"/>
      <c r="C40" s="522"/>
      <c r="D40" s="147" t="s">
        <v>5</v>
      </c>
      <c r="E40" s="147" t="s">
        <v>6</v>
      </c>
      <c r="F40" s="13"/>
      <c r="G40" s="266"/>
      <c r="H40" s="522"/>
      <c r="I40" s="147" t="s">
        <v>5</v>
      </c>
      <c r="J40" s="147" t="s">
        <v>6</v>
      </c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266"/>
      <c r="C41" s="520" t="s">
        <v>398</v>
      </c>
      <c r="D41" s="539" t="s">
        <v>7</v>
      </c>
      <c r="E41" s="168" t="s">
        <v>8</v>
      </c>
      <c r="F41" s="13"/>
      <c r="G41" s="266"/>
      <c r="H41" s="520" t="s">
        <v>398</v>
      </c>
      <c r="I41" s="539" t="s">
        <v>7</v>
      </c>
      <c r="J41" s="168" t="s">
        <v>8</v>
      </c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266"/>
      <c r="C42" s="522"/>
      <c r="D42" s="377"/>
      <c r="E42" s="169" t="s">
        <v>9</v>
      </c>
      <c r="F42" s="13"/>
      <c r="G42" s="266"/>
      <c r="H42" s="522"/>
      <c r="I42" s="377"/>
      <c r="J42" s="169" t="s">
        <v>9</v>
      </c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24.75" customHeight="1" x14ac:dyDescent="0.45">
      <c r="A43" s="84"/>
      <c r="B43" s="170" t="s">
        <v>399</v>
      </c>
      <c r="C43" s="540"/>
      <c r="D43" s="210"/>
      <c r="E43" s="211"/>
      <c r="F43" s="171"/>
      <c r="G43" s="170" t="s">
        <v>399</v>
      </c>
      <c r="H43" s="540"/>
      <c r="I43" s="210"/>
      <c r="J43" s="211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45.75" customHeight="1" x14ac:dyDescent="0.45">
      <c r="A44" s="84"/>
      <c r="B44" s="172" t="s">
        <v>327</v>
      </c>
      <c r="C44" s="177"/>
      <c r="D44" s="172" t="s">
        <v>168</v>
      </c>
      <c r="E44" s="174"/>
      <c r="F44" s="171"/>
      <c r="G44" s="172" t="s">
        <v>327</v>
      </c>
      <c r="H44" s="541"/>
      <c r="I44" s="309"/>
      <c r="J44" s="315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34.5" customHeight="1" x14ac:dyDescent="0.45">
      <c r="A45" s="84"/>
      <c r="B45" s="170" t="s">
        <v>400</v>
      </c>
      <c r="C45" s="541"/>
      <c r="D45" s="309"/>
      <c r="E45" s="315"/>
      <c r="F45" s="171"/>
      <c r="G45" s="170" t="s">
        <v>400</v>
      </c>
      <c r="H45" s="541"/>
      <c r="I45" s="309"/>
      <c r="J45" s="315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38.25" customHeight="1" x14ac:dyDescent="0.45">
      <c r="A46" s="84"/>
      <c r="B46" s="170" t="s">
        <v>401</v>
      </c>
      <c r="C46" s="541"/>
      <c r="D46" s="309"/>
      <c r="E46" s="315"/>
      <c r="F46" s="175"/>
      <c r="G46" s="170" t="s">
        <v>401</v>
      </c>
      <c r="H46" s="541"/>
      <c r="I46" s="309"/>
      <c r="J46" s="315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 x14ac:dyDescent="0.45">
      <c r="A47" s="84"/>
      <c r="B47" s="536" t="s">
        <v>30</v>
      </c>
      <c r="C47" s="538"/>
      <c r="D47" s="210"/>
      <c r="E47" s="211"/>
      <c r="F47" s="175"/>
      <c r="G47" s="536" t="s">
        <v>30</v>
      </c>
      <c r="H47" s="538"/>
      <c r="I47" s="210"/>
      <c r="J47" s="211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 x14ac:dyDescent="0.45">
      <c r="A48" s="84"/>
      <c r="B48" s="521"/>
      <c r="C48" s="266"/>
      <c r="D48" s="205"/>
      <c r="E48" s="313"/>
      <c r="F48" s="171"/>
      <c r="G48" s="521"/>
      <c r="H48" s="266"/>
      <c r="I48" s="205"/>
      <c r="J48" s="313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 x14ac:dyDescent="0.45">
      <c r="A49" s="84"/>
      <c r="B49" s="521"/>
      <c r="C49" s="266"/>
      <c r="D49" s="205"/>
      <c r="E49" s="313"/>
      <c r="F49" s="171"/>
      <c r="G49" s="521"/>
      <c r="H49" s="266"/>
      <c r="I49" s="205"/>
      <c r="J49" s="313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45">
      <c r="A50" s="84"/>
      <c r="B50" s="522"/>
      <c r="C50" s="304"/>
      <c r="D50" s="217"/>
      <c r="E50" s="290"/>
      <c r="F50" s="171"/>
      <c r="G50" s="522"/>
      <c r="H50" s="304"/>
      <c r="I50" s="217"/>
      <c r="J50" s="290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8.75" customHeight="1" x14ac:dyDescent="0.45">
      <c r="A51" s="84"/>
      <c r="B51" s="176" t="s">
        <v>85</v>
      </c>
      <c r="C51" s="535"/>
      <c r="D51" s="309"/>
      <c r="E51" s="315"/>
      <c r="F51" s="13"/>
      <c r="G51" s="176" t="s">
        <v>85</v>
      </c>
      <c r="H51" s="535"/>
      <c r="I51" s="309"/>
      <c r="J51" s="315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 x14ac:dyDescent="0.45">
      <c r="A52" s="84"/>
      <c r="B52" s="13"/>
      <c r="C52" s="13"/>
      <c r="D52" s="13"/>
      <c r="E52" s="13"/>
      <c r="F52" s="13"/>
      <c r="G52" s="13"/>
      <c r="H52" s="13"/>
      <c r="I52" s="13"/>
      <c r="J52" s="13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 x14ac:dyDescent="0.45">
      <c r="A53" s="84"/>
      <c r="B53" s="537"/>
      <c r="C53" s="520" t="s">
        <v>0</v>
      </c>
      <c r="D53" s="147" t="s">
        <v>1</v>
      </c>
      <c r="E53" s="147" t="s">
        <v>397</v>
      </c>
      <c r="F53" s="13"/>
      <c r="G53" s="537"/>
      <c r="H53" s="520" t="s">
        <v>0</v>
      </c>
      <c r="I53" s="147" t="s">
        <v>1</v>
      </c>
      <c r="J53" s="147" t="s">
        <v>397</v>
      </c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 x14ac:dyDescent="0.45">
      <c r="A54" s="84"/>
      <c r="B54" s="266"/>
      <c r="C54" s="521"/>
      <c r="D54" s="148" t="s">
        <v>3</v>
      </c>
      <c r="E54" s="167">
        <v>1</v>
      </c>
      <c r="F54" s="13"/>
      <c r="G54" s="266"/>
      <c r="H54" s="521"/>
      <c r="I54" s="148" t="s">
        <v>3</v>
      </c>
      <c r="J54" s="167">
        <v>1</v>
      </c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 x14ac:dyDescent="0.45">
      <c r="A55" s="84"/>
      <c r="B55" s="266"/>
      <c r="C55" s="522"/>
      <c r="D55" s="147" t="s">
        <v>5</v>
      </c>
      <c r="E55" s="147" t="s">
        <v>6</v>
      </c>
      <c r="F55" s="13"/>
      <c r="G55" s="266"/>
      <c r="H55" s="522"/>
      <c r="I55" s="147" t="s">
        <v>5</v>
      </c>
      <c r="J55" s="147" t="s">
        <v>6</v>
      </c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 x14ac:dyDescent="0.45">
      <c r="A56" s="84"/>
      <c r="B56" s="266"/>
      <c r="C56" s="520" t="s">
        <v>398</v>
      </c>
      <c r="D56" s="539" t="s">
        <v>7</v>
      </c>
      <c r="E56" s="168" t="s">
        <v>8</v>
      </c>
      <c r="F56" s="13"/>
      <c r="G56" s="266"/>
      <c r="H56" s="520" t="s">
        <v>398</v>
      </c>
      <c r="I56" s="539" t="s">
        <v>7</v>
      </c>
      <c r="J56" s="168" t="s">
        <v>8</v>
      </c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266"/>
      <c r="C57" s="522"/>
      <c r="D57" s="377"/>
      <c r="E57" s="169" t="s">
        <v>9</v>
      </c>
      <c r="F57" s="13"/>
      <c r="G57" s="266"/>
      <c r="H57" s="522"/>
      <c r="I57" s="377"/>
      <c r="J57" s="169" t="s">
        <v>9</v>
      </c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33" customHeight="1" x14ac:dyDescent="0.45">
      <c r="A58" s="84"/>
      <c r="B58" s="170" t="s">
        <v>399</v>
      </c>
      <c r="C58" s="540"/>
      <c r="D58" s="210"/>
      <c r="E58" s="211"/>
      <c r="F58" s="171"/>
      <c r="G58" s="170" t="s">
        <v>399</v>
      </c>
      <c r="H58" s="540"/>
      <c r="I58" s="210"/>
      <c r="J58" s="211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33" customHeight="1" x14ac:dyDescent="0.45">
      <c r="A59" s="84"/>
      <c r="B59" s="172" t="s">
        <v>327</v>
      </c>
      <c r="C59" s="177"/>
      <c r="D59" s="172" t="s">
        <v>168</v>
      </c>
      <c r="E59" s="174"/>
      <c r="F59" s="171"/>
      <c r="G59" s="172" t="s">
        <v>327</v>
      </c>
      <c r="H59" s="177"/>
      <c r="I59" s="172" t="s">
        <v>168</v>
      </c>
      <c r="J59" s="17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45" customHeight="1" x14ac:dyDescent="0.45">
      <c r="A60" s="84"/>
      <c r="B60" s="170" t="s">
        <v>400</v>
      </c>
      <c r="C60" s="541"/>
      <c r="D60" s="309"/>
      <c r="E60" s="315"/>
      <c r="F60" s="171"/>
      <c r="G60" s="170" t="s">
        <v>400</v>
      </c>
      <c r="H60" s="541"/>
      <c r="I60" s="309"/>
      <c r="J60" s="315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36" customHeight="1" x14ac:dyDescent="0.45">
      <c r="A61" s="84"/>
      <c r="B61" s="170" t="s">
        <v>401</v>
      </c>
      <c r="C61" s="541"/>
      <c r="D61" s="309"/>
      <c r="E61" s="315"/>
      <c r="F61" s="175"/>
      <c r="G61" s="170" t="s">
        <v>401</v>
      </c>
      <c r="H61" s="541"/>
      <c r="I61" s="309"/>
      <c r="J61" s="315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 x14ac:dyDescent="0.45">
      <c r="A62" s="84"/>
      <c r="B62" s="536" t="s">
        <v>30</v>
      </c>
      <c r="C62" s="538"/>
      <c r="D62" s="210"/>
      <c r="E62" s="211"/>
      <c r="F62" s="175"/>
      <c r="G62" s="536" t="s">
        <v>30</v>
      </c>
      <c r="H62" s="538"/>
      <c r="I62" s="210"/>
      <c r="J62" s="211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 x14ac:dyDescent="0.45">
      <c r="A63" s="84"/>
      <c r="B63" s="521"/>
      <c r="C63" s="266"/>
      <c r="D63" s="205"/>
      <c r="E63" s="313"/>
      <c r="F63" s="171"/>
      <c r="G63" s="521"/>
      <c r="H63" s="266"/>
      <c r="I63" s="205"/>
      <c r="J63" s="313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 x14ac:dyDescent="0.45">
      <c r="A64" s="84"/>
      <c r="B64" s="521"/>
      <c r="C64" s="266"/>
      <c r="D64" s="205"/>
      <c r="E64" s="313"/>
      <c r="F64" s="171"/>
      <c r="G64" s="521"/>
      <c r="H64" s="266"/>
      <c r="I64" s="205"/>
      <c r="J64" s="313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 x14ac:dyDescent="0.45">
      <c r="A65" s="84"/>
      <c r="B65" s="522"/>
      <c r="C65" s="304"/>
      <c r="D65" s="217"/>
      <c r="E65" s="290"/>
      <c r="F65" s="171"/>
      <c r="G65" s="522"/>
      <c r="H65" s="304"/>
      <c r="I65" s="217"/>
      <c r="J65" s="290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21" customHeight="1" x14ac:dyDescent="0.45">
      <c r="A66" s="84"/>
      <c r="B66" s="176" t="s">
        <v>85</v>
      </c>
      <c r="C66" s="535"/>
      <c r="D66" s="309"/>
      <c r="E66" s="315"/>
      <c r="F66" s="13"/>
      <c r="G66" s="176" t="s">
        <v>85</v>
      </c>
      <c r="H66" s="535"/>
      <c r="I66" s="309"/>
      <c r="J66" s="315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 x14ac:dyDescent="0.45">
      <c r="A67" s="84"/>
      <c r="B67" s="13"/>
      <c r="C67" s="13"/>
      <c r="D67" s="13"/>
      <c r="E67" s="13"/>
      <c r="F67" s="13"/>
      <c r="G67" s="13"/>
      <c r="H67" s="13"/>
      <c r="I67" s="13"/>
      <c r="J67" s="13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 x14ac:dyDescent="0.45">
      <c r="A68" s="84"/>
      <c r="B68" s="13"/>
      <c r="C68" s="13"/>
      <c r="D68" s="13"/>
      <c r="E68" s="13"/>
      <c r="F68" s="13"/>
      <c r="G68" s="13"/>
      <c r="H68" s="13"/>
      <c r="I68" s="13"/>
      <c r="J68" s="13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 x14ac:dyDescent="0.45">
      <c r="A69" s="84"/>
      <c r="B69" s="13"/>
      <c r="C69" s="13"/>
      <c r="D69" s="13"/>
      <c r="E69" s="13"/>
      <c r="F69" s="13"/>
      <c r="G69" s="13"/>
      <c r="H69" s="13"/>
      <c r="I69" s="13"/>
      <c r="J69" s="13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 x14ac:dyDescent="0.45">
      <c r="A70" s="84"/>
      <c r="B70" s="13"/>
      <c r="C70" s="13"/>
      <c r="D70" s="13"/>
      <c r="E70" s="13"/>
      <c r="F70" s="13"/>
      <c r="G70" s="13"/>
      <c r="H70" s="13"/>
      <c r="I70" s="13"/>
      <c r="J70" s="13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 x14ac:dyDescent="0.45">
      <c r="A71" s="84"/>
      <c r="B71" s="13"/>
      <c r="C71" s="13"/>
      <c r="D71" s="13"/>
      <c r="E71" s="13"/>
      <c r="F71" s="13"/>
      <c r="G71" s="13"/>
      <c r="H71" s="13"/>
      <c r="I71" s="13"/>
      <c r="J71" s="13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45">
      <c r="A72" s="84"/>
      <c r="B72" s="13"/>
      <c r="C72" s="13"/>
      <c r="D72" s="13"/>
      <c r="E72" s="13"/>
      <c r="F72" s="13"/>
      <c r="G72" s="13"/>
      <c r="H72" s="13"/>
      <c r="I72" s="13"/>
      <c r="J72" s="13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 x14ac:dyDescent="0.45">
      <c r="A73" s="84"/>
      <c r="B73" s="13"/>
      <c r="C73" s="13"/>
      <c r="D73" s="13"/>
      <c r="E73" s="13"/>
      <c r="F73" s="13"/>
      <c r="G73" s="13"/>
      <c r="H73" s="13"/>
      <c r="I73" s="13"/>
      <c r="J73" s="13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 x14ac:dyDescent="0.45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13"/>
      <c r="C75" s="13"/>
      <c r="D75" s="13"/>
      <c r="E75" s="13"/>
      <c r="F75" s="13"/>
      <c r="G75" s="13"/>
      <c r="H75" s="13"/>
      <c r="I75" s="13"/>
      <c r="J75" s="13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13"/>
      <c r="C76" s="13"/>
      <c r="D76" s="13"/>
      <c r="E76" s="13"/>
      <c r="F76" s="13"/>
      <c r="G76" s="13"/>
      <c r="H76" s="13"/>
      <c r="I76" s="13"/>
      <c r="J76" s="13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13"/>
      <c r="C77" s="13"/>
      <c r="D77" s="13"/>
      <c r="E77" s="13"/>
      <c r="F77" s="13"/>
      <c r="G77" s="13"/>
      <c r="H77" s="13"/>
      <c r="I77" s="13"/>
      <c r="J77" s="13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13"/>
      <c r="C78" s="13"/>
      <c r="D78" s="13"/>
      <c r="E78" s="13"/>
      <c r="F78" s="13"/>
      <c r="G78" s="13"/>
      <c r="H78" s="13"/>
      <c r="I78" s="13"/>
      <c r="J78" s="13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13"/>
      <c r="C236" s="13"/>
      <c r="D236" s="13"/>
      <c r="E236" s="13"/>
      <c r="F236" s="13"/>
      <c r="G236" s="13"/>
      <c r="H236" s="13"/>
      <c r="I236" s="13"/>
      <c r="J236" s="13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13"/>
      <c r="C237" s="13"/>
      <c r="D237" s="13"/>
      <c r="E237" s="13"/>
      <c r="F237" s="13"/>
      <c r="G237" s="13"/>
      <c r="H237" s="13"/>
      <c r="I237" s="13"/>
      <c r="J237" s="13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13"/>
      <c r="C238" s="13"/>
      <c r="D238" s="13"/>
      <c r="E238" s="13"/>
      <c r="F238" s="13"/>
      <c r="G238" s="13"/>
      <c r="H238" s="13"/>
      <c r="I238" s="13"/>
      <c r="J238" s="13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13"/>
      <c r="C239" s="13"/>
      <c r="D239" s="13"/>
      <c r="E239" s="13"/>
      <c r="F239" s="13"/>
      <c r="G239" s="13"/>
      <c r="H239" s="13"/>
      <c r="I239" s="13"/>
      <c r="J239" s="13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13"/>
      <c r="C240" s="13"/>
      <c r="D240" s="13"/>
      <c r="E240" s="13"/>
      <c r="F240" s="13"/>
      <c r="G240" s="13"/>
      <c r="H240" s="13"/>
      <c r="I240" s="13"/>
      <c r="J240" s="13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13"/>
      <c r="C241" s="13"/>
      <c r="D241" s="13"/>
      <c r="E241" s="13"/>
      <c r="F241" s="13"/>
      <c r="G241" s="13"/>
      <c r="H241" s="13"/>
      <c r="I241" s="13"/>
      <c r="J241" s="13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13"/>
      <c r="C242" s="13"/>
      <c r="D242" s="13"/>
      <c r="E242" s="13"/>
      <c r="F242" s="13"/>
      <c r="G242" s="13"/>
      <c r="H242" s="13"/>
      <c r="I242" s="13"/>
      <c r="J242" s="13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13"/>
      <c r="C243" s="13"/>
      <c r="D243" s="13"/>
      <c r="E243" s="13"/>
      <c r="F243" s="13"/>
      <c r="G243" s="13"/>
      <c r="H243" s="13"/>
      <c r="I243" s="13"/>
      <c r="J243" s="13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13"/>
      <c r="C244" s="13"/>
      <c r="D244" s="13"/>
      <c r="E244" s="13"/>
      <c r="F244" s="13"/>
      <c r="G244" s="13"/>
      <c r="H244" s="13"/>
      <c r="I244" s="13"/>
      <c r="J244" s="13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13"/>
      <c r="C245" s="13"/>
      <c r="D245" s="13"/>
      <c r="E245" s="13"/>
      <c r="F245" s="13"/>
      <c r="G245" s="13"/>
      <c r="H245" s="13"/>
      <c r="I245" s="13"/>
      <c r="J245" s="13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13"/>
      <c r="C246" s="13"/>
      <c r="D246" s="13"/>
      <c r="E246" s="13"/>
      <c r="F246" s="13"/>
      <c r="G246" s="13"/>
      <c r="H246" s="13"/>
      <c r="I246" s="13"/>
      <c r="J246" s="13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13"/>
      <c r="C247" s="13"/>
      <c r="D247" s="13"/>
      <c r="E247" s="13"/>
      <c r="F247" s="13"/>
      <c r="G247" s="13"/>
      <c r="H247" s="13"/>
      <c r="I247" s="13"/>
      <c r="J247" s="13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13"/>
      <c r="C248" s="13"/>
      <c r="D248" s="13"/>
      <c r="E248" s="13"/>
      <c r="F248" s="13"/>
      <c r="G248" s="13"/>
      <c r="H248" s="13"/>
      <c r="I248" s="13"/>
      <c r="J248" s="13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13"/>
      <c r="C249" s="13"/>
      <c r="D249" s="13"/>
      <c r="E249" s="13"/>
      <c r="F249" s="13"/>
      <c r="G249" s="13"/>
      <c r="H249" s="13"/>
      <c r="I249" s="13"/>
      <c r="J249" s="13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13"/>
      <c r="C250" s="13"/>
      <c r="D250" s="13"/>
      <c r="E250" s="13"/>
      <c r="F250" s="13"/>
      <c r="G250" s="13"/>
      <c r="H250" s="13"/>
      <c r="I250" s="13"/>
      <c r="J250" s="13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13"/>
      <c r="C251" s="13"/>
      <c r="D251" s="13"/>
      <c r="E251" s="13"/>
      <c r="F251" s="13"/>
      <c r="G251" s="13"/>
      <c r="H251" s="13"/>
      <c r="I251" s="13"/>
      <c r="J251" s="13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13"/>
      <c r="C252" s="13"/>
      <c r="D252" s="13"/>
      <c r="E252" s="13"/>
      <c r="F252" s="13"/>
      <c r="G252" s="13"/>
      <c r="H252" s="13"/>
      <c r="I252" s="13"/>
      <c r="J252" s="13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13"/>
      <c r="C253" s="13"/>
      <c r="D253" s="13"/>
      <c r="E253" s="13"/>
      <c r="F253" s="13"/>
      <c r="G253" s="13"/>
      <c r="H253" s="13"/>
      <c r="I253" s="13"/>
      <c r="J253" s="13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13"/>
      <c r="C254" s="13"/>
      <c r="D254" s="13"/>
      <c r="E254" s="13"/>
      <c r="F254" s="13"/>
      <c r="G254" s="13"/>
      <c r="H254" s="13"/>
      <c r="I254" s="13"/>
      <c r="J254" s="13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13"/>
      <c r="C255" s="13"/>
      <c r="D255" s="13"/>
      <c r="E255" s="13"/>
      <c r="F255" s="13"/>
      <c r="G255" s="13"/>
      <c r="H255" s="13"/>
      <c r="I255" s="13"/>
      <c r="J255" s="13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13"/>
      <c r="C256" s="13"/>
      <c r="D256" s="13"/>
      <c r="E256" s="13"/>
      <c r="F256" s="13"/>
      <c r="G256" s="13"/>
      <c r="H256" s="13"/>
      <c r="I256" s="13"/>
      <c r="J256" s="13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13"/>
      <c r="C257" s="13"/>
      <c r="D257" s="13"/>
      <c r="E257" s="13"/>
      <c r="F257" s="13"/>
      <c r="G257" s="13"/>
      <c r="H257" s="13"/>
      <c r="I257" s="13"/>
      <c r="J257" s="13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13"/>
      <c r="C258" s="13"/>
      <c r="D258" s="13"/>
      <c r="E258" s="13"/>
      <c r="F258" s="13"/>
      <c r="G258" s="13"/>
      <c r="H258" s="13"/>
      <c r="I258" s="13"/>
      <c r="J258" s="13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13"/>
      <c r="C259" s="13"/>
      <c r="D259" s="13"/>
      <c r="E259" s="13"/>
      <c r="F259" s="13"/>
      <c r="G259" s="13"/>
      <c r="H259" s="13"/>
      <c r="I259" s="13"/>
      <c r="J259" s="13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13"/>
      <c r="C260" s="13"/>
      <c r="D260" s="13"/>
      <c r="E260" s="13"/>
      <c r="F260" s="13"/>
      <c r="G260" s="13"/>
      <c r="H260" s="13"/>
      <c r="I260" s="13"/>
      <c r="J260" s="13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13"/>
      <c r="C261" s="13"/>
      <c r="D261" s="13"/>
      <c r="E261" s="13"/>
      <c r="F261" s="13"/>
      <c r="G261" s="13"/>
      <c r="H261" s="13"/>
      <c r="I261" s="13"/>
      <c r="J261" s="13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13"/>
      <c r="C262" s="13"/>
      <c r="D262" s="13"/>
      <c r="E262" s="13"/>
      <c r="F262" s="13"/>
      <c r="G262" s="13"/>
      <c r="H262" s="13"/>
      <c r="I262" s="13"/>
      <c r="J262" s="13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13"/>
      <c r="C263" s="13"/>
      <c r="D263" s="13"/>
      <c r="E263" s="13"/>
      <c r="F263" s="13"/>
      <c r="G263" s="13"/>
      <c r="H263" s="13"/>
      <c r="I263" s="13"/>
      <c r="J263" s="13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13"/>
      <c r="C264" s="13"/>
      <c r="D264" s="13"/>
      <c r="E264" s="13"/>
      <c r="F264" s="13"/>
      <c r="G264" s="13"/>
      <c r="H264" s="13"/>
      <c r="I264" s="13"/>
      <c r="J264" s="13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13"/>
      <c r="C265" s="13"/>
      <c r="D265" s="13"/>
      <c r="E265" s="13"/>
      <c r="F265" s="13"/>
      <c r="G265" s="13"/>
      <c r="H265" s="13"/>
      <c r="I265" s="13"/>
      <c r="J265" s="13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13"/>
      <c r="C266" s="13"/>
      <c r="D266" s="13"/>
      <c r="E266" s="13"/>
      <c r="F266" s="13"/>
      <c r="G266" s="13"/>
      <c r="H266" s="13"/>
      <c r="I266" s="13"/>
      <c r="J266" s="13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 x14ac:dyDescent="0.4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 x14ac:dyDescent="0.4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 x14ac:dyDescent="0.4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 x14ac:dyDescent="0.4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 x14ac:dyDescent="0.4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 x14ac:dyDescent="0.4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 x14ac:dyDescent="0.4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 x14ac:dyDescent="0.4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 x14ac:dyDescent="0.4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 x14ac:dyDescent="0.4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 x14ac:dyDescent="0.4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 x14ac:dyDescent="0.4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 x14ac:dyDescent="0.4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 x14ac:dyDescent="0.4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 x14ac:dyDescent="0.4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 x14ac:dyDescent="0.4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 x14ac:dyDescent="0.4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 x14ac:dyDescent="0.4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 x14ac:dyDescent="0.4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 x14ac:dyDescent="0.4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 x14ac:dyDescent="0.4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 x14ac:dyDescent="0.4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 x14ac:dyDescent="0.4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 x14ac:dyDescent="0.4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 x14ac:dyDescent="0.4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 x14ac:dyDescent="0.4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 x14ac:dyDescent="0.4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85">
    <mergeCell ref="B38:B42"/>
    <mergeCell ref="C38:C40"/>
    <mergeCell ref="G38:G42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D41:D42"/>
    <mergeCell ref="C43:E43"/>
    <mergeCell ref="H56:H57"/>
    <mergeCell ref="I56:I57"/>
    <mergeCell ref="H58:J58"/>
    <mergeCell ref="H60:J6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C13:E13"/>
    <mergeCell ref="C15:E15"/>
    <mergeCell ref="C16:E16"/>
    <mergeCell ref="C17:E20"/>
    <mergeCell ref="G17:G20"/>
    <mergeCell ref="I4:I5"/>
    <mergeCell ref="B8:B12"/>
    <mergeCell ref="G8:G12"/>
    <mergeCell ref="I11:I12"/>
    <mergeCell ref="D11:D12"/>
    <mergeCell ref="C32:E35"/>
    <mergeCell ref="G32:G35"/>
    <mergeCell ref="B1:B5"/>
    <mergeCell ref="C1:H3"/>
    <mergeCell ref="C4:H5"/>
    <mergeCell ref="H28:J28"/>
    <mergeCell ref="H30:J30"/>
    <mergeCell ref="H31:J31"/>
    <mergeCell ref="C21:E21"/>
    <mergeCell ref="C30:E30"/>
    <mergeCell ref="C31:E31"/>
    <mergeCell ref="H51:J51"/>
    <mergeCell ref="C8:C10"/>
    <mergeCell ref="C11:C12"/>
    <mergeCell ref="B17:B20"/>
    <mergeCell ref="B23:B27"/>
    <mergeCell ref="C23:C25"/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1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85"/>
      <c r="B1" s="468"/>
      <c r="C1" s="239"/>
      <c r="D1" s="468" t="s">
        <v>0</v>
      </c>
      <c r="E1" s="238"/>
      <c r="F1" s="238"/>
      <c r="G1" s="238"/>
      <c r="H1" s="238"/>
      <c r="I1" s="239"/>
      <c r="J1" s="106" t="s">
        <v>1</v>
      </c>
      <c r="K1" s="106" t="s">
        <v>402</v>
      </c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4"/>
      <c r="Y1" s="84"/>
      <c r="Z1" s="84"/>
    </row>
    <row r="2" spans="1:26" ht="24.75" customHeight="1" x14ac:dyDescent="0.45">
      <c r="A2" s="85"/>
      <c r="B2" s="240"/>
      <c r="C2" s="241"/>
      <c r="D2" s="240"/>
      <c r="E2" s="205"/>
      <c r="F2" s="205"/>
      <c r="G2" s="205"/>
      <c r="H2" s="205"/>
      <c r="I2" s="241"/>
      <c r="J2" s="106" t="s">
        <v>3</v>
      </c>
      <c r="K2" s="107">
        <v>1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4"/>
      <c r="Y2" s="84"/>
      <c r="Z2" s="84"/>
    </row>
    <row r="3" spans="1:26" ht="24.75" customHeight="1" x14ac:dyDescent="0.45">
      <c r="A3" s="85"/>
      <c r="B3" s="240"/>
      <c r="C3" s="241"/>
      <c r="D3" s="242"/>
      <c r="E3" s="243"/>
      <c r="F3" s="243"/>
      <c r="G3" s="243"/>
      <c r="H3" s="243"/>
      <c r="I3" s="244"/>
      <c r="J3" s="106" t="s">
        <v>5</v>
      </c>
      <c r="K3" s="106" t="s">
        <v>6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4"/>
      <c r="Y3" s="84"/>
      <c r="Z3" s="84"/>
    </row>
    <row r="4" spans="1:26" ht="15.75" customHeight="1" x14ac:dyDescent="0.45">
      <c r="A4" s="84"/>
      <c r="B4" s="240"/>
      <c r="C4" s="241"/>
      <c r="D4" s="468" t="s">
        <v>403</v>
      </c>
      <c r="E4" s="238"/>
      <c r="F4" s="238"/>
      <c r="G4" s="238"/>
      <c r="H4" s="238"/>
      <c r="I4" s="239"/>
      <c r="J4" s="472" t="s">
        <v>7</v>
      </c>
      <c r="K4" s="106" t="s">
        <v>190</v>
      </c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4.75" customHeight="1" x14ac:dyDescent="0.45">
      <c r="A5" s="84"/>
      <c r="B5" s="242"/>
      <c r="C5" s="244"/>
      <c r="D5" s="242"/>
      <c r="E5" s="243"/>
      <c r="F5" s="243"/>
      <c r="G5" s="243"/>
      <c r="H5" s="243"/>
      <c r="I5" s="244"/>
      <c r="J5" s="394"/>
      <c r="K5" s="108" t="s">
        <v>191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 x14ac:dyDescent="0.45">
      <c r="A6" s="84"/>
      <c r="B6" s="9"/>
      <c r="C6" s="9"/>
      <c r="D6" s="9"/>
      <c r="E6" s="9"/>
      <c r="F6" s="9"/>
      <c r="G6" s="9"/>
      <c r="H6" s="9"/>
      <c r="I6" s="9"/>
      <c r="J6" s="9"/>
      <c r="K6" s="127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24.75" customHeight="1" x14ac:dyDescent="0.45">
      <c r="A7" s="84"/>
      <c r="B7" s="13"/>
      <c r="C7" s="13"/>
      <c r="D7" s="13"/>
      <c r="E7" s="13"/>
      <c r="F7" s="13"/>
      <c r="G7" s="13"/>
      <c r="H7" s="13"/>
      <c r="I7" s="13"/>
      <c r="J7" s="13"/>
      <c r="K7" s="13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57" customHeight="1" x14ac:dyDescent="0.45">
      <c r="A8" s="84"/>
      <c r="B8" s="149" t="s">
        <v>404</v>
      </c>
      <c r="C8" s="229" t="str">
        <f>'LISTA CHEQUEO'!F7</f>
        <v>SUERO HIDRATANTE AH 1.5%</v>
      </c>
      <c r="D8" s="201"/>
      <c r="E8" s="201"/>
      <c r="F8" s="208"/>
      <c r="G8" s="149" t="s">
        <v>405</v>
      </c>
      <c r="H8" s="229" t="str">
        <f>'LISTA CHEQUEO'!F10</f>
        <v>ANIMUS LAB</v>
      </c>
      <c r="I8" s="201"/>
      <c r="J8" s="201"/>
      <c r="K8" s="208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45" customHeight="1" x14ac:dyDescent="0.45">
      <c r="A9" s="84"/>
      <c r="B9" s="149" t="s">
        <v>20</v>
      </c>
      <c r="C9" s="490" t="str">
        <f>'LISTA CHEQUEO'!F11</f>
        <v>NSOC36908-25CO</v>
      </c>
      <c r="D9" s="202"/>
      <c r="E9" s="149" t="s">
        <v>335</v>
      </c>
      <c r="F9" s="490" t="str">
        <f>'LISTA CHEQUEO'!M8</f>
        <v>OP-L-131</v>
      </c>
      <c r="G9" s="202"/>
      <c r="H9" s="531" t="s">
        <v>334</v>
      </c>
      <c r="I9" s="202"/>
      <c r="J9" s="550" t="str">
        <f>'LISTA CHEQUEO'!F8</f>
        <v>252671</v>
      </c>
      <c r="K9" s="202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57" customHeight="1" x14ac:dyDescent="0.55000000000000004">
      <c r="A10" s="84"/>
      <c r="B10" s="149" t="s">
        <v>406</v>
      </c>
      <c r="C10" s="551"/>
      <c r="D10" s="202"/>
      <c r="E10" s="149" t="s">
        <v>407</v>
      </c>
      <c r="F10" s="548"/>
      <c r="G10" s="202"/>
      <c r="H10" s="531" t="s">
        <v>408</v>
      </c>
      <c r="I10" s="202"/>
      <c r="J10" s="547"/>
      <c r="K10" s="202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71.25" customHeight="1" x14ac:dyDescent="0.55000000000000004">
      <c r="A11" s="84"/>
      <c r="B11" s="149" t="s">
        <v>409</v>
      </c>
      <c r="C11" s="551"/>
      <c r="D11" s="202"/>
      <c r="E11" s="149" t="s">
        <v>410</v>
      </c>
      <c r="F11" s="548"/>
      <c r="G11" s="202"/>
      <c r="H11" s="531" t="s">
        <v>411</v>
      </c>
      <c r="I11" s="202"/>
      <c r="J11" s="547"/>
      <c r="K11" s="202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33.75" customHeight="1" x14ac:dyDescent="0.45">
      <c r="A12" s="84"/>
      <c r="B12" s="10" t="s">
        <v>412</v>
      </c>
      <c r="C12" s="549"/>
      <c r="D12" s="201"/>
      <c r="E12" s="201"/>
      <c r="F12" s="201"/>
      <c r="G12" s="201"/>
      <c r="H12" s="201"/>
      <c r="I12" s="201"/>
      <c r="J12" s="201"/>
      <c r="K12" s="202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33.75" customHeight="1" x14ac:dyDescent="0.45">
      <c r="A13" s="84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37.5" customHeight="1" x14ac:dyDescent="0.45">
      <c r="A14" s="84"/>
      <c r="B14" s="531" t="s">
        <v>26</v>
      </c>
      <c r="C14" s="201"/>
      <c r="D14" s="201"/>
      <c r="E14" s="201"/>
      <c r="F14" s="201"/>
      <c r="G14" s="201"/>
      <c r="H14" s="201"/>
      <c r="I14" s="201"/>
      <c r="J14" s="201"/>
      <c r="K14" s="202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42" customHeight="1" x14ac:dyDescent="0.45">
      <c r="A15" s="84"/>
      <c r="B15" s="149" t="s">
        <v>68</v>
      </c>
      <c r="C15" s="531" t="s">
        <v>413</v>
      </c>
      <c r="D15" s="201"/>
      <c r="E15" s="201"/>
      <c r="F15" s="201"/>
      <c r="G15" s="202"/>
      <c r="H15" s="531" t="s">
        <v>29</v>
      </c>
      <c r="I15" s="202"/>
      <c r="J15" s="531" t="s">
        <v>30</v>
      </c>
      <c r="K15" s="202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48" customHeight="1" x14ac:dyDescent="0.45">
      <c r="A16" s="84"/>
      <c r="B16" s="149" t="s">
        <v>307</v>
      </c>
      <c r="C16" s="526" t="s">
        <v>414</v>
      </c>
      <c r="D16" s="201"/>
      <c r="E16" s="201"/>
      <c r="F16" s="201"/>
      <c r="G16" s="202"/>
      <c r="H16" s="466"/>
      <c r="I16" s="202"/>
      <c r="J16" s="527"/>
      <c r="K16" s="202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51.75" customHeight="1" x14ac:dyDescent="0.45">
      <c r="A17" s="84"/>
      <c r="B17" s="112" t="s">
        <v>415</v>
      </c>
      <c r="C17" s="526" t="s">
        <v>416</v>
      </c>
      <c r="D17" s="201"/>
      <c r="E17" s="201"/>
      <c r="F17" s="201"/>
      <c r="G17" s="202"/>
      <c r="H17" s="466"/>
      <c r="I17" s="202"/>
      <c r="J17" s="151"/>
      <c r="K17" s="15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63.75" customHeight="1" x14ac:dyDescent="0.45">
      <c r="A18" s="84"/>
      <c r="B18" s="112" t="s">
        <v>417</v>
      </c>
      <c r="C18" s="526" t="s">
        <v>418</v>
      </c>
      <c r="D18" s="201"/>
      <c r="E18" s="201"/>
      <c r="F18" s="201"/>
      <c r="G18" s="202"/>
      <c r="H18" s="466"/>
      <c r="I18" s="202"/>
      <c r="J18" s="151"/>
      <c r="K18" s="15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50.25" customHeight="1" x14ac:dyDescent="0.45">
      <c r="A19" s="84"/>
      <c r="B19" s="112" t="s">
        <v>419</v>
      </c>
      <c r="C19" s="526" t="s">
        <v>420</v>
      </c>
      <c r="D19" s="201"/>
      <c r="E19" s="201"/>
      <c r="F19" s="201"/>
      <c r="G19" s="202"/>
      <c r="H19" s="466"/>
      <c r="I19" s="202"/>
      <c r="J19" s="151"/>
      <c r="K19" s="15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60" customHeight="1" x14ac:dyDescent="0.45">
      <c r="A20" s="84"/>
      <c r="B20" s="112" t="s">
        <v>421</v>
      </c>
      <c r="C20" s="526" t="s">
        <v>422</v>
      </c>
      <c r="D20" s="201"/>
      <c r="E20" s="201"/>
      <c r="F20" s="201"/>
      <c r="G20" s="202"/>
      <c r="H20" s="466"/>
      <c r="I20" s="202"/>
      <c r="J20" s="151"/>
      <c r="K20" s="15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54" customHeight="1" x14ac:dyDescent="0.45">
      <c r="A21" s="84"/>
      <c r="B21" s="178" t="s">
        <v>423</v>
      </c>
      <c r="C21" s="526" t="s">
        <v>424</v>
      </c>
      <c r="D21" s="201"/>
      <c r="E21" s="201"/>
      <c r="F21" s="201"/>
      <c r="G21" s="202"/>
      <c r="H21" s="466"/>
      <c r="I21" s="202"/>
      <c r="J21" s="527"/>
      <c r="K21" s="202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45.75" customHeight="1" x14ac:dyDescent="0.45">
      <c r="A22" s="84"/>
      <c r="B22" s="152" t="s">
        <v>425</v>
      </c>
      <c r="C22" s="526" t="s">
        <v>426</v>
      </c>
      <c r="D22" s="201"/>
      <c r="E22" s="201"/>
      <c r="F22" s="201"/>
      <c r="G22" s="202"/>
      <c r="H22" s="466"/>
      <c r="I22" s="202"/>
      <c r="J22" s="527"/>
      <c r="K22" s="202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51" customHeight="1" x14ac:dyDescent="0.45">
      <c r="A23" s="84"/>
      <c r="B23" s="152" t="s">
        <v>427</v>
      </c>
      <c r="C23" s="526" t="s">
        <v>428</v>
      </c>
      <c r="D23" s="201"/>
      <c r="E23" s="201"/>
      <c r="F23" s="201"/>
      <c r="G23" s="202"/>
      <c r="H23" s="466"/>
      <c r="I23" s="202"/>
      <c r="J23" s="527"/>
      <c r="K23" s="202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54" customHeight="1" x14ac:dyDescent="0.45">
      <c r="A24" s="84"/>
      <c r="B24" s="152" t="s">
        <v>429</v>
      </c>
      <c r="C24" s="526" t="s">
        <v>430</v>
      </c>
      <c r="D24" s="201"/>
      <c r="E24" s="201"/>
      <c r="F24" s="201"/>
      <c r="G24" s="202"/>
      <c r="H24" s="466"/>
      <c r="I24" s="202"/>
      <c r="J24" s="527"/>
      <c r="K24" s="202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54" customHeight="1" x14ac:dyDescent="0.45">
      <c r="A25" s="84"/>
      <c r="B25" s="152" t="s">
        <v>431</v>
      </c>
      <c r="C25" s="526" t="s">
        <v>432</v>
      </c>
      <c r="D25" s="201"/>
      <c r="E25" s="201"/>
      <c r="F25" s="201"/>
      <c r="G25" s="202"/>
      <c r="H25" s="466"/>
      <c r="I25" s="202"/>
      <c r="J25" s="527"/>
      <c r="K25" s="202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54" customHeight="1" x14ac:dyDescent="0.45">
      <c r="A26" s="84"/>
      <c r="B26" s="179" t="s">
        <v>433</v>
      </c>
      <c r="C26" s="486" t="s">
        <v>434</v>
      </c>
      <c r="D26" s="201"/>
      <c r="E26" s="201"/>
      <c r="F26" s="201"/>
      <c r="G26" s="202"/>
      <c r="H26" s="466"/>
      <c r="I26" s="202"/>
      <c r="J26" s="527"/>
      <c r="K26" s="202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49.5" customHeight="1" x14ac:dyDescent="0.45">
      <c r="A27" s="84"/>
      <c r="B27" s="152" t="s">
        <v>435</v>
      </c>
      <c r="C27" s="486" t="s">
        <v>436</v>
      </c>
      <c r="D27" s="201"/>
      <c r="E27" s="201"/>
      <c r="F27" s="201"/>
      <c r="G27" s="202"/>
      <c r="H27" s="466"/>
      <c r="I27" s="202"/>
      <c r="J27" s="527"/>
      <c r="K27" s="202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72.75" customHeight="1" x14ac:dyDescent="0.45">
      <c r="A28" s="84"/>
      <c r="B28" s="152" t="s">
        <v>419</v>
      </c>
      <c r="C28" s="486" t="s">
        <v>437</v>
      </c>
      <c r="D28" s="201"/>
      <c r="E28" s="201"/>
      <c r="F28" s="201"/>
      <c r="G28" s="202"/>
      <c r="H28" s="466"/>
      <c r="I28" s="202"/>
      <c r="J28" s="151"/>
      <c r="K28" s="15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55.5" customHeight="1" x14ac:dyDescent="0.45">
      <c r="A29" s="84"/>
      <c r="B29" s="152" t="s">
        <v>438</v>
      </c>
      <c r="C29" s="486" t="s">
        <v>439</v>
      </c>
      <c r="D29" s="201"/>
      <c r="E29" s="201"/>
      <c r="F29" s="201"/>
      <c r="G29" s="202"/>
      <c r="H29" s="466"/>
      <c r="I29" s="202"/>
      <c r="J29" s="527"/>
      <c r="K29" s="202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22.5" customHeight="1" x14ac:dyDescent="0.45">
      <c r="A30" s="84"/>
      <c r="B30" s="114"/>
      <c r="C30" s="114"/>
      <c r="D30" s="114"/>
      <c r="E30" s="155"/>
      <c r="F30" s="155"/>
      <c r="G30" s="155"/>
      <c r="H30" s="156"/>
      <c r="I30" s="156"/>
      <c r="J30" s="156"/>
      <c r="K30" s="156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45.75" customHeight="1" x14ac:dyDescent="0.45">
      <c r="A31" s="84"/>
      <c r="B31" s="530" t="s">
        <v>44</v>
      </c>
      <c r="C31" s="528"/>
      <c r="D31" s="238"/>
      <c r="E31" s="238"/>
      <c r="F31" s="238"/>
      <c r="G31" s="238"/>
      <c r="H31" s="238"/>
      <c r="I31" s="238"/>
      <c r="J31" s="238"/>
      <c r="K31" s="239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65.25" customHeight="1" x14ac:dyDescent="0.45">
      <c r="A32" s="84"/>
      <c r="B32" s="394"/>
      <c r="C32" s="242"/>
      <c r="D32" s="243"/>
      <c r="E32" s="243"/>
      <c r="F32" s="243"/>
      <c r="G32" s="243"/>
      <c r="H32" s="243"/>
      <c r="I32" s="243"/>
      <c r="J32" s="243"/>
      <c r="K32" s="24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22.5" customHeight="1" x14ac:dyDescent="0.45">
      <c r="A33" s="84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 x14ac:dyDescent="0.45">
      <c r="A34" s="84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36" customHeight="1" x14ac:dyDescent="0.45">
      <c r="A35" s="84"/>
      <c r="B35" s="552" t="s">
        <v>214</v>
      </c>
      <c r="C35" s="201"/>
      <c r="D35" s="180"/>
      <c r="E35" s="531" t="s">
        <v>215</v>
      </c>
      <c r="F35" s="202"/>
      <c r="G35" s="181"/>
      <c r="H35" s="531" t="s">
        <v>216</v>
      </c>
      <c r="I35" s="202"/>
      <c r="J35" s="182"/>
      <c r="K35" s="149" t="s">
        <v>217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36" customHeight="1" x14ac:dyDescent="0.45">
      <c r="A36" s="84"/>
      <c r="B36" s="552" t="s">
        <v>243</v>
      </c>
      <c r="C36" s="202"/>
      <c r="D36" s="118"/>
      <c r="E36" s="183"/>
      <c r="F36" s="183"/>
      <c r="G36" s="184"/>
      <c r="H36" s="553" t="s">
        <v>440</v>
      </c>
      <c r="I36" s="263"/>
      <c r="J36" s="185"/>
      <c r="K36" s="186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31.5" customHeight="1" x14ac:dyDescent="0.45">
      <c r="A37" s="84"/>
      <c r="B37" s="552" t="s">
        <v>396</v>
      </c>
      <c r="C37" s="202"/>
      <c r="D37" s="554"/>
      <c r="E37" s="243"/>
      <c r="F37" s="243"/>
      <c r="G37" s="244"/>
      <c r="H37" s="553" t="s">
        <v>441</v>
      </c>
      <c r="I37" s="263"/>
      <c r="J37" s="554"/>
      <c r="K37" s="24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31.5" customHeight="1" x14ac:dyDescent="0.45">
      <c r="A38" s="84"/>
      <c r="B38" s="552" t="s">
        <v>442</v>
      </c>
      <c r="C38" s="202"/>
      <c r="D38" s="555"/>
      <c r="E38" s="201"/>
      <c r="F38" s="201"/>
      <c r="G38" s="201"/>
      <c r="H38" s="201"/>
      <c r="I38" s="201"/>
      <c r="J38" s="201"/>
      <c r="K38" s="202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204" t="s">
        <v>51</v>
      </c>
      <c r="C40" s="205"/>
      <c r="D40" s="205"/>
      <c r="E40" s="205"/>
      <c r="F40" s="205"/>
      <c r="G40" s="205"/>
      <c r="H40" s="205"/>
      <c r="I40" s="205"/>
      <c r="J40" s="205"/>
      <c r="K40" s="205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45">
      <c r="A43" s="8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 x14ac:dyDescent="0.45">
      <c r="A44" s="8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 x14ac:dyDescent="0.45">
      <c r="A45" s="8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 x14ac:dyDescent="0.45">
      <c r="A46" s="8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 x14ac:dyDescent="0.45">
      <c r="A47" s="8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 x14ac:dyDescent="0.45">
      <c r="A48" s="8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 x14ac:dyDescent="0.45">
      <c r="A49" s="8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45">
      <c r="A50" s="8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 x14ac:dyDescent="0.45">
      <c r="A51" s="8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 x14ac:dyDescent="0.45">
      <c r="A52" s="8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 x14ac:dyDescent="0.45">
      <c r="A53" s="8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 x14ac:dyDescent="0.45">
      <c r="A54" s="8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 x14ac:dyDescent="0.45">
      <c r="A55" s="8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 x14ac:dyDescent="0.45">
      <c r="A56" s="8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 x14ac:dyDescent="0.45">
      <c r="A58" s="8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45">
      <c r="A59" s="8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 x14ac:dyDescent="0.45">
      <c r="A60" s="8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 x14ac:dyDescent="0.45">
      <c r="A61" s="8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 x14ac:dyDescent="0.45">
      <c r="A62" s="8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 x14ac:dyDescent="0.45">
      <c r="A63" s="8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 x14ac:dyDescent="0.45">
      <c r="A64" s="8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 x14ac:dyDescent="0.45">
      <c r="A65" s="8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 x14ac:dyDescent="0.45">
      <c r="A66" s="8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 x14ac:dyDescent="0.45">
      <c r="A67" s="8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 x14ac:dyDescent="0.45">
      <c r="A68" s="8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 x14ac:dyDescent="0.45">
      <c r="A69" s="8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 x14ac:dyDescent="0.45">
      <c r="A70" s="8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 x14ac:dyDescent="0.45">
      <c r="A71" s="8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45">
      <c r="A72" s="8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 x14ac:dyDescent="0.45">
      <c r="A73" s="8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 x14ac:dyDescent="0.45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 x14ac:dyDescent="0.4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 x14ac:dyDescent="0.4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 x14ac:dyDescent="0.4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 x14ac:dyDescent="0.4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 x14ac:dyDescent="0.4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 x14ac:dyDescent="0.4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 x14ac:dyDescent="0.4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 x14ac:dyDescent="0.4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 x14ac:dyDescent="0.4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 x14ac:dyDescent="0.4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 x14ac:dyDescent="0.4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 x14ac:dyDescent="0.4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 x14ac:dyDescent="0.4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 x14ac:dyDescent="0.4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 x14ac:dyDescent="0.4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 x14ac:dyDescent="0.4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 x14ac:dyDescent="0.4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 x14ac:dyDescent="0.4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 x14ac:dyDescent="0.4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 x14ac:dyDescent="0.4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 x14ac:dyDescent="0.4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 x14ac:dyDescent="0.4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 x14ac:dyDescent="0.4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 x14ac:dyDescent="0.4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 x14ac:dyDescent="0.4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 x14ac:dyDescent="0.4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 x14ac:dyDescent="0.4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  <row r="1001" spans="1:26" ht="15.75" customHeight="1" x14ac:dyDescent="0.45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</row>
  </sheetData>
  <mergeCells count="74">
    <mergeCell ref="H25:I25"/>
    <mergeCell ref="J25:K25"/>
    <mergeCell ref="C23:G23"/>
    <mergeCell ref="H23:I23"/>
    <mergeCell ref="J23:K23"/>
    <mergeCell ref="C24:G24"/>
    <mergeCell ref="H24:I24"/>
    <mergeCell ref="J24:K24"/>
    <mergeCell ref="C25:G25"/>
    <mergeCell ref="C26:G26"/>
    <mergeCell ref="H26:I26"/>
    <mergeCell ref="J26:K26"/>
    <mergeCell ref="C27:G27"/>
    <mergeCell ref="H27:I27"/>
    <mergeCell ref="J27:K27"/>
    <mergeCell ref="H28:I28"/>
    <mergeCell ref="E35:F35"/>
    <mergeCell ref="H35:I35"/>
    <mergeCell ref="C28:G28"/>
    <mergeCell ref="C29:G29"/>
    <mergeCell ref="H29:I29"/>
    <mergeCell ref="J29:K29"/>
    <mergeCell ref="B31:B32"/>
    <mergeCell ref="C31:K32"/>
    <mergeCell ref="B35:C35"/>
    <mergeCell ref="D38:K38"/>
    <mergeCell ref="B40:K40"/>
    <mergeCell ref="B36:C36"/>
    <mergeCell ref="H36:I36"/>
    <mergeCell ref="B37:C37"/>
    <mergeCell ref="D37:G37"/>
    <mergeCell ref="H37:I37"/>
    <mergeCell ref="J37:K37"/>
    <mergeCell ref="B38:C38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J10:K10"/>
    <mergeCell ref="F11:G11"/>
    <mergeCell ref="H11:I11"/>
    <mergeCell ref="H16:I16"/>
    <mergeCell ref="J16:K16"/>
    <mergeCell ref="J11:K11"/>
    <mergeCell ref="C12:K12"/>
    <mergeCell ref="B14:K14"/>
    <mergeCell ref="C15:G15"/>
    <mergeCell ref="H15:I15"/>
    <mergeCell ref="J15:K15"/>
    <mergeCell ref="C16:G16"/>
    <mergeCell ref="C10:D10"/>
    <mergeCell ref="C11:D11"/>
    <mergeCell ref="F10:G10"/>
    <mergeCell ref="H10:I10"/>
    <mergeCell ref="C17:G17"/>
    <mergeCell ref="H17:I17"/>
    <mergeCell ref="C18:G18"/>
    <mergeCell ref="H18:I18"/>
    <mergeCell ref="C19:G19"/>
    <mergeCell ref="H19:I19"/>
    <mergeCell ref="C22:G22"/>
    <mergeCell ref="H22:I22"/>
    <mergeCell ref="J22:K22"/>
    <mergeCell ref="H20:I20"/>
    <mergeCell ref="C20:G20"/>
    <mergeCell ref="C21:G21"/>
    <mergeCell ref="H21:I21"/>
    <mergeCell ref="J21:K21"/>
  </mergeCells>
  <pageMargins left="0.7" right="0.7" top="0.75" bottom="0.75" header="0" footer="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9"/>
      <c r="B1" s="542"/>
      <c r="C1" s="543" t="s">
        <v>0</v>
      </c>
      <c r="D1" s="210"/>
      <c r="E1" s="210"/>
      <c r="F1" s="210"/>
      <c r="G1" s="210"/>
      <c r="H1" s="211"/>
      <c r="I1" s="160" t="s">
        <v>1</v>
      </c>
      <c r="J1" s="161" t="s">
        <v>443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4"/>
      <c r="X1" s="84"/>
      <c r="Y1" s="84"/>
      <c r="Z1" s="84"/>
    </row>
    <row r="2" spans="1:26" ht="24.75" customHeight="1" x14ac:dyDescent="0.45">
      <c r="A2" s="159"/>
      <c r="B2" s="205"/>
      <c r="C2" s="266"/>
      <c r="D2" s="205"/>
      <c r="E2" s="205"/>
      <c r="F2" s="205"/>
      <c r="G2" s="205"/>
      <c r="H2" s="313"/>
      <c r="I2" s="109" t="s">
        <v>3</v>
      </c>
      <c r="J2" s="162">
        <v>1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4"/>
      <c r="X2" s="84"/>
      <c r="Y2" s="84"/>
      <c r="Z2" s="84"/>
    </row>
    <row r="3" spans="1:26" ht="24.75" customHeight="1" x14ac:dyDescent="0.45">
      <c r="A3" s="159"/>
      <c r="B3" s="205"/>
      <c r="C3" s="267"/>
      <c r="D3" s="243"/>
      <c r="E3" s="243"/>
      <c r="F3" s="243"/>
      <c r="G3" s="243"/>
      <c r="H3" s="377"/>
      <c r="I3" s="163" t="s">
        <v>5</v>
      </c>
      <c r="J3" s="163" t="s">
        <v>6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4"/>
      <c r="X3" s="84"/>
      <c r="Y3" s="84"/>
      <c r="Z3" s="84"/>
    </row>
    <row r="4" spans="1:26" ht="24.75" customHeight="1" x14ac:dyDescent="0.45">
      <c r="A4" s="164"/>
      <c r="B4" s="205"/>
      <c r="C4" s="543" t="s">
        <v>444</v>
      </c>
      <c r="D4" s="210"/>
      <c r="E4" s="210"/>
      <c r="F4" s="210"/>
      <c r="G4" s="210"/>
      <c r="H4" s="211"/>
      <c r="I4" s="544" t="s">
        <v>7</v>
      </c>
      <c r="J4" s="165" t="s">
        <v>8</v>
      </c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4.75" customHeight="1" x14ac:dyDescent="0.45">
      <c r="A5" s="164"/>
      <c r="B5" s="217"/>
      <c r="C5" s="304"/>
      <c r="D5" s="217"/>
      <c r="E5" s="217"/>
      <c r="F5" s="217"/>
      <c r="G5" s="217"/>
      <c r="H5" s="290"/>
      <c r="I5" s="522"/>
      <c r="J5" s="166" t="s">
        <v>9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 x14ac:dyDescent="0.45">
      <c r="A6" s="84"/>
      <c r="B6" s="9"/>
      <c r="C6" s="9"/>
      <c r="D6" s="9"/>
      <c r="E6" s="9"/>
      <c r="F6" s="9"/>
      <c r="G6" s="9"/>
      <c r="H6" s="9"/>
      <c r="I6" s="9"/>
      <c r="J6" s="127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 x14ac:dyDescent="0.45">
      <c r="A7" s="84"/>
      <c r="B7" s="13"/>
      <c r="C7" s="13"/>
      <c r="D7" s="13"/>
      <c r="E7" s="13"/>
      <c r="F7" s="13"/>
      <c r="G7" s="13"/>
      <c r="H7" s="13"/>
      <c r="I7" s="13"/>
      <c r="J7" s="13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8.75" customHeight="1" x14ac:dyDescent="0.45">
      <c r="A8" s="84"/>
      <c r="B8" s="537"/>
      <c r="C8" s="520" t="s">
        <v>0</v>
      </c>
      <c r="D8" s="147" t="s">
        <v>1</v>
      </c>
      <c r="E8" s="147" t="s">
        <v>443</v>
      </c>
      <c r="F8" s="13"/>
      <c r="G8" s="537"/>
      <c r="H8" s="520" t="s">
        <v>0</v>
      </c>
      <c r="I8" s="147" t="s">
        <v>1</v>
      </c>
      <c r="J8" s="147" t="s">
        <v>443</v>
      </c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20.25" customHeight="1" x14ac:dyDescent="0.45">
      <c r="A9" s="84"/>
      <c r="B9" s="266"/>
      <c r="C9" s="521"/>
      <c r="D9" s="148" t="s">
        <v>3</v>
      </c>
      <c r="E9" s="167">
        <v>1</v>
      </c>
      <c r="F9" s="13"/>
      <c r="G9" s="266"/>
      <c r="H9" s="521"/>
      <c r="I9" s="148" t="s">
        <v>3</v>
      </c>
      <c r="J9" s="167">
        <v>1</v>
      </c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8" customHeight="1" x14ac:dyDescent="0.45">
      <c r="A10" s="84"/>
      <c r="B10" s="266"/>
      <c r="C10" s="522"/>
      <c r="D10" s="147" t="s">
        <v>5</v>
      </c>
      <c r="E10" s="147" t="s">
        <v>6</v>
      </c>
      <c r="F10" s="13"/>
      <c r="G10" s="266"/>
      <c r="H10" s="522"/>
      <c r="I10" s="147" t="s">
        <v>5</v>
      </c>
      <c r="J10" s="147" t="s">
        <v>6</v>
      </c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8.75" customHeight="1" x14ac:dyDescent="0.45">
      <c r="A11" s="84"/>
      <c r="B11" s="266"/>
      <c r="C11" s="520" t="s">
        <v>444</v>
      </c>
      <c r="D11" s="539" t="s">
        <v>7</v>
      </c>
      <c r="E11" s="168" t="s">
        <v>8</v>
      </c>
      <c r="F11" s="13"/>
      <c r="G11" s="266"/>
      <c r="H11" s="520" t="s">
        <v>444</v>
      </c>
      <c r="I11" s="539" t="s">
        <v>7</v>
      </c>
      <c r="J11" s="168" t="s">
        <v>8</v>
      </c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" customHeight="1" x14ac:dyDescent="0.45">
      <c r="A12" s="164"/>
      <c r="B12" s="266"/>
      <c r="C12" s="522"/>
      <c r="D12" s="377"/>
      <c r="E12" s="169" t="s">
        <v>9</v>
      </c>
      <c r="F12" s="13"/>
      <c r="G12" s="266"/>
      <c r="H12" s="522"/>
      <c r="I12" s="377"/>
      <c r="J12" s="169" t="s">
        <v>9</v>
      </c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36" customHeight="1" x14ac:dyDescent="0.45">
      <c r="A13" s="84"/>
      <c r="B13" s="170" t="s">
        <v>399</v>
      </c>
      <c r="C13" s="540"/>
      <c r="D13" s="210"/>
      <c r="E13" s="211"/>
      <c r="F13" s="171"/>
      <c r="G13" s="170" t="s">
        <v>399</v>
      </c>
      <c r="H13" s="540"/>
      <c r="I13" s="210"/>
      <c r="J13" s="211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21" customHeight="1" x14ac:dyDescent="0.45">
      <c r="A14" s="84"/>
      <c r="B14" s="172" t="s">
        <v>327</v>
      </c>
      <c r="C14" s="541"/>
      <c r="D14" s="309"/>
      <c r="E14" s="315"/>
      <c r="F14" s="171"/>
      <c r="G14" s="172" t="s">
        <v>327</v>
      </c>
      <c r="H14" s="541"/>
      <c r="I14" s="309"/>
      <c r="J14" s="315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33" customHeight="1" x14ac:dyDescent="0.45">
      <c r="A15" s="84"/>
      <c r="B15" s="170" t="s">
        <v>445</v>
      </c>
      <c r="C15" s="541"/>
      <c r="D15" s="309"/>
      <c r="E15" s="315"/>
      <c r="F15" s="171"/>
      <c r="G15" s="170" t="s">
        <v>445</v>
      </c>
      <c r="H15" s="541"/>
      <c r="I15" s="309"/>
      <c r="J15" s="315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32.25" customHeight="1" x14ac:dyDescent="0.45">
      <c r="A16" s="84"/>
      <c r="B16" s="172" t="s">
        <v>446</v>
      </c>
      <c r="C16" s="187"/>
      <c r="D16" s="187" t="s">
        <v>447</v>
      </c>
      <c r="E16" s="188"/>
      <c r="F16" s="175"/>
      <c r="G16" s="172" t="s">
        <v>446</v>
      </c>
      <c r="H16" s="187"/>
      <c r="I16" s="187" t="s">
        <v>447</v>
      </c>
      <c r="J16" s="188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5.75" customHeight="1" x14ac:dyDescent="0.45">
      <c r="A17" s="84"/>
      <c r="B17" s="536" t="s">
        <v>30</v>
      </c>
      <c r="C17" s="538"/>
      <c r="D17" s="210"/>
      <c r="E17" s="211"/>
      <c r="F17" s="175"/>
      <c r="G17" s="536" t="s">
        <v>30</v>
      </c>
      <c r="H17" s="538"/>
      <c r="I17" s="210"/>
      <c r="J17" s="211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" customHeight="1" x14ac:dyDescent="0.45">
      <c r="A18" s="84"/>
      <c r="B18" s="521"/>
      <c r="C18" s="266"/>
      <c r="D18" s="205"/>
      <c r="E18" s="313"/>
      <c r="F18" s="171"/>
      <c r="G18" s="521"/>
      <c r="H18" s="266"/>
      <c r="I18" s="205"/>
      <c r="J18" s="313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 x14ac:dyDescent="0.45">
      <c r="A19" s="84"/>
      <c r="B19" s="521"/>
      <c r="C19" s="266"/>
      <c r="D19" s="205"/>
      <c r="E19" s="313"/>
      <c r="F19" s="171"/>
      <c r="G19" s="521"/>
      <c r="H19" s="266"/>
      <c r="I19" s="205"/>
      <c r="J19" s="313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 x14ac:dyDescent="0.45">
      <c r="A20" s="84"/>
      <c r="B20" s="521"/>
      <c r="C20" s="266"/>
      <c r="D20" s="205"/>
      <c r="E20" s="313"/>
      <c r="F20" s="171"/>
      <c r="G20" s="522"/>
      <c r="H20" s="304"/>
      <c r="I20" s="217"/>
      <c r="J20" s="290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21" customHeight="1" x14ac:dyDescent="0.45">
      <c r="A21" s="84"/>
      <c r="B21" s="189" t="s">
        <v>85</v>
      </c>
      <c r="C21" s="535"/>
      <c r="D21" s="309"/>
      <c r="E21" s="315"/>
      <c r="F21" s="13"/>
      <c r="G21" s="189" t="s">
        <v>85</v>
      </c>
      <c r="H21" s="535"/>
      <c r="I21" s="309"/>
      <c r="J21" s="315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21.75" customHeight="1" x14ac:dyDescent="0.45">
      <c r="A22" s="84"/>
      <c r="B22" s="176" t="s">
        <v>86</v>
      </c>
      <c r="C22" s="140"/>
      <c r="D22" s="190" t="s">
        <v>66</v>
      </c>
      <c r="E22" s="191"/>
      <c r="F22" s="13"/>
      <c r="G22" s="176" t="s">
        <v>86</v>
      </c>
      <c r="H22" s="140"/>
      <c r="I22" s="190" t="s">
        <v>66</v>
      </c>
      <c r="J22" s="191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 x14ac:dyDescent="0.45">
      <c r="A23" s="84"/>
      <c r="B23" s="13"/>
      <c r="C23" s="13"/>
      <c r="D23" s="13"/>
      <c r="E23" s="13"/>
      <c r="F23" s="13"/>
      <c r="G23" s="13"/>
      <c r="H23" s="13"/>
      <c r="I23" s="13"/>
      <c r="J23" s="13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 x14ac:dyDescent="0.45">
      <c r="A24" s="84"/>
      <c r="B24" s="537"/>
      <c r="C24" s="520" t="s">
        <v>0</v>
      </c>
      <c r="D24" s="147" t="s">
        <v>1</v>
      </c>
      <c r="E24" s="147" t="s">
        <v>443</v>
      </c>
      <c r="F24" s="13"/>
      <c r="G24" s="537"/>
      <c r="H24" s="520" t="s">
        <v>0</v>
      </c>
      <c r="I24" s="147" t="s">
        <v>1</v>
      </c>
      <c r="J24" s="147" t="s">
        <v>443</v>
      </c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 x14ac:dyDescent="0.45">
      <c r="A25" s="84"/>
      <c r="B25" s="266"/>
      <c r="C25" s="521"/>
      <c r="D25" s="148" t="s">
        <v>3</v>
      </c>
      <c r="E25" s="167">
        <v>1</v>
      </c>
      <c r="F25" s="13"/>
      <c r="G25" s="266"/>
      <c r="H25" s="521"/>
      <c r="I25" s="148" t="s">
        <v>3</v>
      </c>
      <c r="J25" s="167">
        <v>1</v>
      </c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customHeight="1" x14ac:dyDescent="0.45">
      <c r="A26" s="84"/>
      <c r="B26" s="266"/>
      <c r="C26" s="522"/>
      <c r="D26" s="147" t="s">
        <v>5</v>
      </c>
      <c r="E26" s="147" t="s">
        <v>6</v>
      </c>
      <c r="F26" s="13"/>
      <c r="G26" s="266"/>
      <c r="H26" s="522"/>
      <c r="I26" s="147" t="s">
        <v>5</v>
      </c>
      <c r="J26" s="147" t="s">
        <v>6</v>
      </c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 x14ac:dyDescent="0.45">
      <c r="A27" s="84"/>
      <c r="B27" s="266"/>
      <c r="C27" s="520" t="s">
        <v>444</v>
      </c>
      <c r="D27" s="539" t="s">
        <v>7</v>
      </c>
      <c r="E27" s="168" t="s">
        <v>8</v>
      </c>
      <c r="F27" s="13"/>
      <c r="G27" s="266"/>
      <c r="H27" s="520" t="s">
        <v>444</v>
      </c>
      <c r="I27" s="539" t="s">
        <v>7</v>
      </c>
      <c r="J27" s="168" t="s">
        <v>8</v>
      </c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5.75" customHeight="1" x14ac:dyDescent="0.45">
      <c r="A28" s="84"/>
      <c r="B28" s="266"/>
      <c r="C28" s="522"/>
      <c r="D28" s="377"/>
      <c r="E28" s="169" t="s">
        <v>9</v>
      </c>
      <c r="F28" s="13"/>
      <c r="G28" s="266"/>
      <c r="H28" s="522"/>
      <c r="I28" s="377"/>
      <c r="J28" s="169" t="s">
        <v>9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34.5" customHeight="1" x14ac:dyDescent="0.45">
      <c r="A29" s="84"/>
      <c r="B29" s="170" t="s">
        <v>399</v>
      </c>
      <c r="C29" s="540"/>
      <c r="D29" s="210"/>
      <c r="E29" s="211"/>
      <c r="F29" s="171"/>
      <c r="G29" s="170" t="s">
        <v>399</v>
      </c>
      <c r="H29" s="540"/>
      <c r="I29" s="210"/>
      <c r="J29" s="211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27" customHeight="1" x14ac:dyDescent="0.45">
      <c r="A30" s="84"/>
      <c r="B30" s="172" t="s">
        <v>327</v>
      </c>
      <c r="C30" s="541"/>
      <c r="D30" s="309"/>
      <c r="E30" s="315"/>
      <c r="F30" s="171"/>
      <c r="G30" s="172" t="s">
        <v>327</v>
      </c>
      <c r="H30" s="541"/>
      <c r="I30" s="309"/>
      <c r="J30" s="315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36" customHeight="1" x14ac:dyDescent="0.45">
      <c r="A31" s="84"/>
      <c r="B31" s="170" t="s">
        <v>445</v>
      </c>
      <c r="C31" s="541"/>
      <c r="D31" s="309"/>
      <c r="E31" s="315"/>
      <c r="F31" s="171"/>
      <c r="G31" s="170" t="s">
        <v>445</v>
      </c>
      <c r="H31" s="541"/>
      <c r="I31" s="309"/>
      <c r="J31" s="315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42.75" customHeight="1" x14ac:dyDescent="0.45">
      <c r="A32" s="84"/>
      <c r="B32" s="172" t="s">
        <v>446</v>
      </c>
      <c r="C32" s="187"/>
      <c r="D32" s="192" t="s">
        <v>447</v>
      </c>
      <c r="E32" s="188"/>
      <c r="F32" s="175"/>
      <c r="G32" s="172" t="s">
        <v>446</v>
      </c>
      <c r="H32" s="187"/>
      <c r="I32" s="192" t="s">
        <v>447</v>
      </c>
      <c r="J32" s="188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 x14ac:dyDescent="0.45">
      <c r="A33" s="84"/>
      <c r="B33" s="536" t="s">
        <v>30</v>
      </c>
      <c r="C33" s="538"/>
      <c r="D33" s="210"/>
      <c r="E33" s="211"/>
      <c r="F33" s="175"/>
      <c r="G33" s="536" t="s">
        <v>30</v>
      </c>
      <c r="H33" s="538"/>
      <c r="I33" s="210"/>
      <c r="J33" s="211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 x14ac:dyDescent="0.45">
      <c r="A34" s="84"/>
      <c r="B34" s="521"/>
      <c r="C34" s="266"/>
      <c r="D34" s="205"/>
      <c r="E34" s="313"/>
      <c r="F34" s="171"/>
      <c r="G34" s="521"/>
      <c r="H34" s="266"/>
      <c r="I34" s="205"/>
      <c r="J34" s="313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 x14ac:dyDescent="0.45">
      <c r="A35" s="84"/>
      <c r="B35" s="521"/>
      <c r="C35" s="266"/>
      <c r="D35" s="205"/>
      <c r="E35" s="313"/>
      <c r="F35" s="171"/>
      <c r="G35" s="521"/>
      <c r="H35" s="266"/>
      <c r="I35" s="205"/>
      <c r="J35" s="313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 x14ac:dyDescent="0.45">
      <c r="A36" s="84"/>
      <c r="B36" s="521"/>
      <c r="C36" s="266"/>
      <c r="D36" s="205"/>
      <c r="E36" s="313"/>
      <c r="F36" s="171"/>
      <c r="G36" s="522"/>
      <c r="H36" s="304"/>
      <c r="I36" s="217"/>
      <c r="J36" s="290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23.25" customHeight="1" x14ac:dyDescent="0.45">
      <c r="A37" s="84"/>
      <c r="B37" s="189" t="s">
        <v>85</v>
      </c>
      <c r="C37" s="535"/>
      <c r="D37" s="309"/>
      <c r="E37" s="315"/>
      <c r="F37" s="13"/>
      <c r="G37" s="189" t="s">
        <v>85</v>
      </c>
      <c r="H37" s="535"/>
      <c r="I37" s="309"/>
      <c r="J37" s="315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21" customHeight="1" x14ac:dyDescent="0.45">
      <c r="A38" s="84"/>
      <c r="B38" s="176" t="s">
        <v>86</v>
      </c>
      <c r="C38" s="140"/>
      <c r="D38" s="190" t="s">
        <v>66</v>
      </c>
      <c r="E38" s="191"/>
      <c r="F38" s="13"/>
      <c r="G38" s="176" t="s">
        <v>86</v>
      </c>
      <c r="H38" s="140"/>
      <c r="I38" s="190" t="s">
        <v>66</v>
      </c>
      <c r="J38" s="191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13"/>
      <c r="C39" s="13"/>
      <c r="D39" s="13"/>
      <c r="E39" s="13"/>
      <c r="F39" s="13"/>
      <c r="G39" s="13"/>
      <c r="H39" s="13"/>
      <c r="I39" s="13"/>
      <c r="J39" s="13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537"/>
      <c r="C40" s="520" t="s">
        <v>0</v>
      </c>
      <c r="D40" s="147" t="s">
        <v>1</v>
      </c>
      <c r="E40" s="147" t="s">
        <v>443</v>
      </c>
      <c r="F40" s="13"/>
      <c r="G40" s="537"/>
      <c r="H40" s="520" t="s">
        <v>0</v>
      </c>
      <c r="I40" s="147" t="s">
        <v>1</v>
      </c>
      <c r="J40" s="147" t="s">
        <v>443</v>
      </c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266"/>
      <c r="C41" s="521"/>
      <c r="D41" s="148" t="s">
        <v>3</v>
      </c>
      <c r="E41" s="167">
        <v>1</v>
      </c>
      <c r="F41" s="13"/>
      <c r="G41" s="266"/>
      <c r="H41" s="521"/>
      <c r="I41" s="148" t="s">
        <v>3</v>
      </c>
      <c r="J41" s="167">
        <v>1</v>
      </c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266"/>
      <c r="C42" s="522"/>
      <c r="D42" s="147" t="s">
        <v>5</v>
      </c>
      <c r="E42" s="147" t="s">
        <v>6</v>
      </c>
      <c r="F42" s="13"/>
      <c r="G42" s="266"/>
      <c r="H42" s="522"/>
      <c r="I42" s="147" t="s">
        <v>5</v>
      </c>
      <c r="J42" s="147" t="s">
        <v>6</v>
      </c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45">
      <c r="A43" s="84"/>
      <c r="B43" s="266"/>
      <c r="C43" s="520" t="s">
        <v>444</v>
      </c>
      <c r="D43" s="539" t="s">
        <v>7</v>
      </c>
      <c r="E43" s="168" t="s">
        <v>8</v>
      </c>
      <c r="F43" s="13"/>
      <c r="G43" s="266"/>
      <c r="H43" s="520" t="s">
        <v>444</v>
      </c>
      <c r="I43" s="539" t="s">
        <v>7</v>
      </c>
      <c r="J43" s="168" t="s">
        <v>8</v>
      </c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 x14ac:dyDescent="0.45">
      <c r="A44" s="84"/>
      <c r="B44" s="266"/>
      <c r="C44" s="522"/>
      <c r="D44" s="377"/>
      <c r="E44" s="169" t="s">
        <v>9</v>
      </c>
      <c r="F44" s="13"/>
      <c r="G44" s="266"/>
      <c r="H44" s="522"/>
      <c r="I44" s="377"/>
      <c r="J44" s="169" t="s">
        <v>9</v>
      </c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24.75" customHeight="1" x14ac:dyDescent="0.45">
      <c r="A45" s="84"/>
      <c r="B45" s="170" t="s">
        <v>399</v>
      </c>
      <c r="C45" s="540"/>
      <c r="D45" s="210"/>
      <c r="E45" s="211"/>
      <c r="F45" s="171"/>
      <c r="G45" s="170" t="s">
        <v>399</v>
      </c>
      <c r="H45" s="540"/>
      <c r="I45" s="210"/>
      <c r="J45" s="211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22.5" customHeight="1" x14ac:dyDescent="0.45">
      <c r="A46" s="84"/>
      <c r="B46" s="172" t="s">
        <v>327</v>
      </c>
      <c r="C46" s="541"/>
      <c r="D46" s="309"/>
      <c r="E46" s="315"/>
      <c r="F46" s="171"/>
      <c r="G46" s="172" t="s">
        <v>327</v>
      </c>
      <c r="H46" s="541"/>
      <c r="I46" s="309"/>
      <c r="J46" s="315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34.5" customHeight="1" x14ac:dyDescent="0.45">
      <c r="A47" s="84"/>
      <c r="B47" s="170" t="s">
        <v>445</v>
      </c>
      <c r="C47" s="541"/>
      <c r="D47" s="309"/>
      <c r="E47" s="315"/>
      <c r="F47" s="171"/>
      <c r="G47" s="170" t="s">
        <v>445</v>
      </c>
      <c r="H47" s="541"/>
      <c r="I47" s="309"/>
      <c r="J47" s="315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38.25" customHeight="1" x14ac:dyDescent="0.45">
      <c r="A48" s="84"/>
      <c r="B48" s="172" t="s">
        <v>446</v>
      </c>
      <c r="C48" s="187"/>
      <c r="D48" s="187" t="s">
        <v>447</v>
      </c>
      <c r="E48" s="188"/>
      <c r="F48" s="175"/>
      <c r="G48" s="172" t="s">
        <v>446</v>
      </c>
      <c r="H48" s="187"/>
      <c r="I48" s="187" t="s">
        <v>447</v>
      </c>
      <c r="J48" s="188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 x14ac:dyDescent="0.45">
      <c r="A49" s="84"/>
      <c r="B49" s="536" t="s">
        <v>30</v>
      </c>
      <c r="C49" s="538"/>
      <c r="D49" s="210"/>
      <c r="E49" s="211"/>
      <c r="F49" s="175"/>
      <c r="G49" s="536" t="s">
        <v>30</v>
      </c>
      <c r="H49" s="538"/>
      <c r="I49" s="210"/>
      <c r="J49" s="211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45">
      <c r="A50" s="84"/>
      <c r="B50" s="521"/>
      <c r="C50" s="266"/>
      <c r="D50" s="205"/>
      <c r="E50" s="313"/>
      <c r="F50" s="171"/>
      <c r="G50" s="521"/>
      <c r="H50" s="266"/>
      <c r="I50" s="205"/>
      <c r="J50" s="313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 x14ac:dyDescent="0.45">
      <c r="A51" s="84"/>
      <c r="B51" s="521"/>
      <c r="C51" s="266"/>
      <c r="D51" s="205"/>
      <c r="E51" s="313"/>
      <c r="F51" s="171"/>
      <c r="G51" s="521"/>
      <c r="H51" s="266"/>
      <c r="I51" s="205"/>
      <c r="J51" s="313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 x14ac:dyDescent="0.45">
      <c r="A52" s="84"/>
      <c r="B52" s="521"/>
      <c r="C52" s="266"/>
      <c r="D52" s="205"/>
      <c r="E52" s="313"/>
      <c r="F52" s="171"/>
      <c r="G52" s="522"/>
      <c r="H52" s="304"/>
      <c r="I52" s="217"/>
      <c r="J52" s="290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22.5" customHeight="1" x14ac:dyDescent="0.45">
      <c r="A53" s="84"/>
      <c r="B53" s="189" t="s">
        <v>85</v>
      </c>
      <c r="C53" s="535"/>
      <c r="D53" s="309"/>
      <c r="E53" s="315"/>
      <c r="F53" s="13"/>
      <c r="G53" s="189" t="s">
        <v>85</v>
      </c>
      <c r="H53" s="535"/>
      <c r="I53" s="309"/>
      <c r="J53" s="315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24" customHeight="1" x14ac:dyDescent="0.45">
      <c r="A54" s="84"/>
      <c r="B54" s="176" t="s">
        <v>86</v>
      </c>
      <c r="C54" s="140"/>
      <c r="D54" s="190" t="s">
        <v>66</v>
      </c>
      <c r="E54" s="191"/>
      <c r="F54" s="13"/>
      <c r="G54" s="176" t="s">
        <v>86</v>
      </c>
      <c r="H54" s="140"/>
      <c r="I54" s="190" t="s">
        <v>66</v>
      </c>
      <c r="J54" s="191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 x14ac:dyDescent="0.45">
      <c r="A55" s="84"/>
      <c r="B55" s="13"/>
      <c r="C55" s="13"/>
      <c r="D55" s="13"/>
      <c r="E55" s="13"/>
      <c r="F55" s="13"/>
      <c r="G55" s="13"/>
      <c r="H55" s="13"/>
      <c r="I55" s="13"/>
      <c r="J55" s="13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 x14ac:dyDescent="0.45">
      <c r="A56" s="84"/>
      <c r="B56" s="537"/>
      <c r="C56" s="520" t="s">
        <v>0</v>
      </c>
      <c r="D56" s="147" t="s">
        <v>1</v>
      </c>
      <c r="E56" s="147" t="s">
        <v>443</v>
      </c>
      <c r="F56" s="13"/>
      <c r="G56" s="537"/>
      <c r="H56" s="520" t="s">
        <v>0</v>
      </c>
      <c r="I56" s="147" t="s">
        <v>1</v>
      </c>
      <c r="J56" s="147" t="s">
        <v>443</v>
      </c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266"/>
      <c r="C57" s="521"/>
      <c r="D57" s="148" t="s">
        <v>3</v>
      </c>
      <c r="E57" s="167">
        <v>1</v>
      </c>
      <c r="F57" s="13"/>
      <c r="G57" s="266"/>
      <c r="H57" s="521"/>
      <c r="I57" s="148" t="s">
        <v>3</v>
      </c>
      <c r="J57" s="167">
        <v>1</v>
      </c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 x14ac:dyDescent="0.45">
      <c r="A58" s="84"/>
      <c r="B58" s="266"/>
      <c r="C58" s="522"/>
      <c r="D58" s="147" t="s">
        <v>5</v>
      </c>
      <c r="E58" s="147" t="s">
        <v>6</v>
      </c>
      <c r="F58" s="13"/>
      <c r="G58" s="266"/>
      <c r="H58" s="522"/>
      <c r="I58" s="147" t="s">
        <v>5</v>
      </c>
      <c r="J58" s="147" t="s">
        <v>6</v>
      </c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45">
      <c r="A59" s="84"/>
      <c r="B59" s="266"/>
      <c r="C59" s="520" t="s">
        <v>444</v>
      </c>
      <c r="D59" s="539" t="s">
        <v>7</v>
      </c>
      <c r="E59" s="168" t="s">
        <v>8</v>
      </c>
      <c r="F59" s="13"/>
      <c r="G59" s="266"/>
      <c r="H59" s="520" t="s">
        <v>444</v>
      </c>
      <c r="I59" s="539" t="s">
        <v>7</v>
      </c>
      <c r="J59" s="168" t="s">
        <v>8</v>
      </c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 x14ac:dyDescent="0.45">
      <c r="A60" s="84"/>
      <c r="B60" s="266"/>
      <c r="C60" s="522"/>
      <c r="D60" s="377"/>
      <c r="E60" s="169" t="s">
        <v>9</v>
      </c>
      <c r="F60" s="13"/>
      <c r="G60" s="266"/>
      <c r="H60" s="522"/>
      <c r="I60" s="377"/>
      <c r="J60" s="169" t="s">
        <v>9</v>
      </c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33" customHeight="1" x14ac:dyDescent="0.45">
      <c r="A61" s="84"/>
      <c r="B61" s="170" t="s">
        <v>399</v>
      </c>
      <c r="C61" s="540"/>
      <c r="D61" s="210"/>
      <c r="E61" s="211"/>
      <c r="F61" s="171"/>
      <c r="G61" s="170" t="s">
        <v>399</v>
      </c>
      <c r="H61" s="540"/>
      <c r="I61" s="210"/>
      <c r="J61" s="211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33" customHeight="1" x14ac:dyDescent="0.45">
      <c r="A62" s="84"/>
      <c r="B62" s="172" t="s">
        <v>327</v>
      </c>
      <c r="C62" s="541"/>
      <c r="D62" s="309"/>
      <c r="E62" s="315"/>
      <c r="F62" s="171"/>
      <c r="G62" s="172" t="s">
        <v>327</v>
      </c>
      <c r="H62" s="541"/>
      <c r="I62" s="309"/>
      <c r="J62" s="315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45" customHeight="1" x14ac:dyDescent="0.45">
      <c r="A63" s="84"/>
      <c r="B63" s="170" t="s">
        <v>445</v>
      </c>
      <c r="C63" s="541"/>
      <c r="D63" s="309"/>
      <c r="E63" s="315"/>
      <c r="F63" s="171"/>
      <c r="G63" s="170" t="s">
        <v>445</v>
      </c>
      <c r="H63" s="541"/>
      <c r="I63" s="309"/>
      <c r="J63" s="315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36" customHeight="1" x14ac:dyDescent="0.45">
      <c r="A64" s="84"/>
      <c r="B64" s="172" t="s">
        <v>446</v>
      </c>
      <c r="C64" s="187"/>
      <c r="D64" s="187" t="s">
        <v>447</v>
      </c>
      <c r="E64" s="188"/>
      <c r="F64" s="175"/>
      <c r="G64" s="172" t="s">
        <v>446</v>
      </c>
      <c r="H64" s="187"/>
      <c r="I64" s="187" t="s">
        <v>447</v>
      </c>
      <c r="J64" s="188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 x14ac:dyDescent="0.45">
      <c r="A65" s="84"/>
      <c r="B65" s="536" t="s">
        <v>30</v>
      </c>
      <c r="C65" s="538"/>
      <c r="D65" s="210"/>
      <c r="E65" s="211"/>
      <c r="F65" s="175"/>
      <c r="G65" s="536" t="s">
        <v>30</v>
      </c>
      <c r="H65" s="538"/>
      <c r="I65" s="210"/>
      <c r="J65" s="211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 x14ac:dyDescent="0.45">
      <c r="A66" s="84"/>
      <c r="B66" s="521"/>
      <c r="C66" s="266"/>
      <c r="D66" s="205"/>
      <c r="E66" s="313"/>
      <c r="F66" s="171"/>
      <c r="G66" s="521"/>
      <c r="H66" s="266"/>
      <c r="I66" s="205"/>
      <c r="J66" s="313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 x14ac:dyDescent="0.45">
      <c r="A67" s="84"/>
      <c r="B67" s="521"/>
      <c r="C67" s="266"/>
      <c r="D67" s="205"/>
      <c r="E67" s="313"/>
      <c r="F67" s="171"/>
      <c r="G67" s="521"/>
      <c r="H67" s="266"/>
      <c r="I67" s="205"/>
      <c r="J67" s="313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 x14ac:dyDescent="0.45">
      <c r="A68" s="84"/>
      <c r="B68" s="521"/>
      <c r="C68" s="266"/>
      <c r="D68" s="205"/>
      <c r="E68" s="313"/>
      <c r="F68" s="171"/>
      <c r="G68" s="522"/>
      <c r="H68" s="304"/>
      <c r="I68" s="217"/>
      <c r="J68" s="290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24" customHeight="1" x14ac:dyDescent="0.45">
      <c r="A69" s="84"/>
      <c r="B69" s="189" t="s">
        <v>85</v>
      </c>
      <c r="C69" s="535"/>
      <c r="D69" s="309"/>
      <c r="E69" s="315"/>
      <c r="F69" s="13"/>
      <c r="G69" s="189" t="s">
        <v>85</v>
      </c>
      <c r="H69" s="535"/>
      <c r="I69" s="309"/>
      <c r="J69" s="315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23.25" customHeight="1" x14ac:dyDescent="0.45">
      <c r="A70" s="84"/>
      <c r="B70" s="176" t="s">
        <v>86</v>
      </c>
      <c r="C70" s="140"/>
      <c r="D70" s="190" t="s">
        <v>66</v>
      </c>
      <c r="E70" s="191"/>
      <c r="F70" s="13"/>
      <c r="G70" s="176" t="s">
        <v>86</v>
      </c>
      <c r="H70" s="140"/>
      <c r="I70" s="190" t="s">
        <v>66</v>
      </c>
      <c r="J70" s="191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 x14ac:dyDescent="0.45">
      <c r="A71" s="84"/>
      <c r="B71" s="13"/>
      <c r="C71" s="13"/>
      <c r="D71" s="13"/>
      <c r="E71" s="13"/>
      <c r="F71" s="13"/>
      <c r="G71" s="13"/>
      <c r="H71" s="13"/>
      <c r="I71" s="13"/>
      <c r="J71" s="13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45">
      <c r="A72" s="84"/>
      <c r="B72" s="13"/>
      <c r="C72" s="13"/>
      <c r="D72" s="13"/>
      <c r="E72" s="13"/>
      <c r="F72" s="13"/>
      <c r="G72" s="13"/>
      <c r="H72" s="13"/>
      <c r="I72" s="13"/>
      <c r="J72" s="13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 x14ac:dyDescent="0.45">
      <c r="A73" s="84"/>
      <c r="B73" s="13"/>
      <c r="C73" s="13"/>
      <c r="D73" s="13"/>
      <c r="E73" s="13"/>
      <c r="F73" s="13"/>
      <c r="G73" s="13"/>
      <c r="H73" s="13"/>
      <c r="I73" s="13"/>
      <c r="J73" s="13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 x14ac:dyDescent="0.45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13"/>
      <c r="C75" s="13"/>
      <c r="D75" s="13"/>
      <c r="E75" s="13"/>
      <c r="F75" s="13"/>
      <c r="G75" s="13"/>
      <c r="H75" s="13"/>
      <c r="I75" s="13"/>
      <c r="J75" s="13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13"/>
      <c r="C76" s="13"/>
      <c r="D76" s="13"/>
      <c r="E76" s="13"/>
      <c r="F76" s="13"/>
      <c r="G76" s="13"/>
      <c r="H76" s="13"/>
      <c r="I76" s="13"/>
      <c r="J76" s="13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13"/>
      <c r="C77" s="13"/>
      <c r="D77" s="13"/>
      <c r="E77" s="13"/>
      <c r="F77" s="13"/>
      <c r="G77" s="13"/>
      <c r="H77" s="13"/>
      <c r="I77" s="13"/>
      <c r="J77" s="13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13"/>
      <c r="C78" s="13"/>
      <c r="D78" s="13"/>
      <c r="E78" s="13"/>
      <c r="F78" s="13"/>
      <c r="G78" s="13"/>
      <c r="H78" s="13"/>
      <c r="I78" s="13"/>
      <c r="J78" s="13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13"/>
      <c r="C236" s="13"/>
      <c r="D236" s="13"/>
      <c r="E236" s="13"/>
      <c r="F236" s="13"/>
      <c r="G236" s="13"/>
      <c r="H236" s="13"/>
      <c r="I236" s="13"/>
      <c r="J236" s="13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13"/>
      <c r="C237" s="13"/>
      <c r="D237" s="13"/>
      <c r="E237" s="13"/>
      <c r="F237" s="13"/>
      <c r="G237" s="13"/>
      <c r="H237" s="13"/>
      <c r="I237" s="13"/>
      <c r="J237" s="13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13"/>
      <c r="C238" s="13"/>
      <c r="D238" s="13"/>
      <c r="E238" s="13"/>
      <c r="F238" s="13"/>
      <c r="G238" s="13"/>
      <c r="H238" s="13"/>
      <c r="I238" s="13"/>
      <c r="J238" s="13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13"/>
      <c r="C239" s="13"/>
      <c r="D239" s="13"/>
      <c r="E239" s="13"/>
      <c r="F239" s="13"/>
      <c r="G239" s="13"/>
      <c r="H239" s="13"/>
      <c r="I239" s="13"/>
      <c r="J239" s="13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13"/>
      <c r="C240" s="13"/>
      <c r="D240" s="13"/>
      <c r="E240" s="13"/>
      <c r="F240" s="13"/>
      <c r="G240" s="13"/>
      <c r="H240" s="13"/>
      <c r="I240" s="13"/>
      <c r="J240" s="13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13"/>
      <c r="C241" s="13"/>
      <c r="D241" s="13"/>
      <c r="E241" s="13"/>
      <c r="F241" s="13"/>
      <c r="G241" s="13"/>
      <c r="H241" s="13"/>
      <c r="I241" s="13"/>
      <c r="J241" s="13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13"/>
      <c r="C242" s="13"/>
      <c r="D242" s="13"/>
      <c r="E242" s="13"/>
      <c r="F242" s="13"/>
      <c r="G242" s="13"/>
      <c r="H242" s="13"/>
      <c r="I242" s="13"/>
      <c r="J242" s="13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13"/>
      <c r="C243" s="13"/>
      <c r="D243" s="13"/>
      <c r="E243" s="13"/>
      <c r="F243" s="13"/>
      <c r="G243" s="13"/>
      <c r="H243" s="13"/>
      <c r="I243" s="13"/>
      <c r="J243" s="13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13"/>
      <c r="C244" s="13"/>
      <c r="D244" s="13"/>
      <c r="E244" s="13"/>
      <c r="F244" s="13"/>
      <c r="G244" s="13"/>
      <c r="H244" s="13"/>
      <c r="I244" s="13"/>
      <c r="J244" s="13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13"/>
      <c r="C245" s="13"/>
      <c r="D245" s="13"/>
      <c r="E245" s="13"/>
      <c r="F245" s="13"/>
      <c r="G245" s="13"/>
      <c r="H245" s="13"/>
      <c r="I245" s="13"/>
      <c r="J245" s="13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13"/>
      <c r="C246" s="13"/>
      <c r="D246" s="13"/>
      <c r="E246" s="13"/>
      <c r="F246" s="13"/>
      <c r="G246" s="13"/>
      <c r="H246" s="13"/>
      <c r="I246" s="13"/>
      <c r="J246" s="13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13"/>
      <c r="C247" s="13"/>
      <c r="D247" s="13"/>
      <c r="E247" s="13"/>
      <c r="F247" s="13"/>
      <c r="G247" s="13"/>
      <c r="H247" s="13"/>
      <c r="I247" s="13"/>
      <c r="J247" s="13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13"/>
      <c r="C248" s="13"/>
      <c r="D248" s="13"/>
      <c r="E248" s="13"/>
      <c r="F248" s="13"/>
      <c r="G248" s="13"/>
      <c r="H248" s="13"/>
      <c r="I248" s="13"/>
      <c r="J248" s="13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13"/>
      <c r="C249" s="13"/>
      <c r="D249" s="13"/>
      <c r="E249" s="13"/>
      <c r="F249" s="13"/>
      <c r="G249" s="13"/>
      <c r="H249" s="13"/>
      <c r="I249" s="13"/>
      <c r="J249" s="13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13"/>
      <c r="C250" s="13"/>
      <c r="D250" s="13"/>
      <c r="E250" s="13"/>
      <c r="F250" s="13"/>
      <c r="G250" s="13"/>
      <c r="H250" s="13"/>
      <c r="I250" s="13"/>
      <c r="J250" s="13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13"/>
      <c r="C251" s="13"/>
      <c r="D251" s="13"/>
      <c r="E251" s="13"/>
      <c r="F251" s="13"/>
      <c r="G251" s="13"/>
      <c r="H251" s="13"/>
      <c r="I251" s="13"/>
      <c r="J251" s="13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13"/>
      <c r="C252" s="13"/>
      <c r="D252" s="13"/>
      <c r="E252" s="13"/>
      <c r="F252" s="13"/>
      <c r="G252" s="13"/>
      <c r="H252" s="13"/>
      <c r="I252" s="13"/>
      <c r="J252" s="13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13"/>
      <c r="C253" s="13"/>
      <c r="D253" s="13"/>
      <c r="E253" s="13"/>
      <c r="F253" s="13"/>
      <c r="G253" s="13"/>
      <c r="H253" s="13"/>
      <c r="I253" s="13"/>
      <c r="J253" s="13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13"/>
      <c r="C254" s="13"/>
      <c r="D254" s="13"/>
      <c r="E254" s="13"/>
      <c r="F254" s="13"/>
      <c r="G254" s="13"/>
      <c r="H254" s="13"/>
      <c r="I254" s="13"/>
      <c r="J254" s="13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13"/>
      <c r="C255" s="13"/>
      <c r="D255" s="13"/>
      <c r="E255" s="13"/>
      <c r="F255" s="13"/>
      <c r="G255" s="13"/>
      <c r="H255" s="13"/>
      <c r="I255" s="13"/>
      <c r="J255" s="13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13"/>
      <c r="C256" s="13"/>
      <c r="D256" s="13"/>
      <c r="E256" s="13"/>
      <c r="F256" s="13"/>
      <c r="G256" s="13"/>
      <c r="H256" s="13"/>
      <c r="I256" s="13"/>
      <c r="J256" s="13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13"/>
      <c r="C257" s="13"/>
      <c r="D257" s="13"/>
      <c r="E257" s="13"/>
      <c r="F257" s="13"/>
      <c r="G257" s="13"/>
      <c r="H257" s="13"/>
      <c r="I257" s="13"/>
      <c r="J257" s="13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13"/>
      <c r="C258" s="13"/>
      <c r="D258" s="13"/>
      <c r="E258" s="13"/>
      <c r="F258" s="13"/>
      <c r="G258" s="13"/>
      <c r="H258" s="13"/>
      <c r="I258" s="13"/>
      <c r="J258" s="13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13"/>
      <c r="C259" s="13"/>
      <c r="D259" s="13"/>
      <c r="E259" s="13"/>
      <c r="F259" s="13"/>
      <c r="G259" s="13"/>
      <c r="H259" s="13"/>
      <c r="I259" s="13"/>
      <c r="J259" s="13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13"/>
      <c r="C260" s="13"/>
      <c r="D260" s="13"/>
      <c r="E260" s="13"/>
      <c r="F260" s="13"/>
      <c r="G260" s="13"/>
      <c r="H260" s="13"/>
      <c r="I260" s="13"/>
      <c r="J260" s="13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13"/>
      <c r="C261" s="13"/>
      <c r="D261" s="13"/>
      <c r="E261" s="13"/>
      <c r="F261" s="13"/>
      <c r="G261" s="13"/>
      <c r="H261" s="13"/>
      <c r="I261" s="13"/>
      <c r="J261" s="13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13"/>
      <c r="C262" s="13"/>
      <c r="D262" s="13"/>
      <c r="E262" s="13"/>
      <c r="F262" s="13"/>
      <c r="G262" s="13"/>
      <c r="H262" s="13"/>
      <c r="I262" s="13"/>
      <c r="J262" s="13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13"/>
      <c r="C263" s="13"/>
      <c r="D263" s="13"/>
      <c r="E263" s="13"/>
      <c r="F263" s="13"/>
      <c r="G263" s="13"/>
      <c r="H263" s="13"/>
      <c r="I263" s="13"/>
      <c r="J263" s="13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13"/>
      <c r="C264" s="13"/>
      <c r="D264" s="13"/>
      <c r="E264" s="13"/>
      <c r="F264" s="13"/>
      <c r="G264" s="13"/>
      <c r="H264" s="13"/>
      <c r="I264" s="13"/>
      <c r="J264" s="13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13"/>
      <c r="C265" s="13"/>
      <c r="D265" s="13"/>
      <c r="E265" s="13"/>
      <c r="F265" s="13"/>
      <c r="G265" s="13"/>
      <c r="H265" s="13"/>
      <c r="I265" s="13"/>
      <c r="J265" s="13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13"/>
      <c r="C266" s="13"/>
      <c r="D266" s="13"/>
      <c r="E266" s="13"/>
      <c r="F266" s="13"/>
      <c r="G266" s="13"/>
      <c r="H266" s="13"/>
      <c r="I266" s="13"/>
      <c r="J266" s="13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13"/>
      <c r="C267" s="13"/>
      <c r="D267" s="13"/>
      <c r="E267" s="13"/>
      <c r="F267" s="13"/>
      <c r="G267" s="13"/>
      <c r="H267" s="13"/>
      <c r="I267" s="13"/>
      <c r="J267" s="13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13"/>
      <c r="C268" s="13"/>
      <c r="D268" s="13"/>
      <c r="E268" s="13"/>
      <c r="F268" s="13"/>
      <c r="G268" s="13"/>
      <c r="H268" s="13"/>
      <c r="I268" s="13"/>
      <c r="J268" s="13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13"/>
      <c r="C269" s="13"/>
      <c r="D269" s="13"/>
      <c r="E269" s="13"/>
      <c r="F269" s="13"/>
      <c r="G269" s="13"/>
      <c r="H269" s="13"/>
      <c r="I269" s="13"/>
      <c r="J269" s="13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13"/>
      <c r="C270" s="13"/>
      <c r="D270" s="13"/>
      <c r="E270" s="13"/>
      <c r="F270" s="13"/>
      <c r="G270" s="13"/>
      <c r="H270" s="13"/>
      <c r="I270" s="13"/>
      <c r="J270" s="13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 x14ac:dyDescent="0.4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 x14ac:dyDescent="0.4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 x14ac:dyDescent="0.4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 x14ac:dyDescent="0.4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 x14ac:dyDescent="0.4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 x14ac:dyDescent="0.4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 x14ac:dyDescent="0.4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 x14ac:dyDescent="0.4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 x14ac:dyDescent="0.4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 x14ac:dyDescent="0.4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 x14ac:dyDescent="0.4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 x14ac:dyDescent="0.4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 x14ac:dyDescent="0.4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 x14ac:dyDescent="0.4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 x14ac:dyDescent="0.4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 x14ac:dyDescent="0.4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 x14ac:dyDescent="0.4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 x14ac:dyDescent="0.4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 x14ac:dyDescent="0.4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 x14ac:dyDescent="0.4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 x14ac:dyDescent="0.4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 x14ac:dyDescent="0.4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 x14ac:dyDescent="0.4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 x14ac:dyDescent="0.4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 x14ac:dyDescent="0.4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 x14ac:dyDescent="0.4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 x14ac:dyDescent="0.4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84"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C13:E13"/>
    <mergeCell ref="C14:E14"/>
    <mergeCell ref="C15:E15"/>
    <mergeCell ref="C17:E20"/>
    <mergeCell ref="G17:G20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</mergeCells>
  <pageMargins left="0.7" right="0.7" top="0.75" bottom="0.75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9"/>
      <c r="B1" s="542"/>
      <c r="C1" s="543" t="s">
        <v>0</v>
      </c>
      <c r="D1" s="210"/>
      <c r="E1" s="210"/>
      <c r="F1" s="210"/>
      <c r="G1" s="210"/>
      <c r="H1" s="211"/>
      <c r="I1" s="160" t="s">
        <v>1</v>
      </c>
      <c r="J1" s="161" t="s">
        <v>448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4"/>
      <c r="X1" s="84"/>
      <c r="Y1" s="84"/>
      <c r="Z1" s="84"/>
    </row>
    <row r="2" spans="1:26" ht="24.75" customHeight="1" x14ac:dyDescent="0.45">
      <c r="A2" s="159"/>
      <c r="B2" s="205"/>
      <c r="C2" s="266"/>
      <c r="D2" s="205"/>
      <c r="E2" s="205"/>
      <c r="F2" s="205"/>
      <c r="G2" s="205"/>
      <c r="H2" s="313"/>
      <c r="I2" s="109" t="s">
        <v>3</v>
      </c>
      <c r="J2" s="162">
        <v>1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4"/>
      <c r="X2" s="84"/>
      <c r="Y2" s="84"/>
      <c r="Z2" s="84"/>
    </row>
    <row r="3" spans="1:26" ht="24.75" customHeight="1" x14ac:dyDescent="0.45">
      <c r="A3" s="159"/>
      <c r="B3" s="205"/>
      <c r="C3" s="267"/>
      <c r="D3" s="243"/>
      <c r="E3" s="243"/>
      <c r="F3" s="243"/>
      <c r="G3" s="243"/>
      <c r="H3" s="377"/>
      <c r="I3" s="163" t="s">
        <v>5</v>
      </c>
      <c r="J3" s="163" t="s">
        <v>6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4"/>
      <c r="X3" s="84"/>
      <c r="Y3" s="84"/>
      <c r="Z3" s="84"/>
    </row>
    <row r="4" spans="1:26" ht="24.75" customHeight="1" x14ac:dyDescent="0.45">
      <c r="A4" s="164"/>
      <c r="B4" s="205"/>
      <c r="C4" s="543" t="s">
        <v>449</v>
      </c>
      <c r="D4" s="210"/>
      <c r="E4" s="210"/>
      <c r="F4" s="210"/>
      <c r="G4" s="210"/>
      <c r="H4" s="211"/>
      <c r="I4" s="544" t="s">
        <v>7</v>
      </c>
      <c r="J4" s="165" t="s">
        <v>190</v>
      </c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4.75" customHeight="1" x14ac:dyDescent="0.45">
      <c r="A5" s="164"/>
      <c r="B5" s="217"/>
      <c r="C5" s="304"/>
      <c r="D5" s="217"/>
      <c r="E5" s="217"/>
      <c r="F5" s="217"/>
      <c r="G5" s="217"/>
      <c r="H5" s="290"/>
      <c r="I5" s="522"/>
      <c r="J5" s="166" t="s">
        <v>191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 x14ac:dyDescent="0.45">
      <c r="A6" s="84"/>
      <c r="B6" s="9"/>
      <c r="C6" s="9"/>
      <c r="D6" s="9"/>
      <c r="E6" s="9"/>
      <c r="F6" s="9"/>
      <c r="G6" s="9"/>
      <c r="H6" s="9"/>
      <c r="I6" s="9"/>
      <c r="J6" s="127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 x14ac:dyDescent="0.45">
      <c r="A7" s="84"/>
      <c r="B7" s="13"/>
      <c r="C7" s="13"/>
      <c r="D7" s="13"/>
      <c r="E7" s="13"/>
      <c r="F7" s="13"/>
      <c r="G7" s="13"/>
      <c r="H7" s="13"/>
      <c r="I7" s="13"/>
      <c r="J7" s="13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8.75" customHeight="1" x14ac:dyDescent="0.45">
      <c r="A8" s="84"/>
      <c r="B8" s="537"/>
      <c r="C8" s="520" t="s">
        <v>0</v>
      </c>
      <c r="D8" s="147" t="s">
        <v>1</v>
      </c>
      <c r="E8" s="147" t="s">
        <v>448</v>
      </c>
      <c r="F8" s="13"/>
      <c r="G8" s="537"/>
      <c r="H8" s="520" t="s">
        <v>0</v>
      </c>
      <c r="I8" s="147" t="s">
        <v>1</v>
      </c>
      <c r="J8" s="147" t="s">
        <v>448</v>
      </c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20.25" customHeight="1" x14ac:dyDescent="0.45">
      <c r="A9" s="84"/>
      <c r="B9" s="266"/>
      <c r="C9" s="521"/>
      <c r="D9" s="148" t="s">
        <v>3</v>
      </c>
      <c r="E9" s="167">
        <v>1</v>
      </c>
      <c r="F9" s="13"/>
      <c r="G9" s="266"/>
      <c r="H9" s="521"/>
      <c r="I9" s="148" t="s">
        <v>3</v>
      </c>
      <c r="J9" s="167">
        <v>1</v>
      </c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8" customHeight="1" x14ac:dyDescent="0.45">
      <c r="A10" s="84"/>
      <c r="B10" s="266"/>
      <c r="C10" s="520" t="s">
        <v>449</v>
      </c>
      <c r="D10" s="193" t="s">
        <v>5</v>
      </c>
      <c r="E10" s="147" t="s">
        <v>6</v>
      </c>
      <c r="F10" s="13"/>
      <c r="G10" s="266"/>
      <c r="H10" s="520" t="s">
        <v>449</v>
      </c>
      <c r="I10" s="193" t="s">
        <v>5</v>
      </c>
      <c r="J10" s="147" t="s">
        <v>6</v>
      </c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8.75" customHeight="1" x14ac:dyDescent="0.45">
      <c r="A11" s="84"/>
      <c r="B11" s="266"/>
      <c r="C11" s="521"/>
      <c r="D11" s="539" t="s">
        <v>7</v>
      </c>
      <c r="E11" s="168" t="s">
        <v>190</v>
      </c>
      <c r="F11" s="13"/>
      <c r="G11" s="266"/>
      <c r="H11" s="521"/>
      <c r="I11" s="539" t="s">
        <v>7</v>
      </c>
      <c r="J11" s="168" t="s">
        <v>190</v>
      </c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" customHeight="1" x14ac:dyDescent="0.45">
      <c r="A12" s="164"/>
      <c r="B12" s="266"/>
      <c r="C12" s="558"/>
      <c r="D12" s="377"/>
      <c r="E12" s="169" t="s">
        <v>191</v>
      </c>
      <c r="F12" s="13"/>
      <c r="G12" s="266"/>
      <c r="H12" s="558"/>
      <c r="I12" s="377"/>
      <c r="J12" s="169" t="s">
        <v>191</v>
      </c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45" customHeight="1" x14ac:dyDescent="0.45">
      <c r="A13" s="84"/>
      <c r="B13" s="146" t="s">
        <v>399</v>
      </c>
      <c r="C13" s="560"/>
      <c r="D13" s="210"/>
      <c r="E13" s="211"/>
      <c r="F13" s="171"/>
      <c r="G13" s="146" t="s">
        <v>399</v>
      </c>
      <c r="H13" s="559"/>
      <c r="I13" s="309"/>
      <c r="J13" s="315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29.25" customHeight="1" x14ac:dyDescent="0.45">
      <c r="A14" s="84"/>
      <c r="B14" s="194" t="s">
        <v>327</v>
      </c>
      <c r="C14" s="195"/>
      <c r="D14" s="196" t="s">
        <v>450</v>
      </c>
      <c r="E14" s="195"/>
      <c r="F14" s="171"/>
      <c r="G14" s="197" t="s">
        <v>327</v>
      </c>
      <c r="H14" s="195"/>
      <c r="I14" s="196" t="s">
        <v>450</v>
      </c>
      <c r="J14" s="195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33" customHeight="1" x14ac:dyDescent="0.45">
      <c r="A15" s="84"/>
      <c r="B15" s="146" t="s">
        <v>400</v>
      </c>
      <c r="C15" s="198"/>
      <c r="D15" s="199" t="s">
        <v>451</v>
      </c>
      <c r="E15" s="198"/>
      <c r="F15" s="171"/>
      <c r="G15" s="146" t="s">
        <v>400</v>
      </c>
      <c r="H15" s="198"/>
      <c r="I15" s="199" t="s">
        <v>451</v>
      </c>
      <c r="J15" s="198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32.25" customHeight="1" x14ac:dyDescent="0.45">
      <c r="A16" s="84"/>
      <c r="B16" s="146" t="s">
        <v>452</v>
      </c>
      <c r="C16" s="195"/>
      <c r="D16" s="196" t="s">
        <v>453</v>
      </c>
      <c r="E16" s="195"/>
      <c r="F16" s="175"/>
      <c r="G16" s="146" t="s">
        <v>454</v>
      </c>
      <c r="H16" s="195"/>
      <c r="I16" s="196" t="s">
        <v>453</v>
      </c>
      <c r="J16" s="195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30" customHeight="1" x14ac:dyDescent="0.45">
      <c r="A17" s="84"/>
      <c r="B17" s="520" t="s">
        <v>455</v>
      </c>
      <c r="C17" s="560"/>
      <c r="D17" s="210"/>
      <c r="E17" s="211"/>
      <c r="F17" s="175"/>
      <c r="G17" s="520" t="s">
        <v>455</v>
      </c>
      <c r="H17" s="560"/>
      <c r="I17" s="210"/>
      <c r="J17" s="211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9.75" customHeight="1" x14ac:dyDescent="0.45">
      <c r="A18" s="84"/>
      <c r="B18" s="521"/>
      <c r="C18" s="266"/>
      <c r="D18" s="205"/>
      <c r="E18" s="313"/>
      <c r="F18" s="175"/>
      <c r="G18" s="521"/>
      <c r="H18" s="266"/>
      <c r="I18" s="205"/>
      <c r="J18" s="313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4" x14ac:dyDescent="0.45">
      <c r="A19" s="84"/>
      <c r="B19" s="521"/>
      <c r="C19" s="266"/>
      <c r="D19" s="205"/>
      <c r="E19" s="313"/>
      <c r="F19" s="175"/>
      <c r="G19" s="521"/>
      <c r="H19" s="266"/>
      <c r="I19" s="205"/>
      <c r="J19" s="313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3.5" customHeight="1" x14ac:dyDescent="0.45">
      <c r="A20" s="84"/>
      <c r="B20" s="522"/>
      <c r="C20" s="304"/>
      <c r="D20" s="217"/>
      <c r="E20" s="290"/>
      <c r="F20" s="175"/>
      <c r="G20" s="522"/>
      <c r="H20" s="304"/>
      <c r="I20" s="217"/>
      <c r="J20" s="290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5.75" customHeight="1" x14ac:dyDescent="0.45">
      <c r="A21" s="84"/>
      <c r="B21" s="520" t="s">
        <v>395</v>
      </c>
      <c r="C21" s="556"/>
      <c r="D21" s="557" t="s">
        <v>456</v>
      </c>
      <c r="E21" s="556"/>
      <c r="F21" s="175"/>
      <c r="G21" s="520" t="s">
        <v>395</v>
      </c>
      <c r="H21" s="556"/>
      <c r="I21" s="557" t="s">
        <v>456</v>
      </c>
      <c r="J21" s="556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5" customHeight="1" x14ac:dyDescent="0.45">
      <c r="A22" s="84"/>
      <c r="B22" s="521"/>
      <c r="C22" s="521"/>
      <c r="D22" s="313"/>
      <c r="E22" s="522"/>
      <c r="F22" s="171"/>
      <c r="G22" s="521"/>
      <c r="H22" s="521"/>
      <c r="I22" s="313"/>
      <c r="J22" s="522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 x14ac:dyDescent="0.45">
      <c r="A23" s="84"/>
      <c r="B23" s="521"/>
      <c r="C23" s="521"/>
      <c r="D23" s="520" t="s">
        <v>168</v>
      </c>
      <c r="E23" s="556"/>
      <c r="F23" s="171"/>
      <c r="G23" s="521"/>
      <c r="H23" s="521"/>
      <c r="I23" s="520" t="s">
        <v>168</v>
      </c>
      <c r="J23" s="556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 x14ac:dyDescent="0.45">
      <c r="A24" s="84"/>
      <c r="B24" s="522"/>
      <c r="C24" s="522"/>
      <c r="D24" s="522"/>
      <c r="E24" s="522"/>
      <c r="F24" s="171"/>
      <c r="G24" s="522"/>
      <c r="H24" s="522"/>
      <c r="I24" s="522"/>
      <c r="J24" s="522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 x14ac:dyDescent="0.45">
      <c r="A25" s="84"/>
      <c r="B25" s="13"/>
      <c r="C25" s="13"/>
      <c r="D25" s="13"/>
      <c r="E25" s="13"/>
      <c r="F25" s="13"/>
      <c r="G25" s="13"/>
      <c r="H25" s="13"/>
      <c r="I25" s="13"/>
      <c r="J25" s="13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8" customHeight="1" x14ac:dyDescent="0.45">
      <c r="A26" s="84"/>
      <c r="B26" s="537"/>
      <c r="C26" s="520" t="s">
        <v>0</v>
      </c>
      <c r="D26" s="147" t="s">
        <v>1</v>
      </c>
      <c r="E26" s="147" t="s">
        <v>448</v>
      </c>
      <c r="F26" s="13"/>
      <c r="G26" s="537"/>
      <c r="H26" s="520" t="s">
        <v>0</v>
      </c>
      <c r="I26" s="147" t="s">
        <v>1</v>
      </c>
      <c r="J26" s="147" t="s">
        <v>448</v>
      </c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8.75" customHeight="1" x14ac:dyDescent="0.45">
      <c r="A27" s="84"/>
      <c r="B27" s="266"/>
      <c r="C27" s="521"/>
      <c r="D27" s="148" t="s">
        <v>3</v>
      </c>
      <c r="E27" s="167">
        <v>1</v>
      </c>
      <c r="F27" s="13"/>
      <c r="G27" s="266"/>
      <c r="H27" s="521"/>
      <c r="I27" s="148" t="s">
        <v>3</v>
      </c>
      <c r="J27" s="167">
        <v>1</v>
      </c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7.25" customHeight="1" x14ac:dyDescent="0.45">
      <c r="A28" s="84"/>
      <c r="B28" s="266"/>
      <c r="C28" s="520" t="s">
        <v>449</v>
      </c>
      <c r="D28" s="193" t="s">
        <v>5</v>
      </c>
      <c r="E28" s="147" t="s">
        <v>6</v>
      </c>
      <c r="F28" s="13"/>
      <c r="G28" s="266"/>
      <c r="H28" s="520" t="s">
        <v>449</v>
      </c>
      <c r="I28" s="193" t="s">
        <v>5</v>
      </c>
      <c r="J28" s="147" t="s">
        <v>6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7.25" customHeight="1" x14ac:dyDescent="0.45">
      <c r="A29" s="84"/>
      <c r="B29" s="266"/>
      <c r="C29" s="521"/>
      <c r="D29" s="539" t="s">
        <v>7</v>
      </c>
      <c r="E29" s="168" t="s">
        <v>190</v>
      </c>
      <c r="F29" s="13"/>
      <c r="G29" s="266"/>
      <c r="H29" s="521"/>
      <c r="I29" s="539" t="s">
        <v>7</v>
      </c>
      <c r="J29" s="168" t="s">
        <v>190</v>
      </c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5.75" customHeight="1" x14ac:dyDescent="0.45">
      <c r="A30" s="84"/>
      <c r="B30" s="266"/>
      <c r="C30" s="558"/>
      <c r="D30" s="377"/>
      <c r="E30" s="169" t="s">
        <v>191</v>
      </c>
      <c r="F30" s="13"/>
      <c r="G30" s="266"/>
      <c r="H30" s="558"/>
      <c r="I30" s="377"/>
      <c r="J30" s="169" t="s">
        <v>191</v>
      </c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43.5" customHeight="1" x14ac:dyDescent="0.45">
      <c r="A31" s="84"/>
      <c r="B31" s="146" t="s">
        <v>399</v>
      </c>
      <c r="C31" s="559"/>
      <c r="D31" s="309"/>
      <c r="E31" s="315"/>
      <c r="F31" s="171"/>
      <c r="G31" s="146" t="s">
        <v>399</v>
      </c>
      <c r="H31" s="559"/>
      <c r="I31" s="309"/>
      <c r="J31" s="315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30" customHeight="1" x14ac:dyDescent="0.45">
      <c r="A32" s="84"/>
      <c r="B32" s="197" t="s">
        <v>327</v>
      </c>
      <c r="C32" s="195"/>
      <c r="D32" s="196" t="s">
        <v>450</v>
      </c>
      <c r="E32" s="195"/>
      <c r="F32" s="171"/>
      <c r="G32" s="197" t="s">
        <v>327</v>
      </c>
      <c r="H32" s="195"/>
      <c r="I32" s="196" t="s">
        <v>450</v>
      </c>
      <c r="J32" s="195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36" customHeight="1" x14ac:dyDescent="0.45">
      <c r="A33" s="84"/>
      <c r="B33" s="146" t="s">
        <v>400</v>
      </c>
      <c r="C33" s="198"/>
      <c r="D33" s="199" t="s">
        <v>451</v>
      </c>
      <c r="E33" s="198"/>
      <c r="F33" s="171"/>
      <c r="G33" s="146" t="s">
        <v>400</v>
      </c>
      <c r="H33" s="198"/>
      <c r="I33" s="199" t="s">
        <v>451</v>
      </c>
      <c r="J33" s="198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42.75" customHeight="1" x14ac:dyDescent="0.45">
      <c r="A34" s="84"/>
      <c r="B34" s="146" t="s">
        <v>454</v>
      </c>
      <c r="C34" s="195"/>
      <c r="D34" s="196" t="s">
        <v>453</v>
      </c>
      <c r="E34" s="195"/>
      <c r="F34" s="175"/>
      <c r="G34" s="146" t="s">
        <v>454</v>
      </c>
      <c r="H34" s="195"/>
      <c r="I34" s="196" t="s">
        <v>453</v>
      </c>
      <c r="J34" s="195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2" customHeight="1" x14ac:dyDescent="0.45">
      <c r="A35" s="84"/>
      <c r="B35" s="520" t="s">
        <v>455</v>
      </c>
      <c r="C35" s="560"/>
      <c r="D35" s="210"/>
      <c r="E35" s="211"/>
      <c r="F35" s="175"/>
      <c r="G35" s="520" t="s">
        <v>455</v>
      </c>
      <c r="H35" s="560"/>
      <c r="I35" s="210"/>
      <c r="J35" s="211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2" customHeight="1" x14ac:dyDescent="0.45">
      <c r="A36" s="84"/>
      <c r="B36" s="521"/>
      <c r="C36" s="266"/>
      <c r="D36" s="205"/>
      <c r="E36" s="313"/>
      <c r="F36" s="175"/>
      <c r="G36" s="521"/>
      <c r="H36" s="266"/>
      <c r="I36" s="205"/>
      <c r="J36" s="313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9" customHeight="1" x14ac:dyDescent="0.45">
      <c r="A37" s="84"/>
      <c r="B37" s="521"/>
      <c r="C37" s="266"/>
      <c r="D37" s="205"/>
      <c r="E37" s="313"/>
      <c r="F37" s="175"/>
      <c r="G37" s="521"/>
      <c r="H37" s="266"/>
      <c r="I37" s="205"/>
      <c r="J37" s="313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24" customHeight="1" x14ac:dyDescent="0.45">
      <c r="A38" s="84"/>
      <c r="B38" s="522"/>
      <c r="C38" s="304"/>
      <c r="D38" s="217"/>
      <c r="E38" s="290"/>
      <c r="F38" s="175"/>
      <c r="G38" s="522"/>
      <c r="H38" s="304"/>
      <c r="I38" s="217"/>
      <c r="J38" s="290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520" t="s">
        <v>395</v>
      </c>
      <c r="C39" s="556"/>
      <c r="D39" s="557" t="s">
        <v>456</v>
      </c>
      <c r="E39" s="556"/>
      <c r="F39" s="175"/>
      <c r="G39" s="520" t="s">
        <v>395</v>
      </c>
      <c r="H39" s="556"/>
      <c r="I39" s="557" t="s">
        <v>456</v>
      </c>
      <c r="J39" s="556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521"/>
      <c r="C40" s="521"/>
      <c r="D40" s="313"/>
      <c r="E40" s="522"/>
      <c r="F40" s="171"/>
      <c r="G40" s="521"/>
      <c r="H40" s="521"/>
      <c r="I40" s="313"/>
      <c r="J40" s="522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521"/>
      <c r="C41" s="521"/>
      <c r="D41" s="520" t="s">
        <v>168</v>
      </c>
      <c r="E41" s="556"/>
      <c r="F41" s="171"/>
      <c r="G41" s="521"/>
      <c r="H41" s="521"/>
      <c r="I41" s="520" t="s">
        <v>168</v>
      </c>
      <c r="J41" s="556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522"/>
      <c r="C42" s="522"/>
      <c r="D42" s="522"/>
      <c r="E42" s="522"/>
      <c r="F42" s="171"/>
      <c r="G42" s="522"/>
      <c r="H42" s="522"/>
      <c r="I42" s="522"/>
      <c r="J42" s="522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45">
      <c r="A43" s="84"/>
      <c r="B43" s="13"/>
      <c r="C43" s="13"/>
      <c r="D43" s="13"/>
      <c r="E43" s="13"/>
      <c r="F43" s="13"/>
      <c r="G43" s="13"/>
      <c r="H43" s="13"/>
      <c r="I43" s="13"/>
      <c r="J43" s="13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" customHeight="1" x14ac:dyDescent="0.45">
      <c r="A44" s="84"/>
      <c r="B44" s="537"/>
      <c r="C44" s="520" t="s">
        <v>0</v>
      </c>
      <c r="D44" s="147" t="s">
        <v>1</v>
      </c>
      <c r="E44" s="147" t="s">
        <v>448</v>
      </c>
      <c r="F44" s="13"/>
      <c r="G44" s="537"/>
      <c r="H44" s="520" t="s">
        <v>0</v>
      </c>
      <c r="I44" s="147" t="s">
        <v>1</v>
      </c>
      <c r="J44" s="147" t="s">
        <v>448</v>
      </c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 x14ac:dyDescent="0.45">
      <c r="A45" s="84"/>
      <c r="B45" s="266"/>
      <c r="C45" s="521"/>
      <c r="D45" s="148" t="s">
        <v>3</v>
      </c>
      <c r="E45" s="167">
        <v>1</v>
      </c>
      <c r="F45" s="13"/>
      <c r="G45" s="266"/>
      <c r="H45" s="521"/>
      <c r="I45" s="148" t="s">
        <v>3</v>
      </c>
      <c r="J45" s="167">
        <v>1</v>
      </c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 x14ac:dyDescent="0.45">
      <c r="A46" s="84"/>
      <c r="B46" s="266"/>
      <c r="C46" s="520" t="s">
        <v>449</v>
      </c>
      <c r="D46" s="193" t="s">
        <v>5</v>
      </c>
      <c r="E46" s="147" t="s">
        <v>6</v>
      </c>
      <c r="F46" s="13"/>
      <c r="G46" s="266"/>
      <c r="H46" s="520" t="s">
        <v>449</v>
      </c>
      <c r="I46" s="193" t="s">
        <v>5</v>
      </c>
      <c r="J46" s="147" t="s">
        <v>6</v>
      </c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21" customHeight="1" x14ac:dyDescent="0.45">
      <c r="A47" s="84"/>
      <c r="B47" s="266"/>
      <c r="C47" s="521"/>
      <c r="D47" s="539" t="s">
        <v>7</v>
      </c>
      <c r="E47" s="168" t="s">
        <v>190</v>
      </c>
      <c r="F47" s="13"/>
      <c r="G47" s="266"/>
      <c r="H47" s="521"/>
      <c r="I47" s="539" t="s">
        <v>7</v>
      </c>
      <c r="J47" s="168" t="s">
        <v>190</v>
      </c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8.75" customHeight="1" x14ac:dyDescent="0.45">
      <c r="A48" s="84"/>
      <c r="B48" s="266"/>
      <c r="C48" s="558"/>
      <c r="D48" s="377"/>
      <c r="E48" s="169" t="s">
        <v>191</v>
      </c>
      <c r="F48" s="13"/>
      <c r="G48" s="266"/>
      <c r="H48" s="558"/>
      <c r="I48" s="377"/>
      <c r="J48" s="169" t="s">
        <v>191</v>
      </c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46.5" customHeight="1" x14ac:dyDescent="0.45">
      <c r="A49" s="84"/>
      <c r="B49" s="146" t="s">
        <v>399</v>
      </c>
      <c r="C49" s="559"/>
      <c r="D49" s="309"/>
      <c r="E49" s="315"/>
      <c r="F49" s="171"/>
      <c r="G49" s="146" t="s">
        <v>399</v>
      </c>
      <c r="H49" s="559"/>
      <c r="I49" s="309"/>
      <c r="J49" s="315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29.25" customHeight="1" x14ac:dyDescent="0.45">
      <c r="A50" s="84"/>
      <c r="B50" s="197" t="s">
        <v>327</v>
      </c>
      <c r="C50" s="195"/>
      <c r="D50" s="196" t="s">
        <v>450</v>
      </c>
      <c r="E50" s="195"/>
      <c r="F50" s="171"/>
      <c r="G50" s="197" t="s">
        <v>327</v>
      </c>
      <c r="H50" s="195"/>
      <c r="I50" s="196" t="s">
        <v>450</v>
      </c>
      <c r="J50" s="195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34.5" customHeight="1" x14ac:dyDescent="0.45">
      <c r="A51" s="84"/>
      <c r="B51" s="146" t="s">
        <v>400</v>
      </c>
      <c r="C51" s="198"/>
      <c r="D51" s="199" t="s">
        <v>451</v>
      </c>
      <c r="E51" s="198"/>
      <c r="F51" s="171"/>
      <c r="G51" s="146" t="s">
        <v>400</v>
      </c>
      <c r="H51" s="198"/>
      <c r="I51" s="199" t="s">
        <v>451</v>
      </c>
      <c r="J51" s="198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38.25" customHeight="1" x14ac:dyDescent="0.45">
      <c r="A52" s="84"/>
      <c r="B52" s="146" t="s">
        <v>454</v>
      </c>
      <c r="C52" s="195"/>
      <c r="D52" s="196" t="s">
        <v>453</v>
      </c>
      <c r="E52" s="195"/>
      <c r="F52" s="175"/>
      <c r="G52" s="146" t="s">
        <v>454</v>
      </c>
      <c r="H52" s="195"/>
      <c r="I52" s="196" t="s">
        <v>453</v>
      </c>
      <c r="J52" s="195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8.75" customHeight="1" x14ac:dyDescent="0.45">
      <c r="A53" s="84"/>
      <c r="B53" s="520" t="s">
        <v>455</v>
      </c>
      <c r="C53" s="560"/>
      <c r="D53" s="210"/>
      <c r="E53" s="211"/>
      <c r="F53" s="175"/>
      <c r="G53" s="520" t="s">
        <v>455</v>
      </c>
      <c r="H53" s="560"/>
      <c r="I53" s="210"/>
      <c r="J53" s="211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6.5" customHeight="1" x14ac:dyDescent="0.45">
      <c r="A54" s="84"/>
      <c r="B54" s="521"/>
      <c r="C54" s="266"/>
      <c r="D54" s="205"/>
      <c r="E54" s="313"/>
      <c r="F54" s="175"/>
      <c r="G54" s="521"/>
      <c r="H54" s="266"/>
      <c r="I54" s="205"/>
      <c r="J54" s="313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9.75" customHeight="1" x14ac:dyDescent="0.45">
      <c r="A55" s="84"/>
      <c r="B55" s="521"/>
      <c r="C55" s="266"/>
      <c r="D55" s="205"/>
      <c r="E55" s="313"/>
      <c r="F55" s="175"/>
      <c r="G55" s="521"/>
      <c r="H55" s="266"/>
      <c r="I55" s="205"/>
      <c r="J55" s="313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3.5" customHeight="1" x14ac:dyDescent="0.45">
      <c r="A56" s="84"/>
      <c r="B56" s="522"/>
      <c r="C56" s="304"/>
      <c r="D56" s="217"/>
      <c r="E56" s="290"/>
      <c r="F56" s="175"/>
      <c r="G56" s="522"/>
      <c r="H56" s="304"/>
      <c r="I56" s="217"/>
      <c r="J56" s="290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520" t="s">
        <v>395</v>
      </c>
      <c r="C57" s="556"/>
      <c r="D57" s="557" t="s">
        <v>456</v>
      </c>
      <c r="E57" s="556"/>
      <c r="F57" s="175"/>
      <c r="G57" s="520" t="s">
        <v>395</v>
      </c>
      <c r="H57" s="556"/>
      <c r="I57" s="557" t="s">
        <v>456</v>
      </c>
      <c r="J57" s="556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 x14ac:dyDescent="0.45">
      <c r="A58" s="84"/>
      <c r="B58" s="521"/>
      <c r="C58" s="521"/>
      <c r="D58" s="313"/>
      <c r="E58" s="522"/>
      <c r="F58" s="171"/>
      <c r="G58" s="521"/>
      <c r="H58" s="521"/>
      <c r="I58" s="313"/>
      <c r="J58" s="522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45">
      <c r="A59" s="84"/>
      <c r="B59" s="521"/>
      <c r="C59" s="521"/>
      <c r="D59" s="520" t="s">
        <v>168</v>
      </c>
      <c r="E59" s="556"/>
      <c r="F59" s="171"/>
      <c r="G59" s="521"/>
      <c r="H59" s="521"/>
      <c r="I59" s="520" t="s">
        <v>168</v>
      </c>
      <c r="J59" s="556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 x14ac:dyDescent="0.45">
      <c r="A60" s="84"/>
      <c r="B60" s="522"/>
      <c r="C60" s="522"/>
      <c r="D60" s="522"/>
      <c r="E60" s="522"/>
      <c r="F60" s="171"/>
      <c r="G60" s="522"/>
      <c r="H60" s="522"/>
      <c r="I60" s="522"/>
      <c r="J60" s="522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 x14ac:dyDescent="0.45">
      <c r="A61" s="84"/>
      <c r="B61" s="13"/>
      <c r="C61" s="13"/>
      <c r="D61" s="13"/>
      <c r="E61" s="13"/>
      <c r="F61" s="13"/>
      <c r="G61" s="13"/>
      <c r="H61" s="13"/>
      <c r="I61" s="13"/>
      <c r="J61" s="13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21" customHeight="1" x14ac:dyDescent="0.45">
      <c r="A62" s="84"/>
      <c r="B62" s="537"/>
      <c r="C62" s="520" t="s">
        <v>0</v>
      </c>
      <c r="D62" s="147" t="s">
        <v>1</v>
      </c>
      <c r="E62" s="147" t="s">
        <v>448</v>
      </c>
      <c r="F62" s="13"/>
      <c r="G62" s="537"/>
      <c r="H62" s="520" t="s">
        <v>0</v>
      </c>
      <c r="I62" s="147" t="s">
        <v>1</v>
      </c>
      <c r="J62" s="147" t="s">
        <v>448</v>
      </c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21" customHeight="1" x14ac:dyDescent="0.45">
      <c r="A63" s="84"/>
      <c r="B63" s="266"/>
      <c r="C63" s="521"/>
      <c r="D63" s="148" t="s">
        <v>3</v>
      </c>
      <c r="E63" s="167">
        <v>1</v>
      </c>
      <c r="F63" s="13"/>
      <c r="G63" s="266"/>
      <c r="H63" s="521"/>
      <c r="I63" s="148" t="s">
        <v>3</v>
      </c>
      <c r="J63" s="167">
        <v>1</v>
      </c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21" customHeight="1" x14ac:dyDescent="0.45">
      <c r="A64" s="84"/>
      <c r="B64" s="266"/>
      <c r="C64" s="520" t="s">
        <v>449</v>
      </c>
      <c r="D64" s="193" t="s">
        <v>5</v>
      </c>
      <c r="E64" s="147" t="s">
        <v>6</v>
      </c>
      <c r="F64" s="13"/>
      <c r="G64" s="266"/>
      <c r="H64" s="520" t="s">
        <v>449</v>
      </c>
      <c r="I64" s="193" t="s">
        <v>5</v>
      </c>
      <c r="J64" s="147" t="s">
        <v>6</v>
      </c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22.5" customHeight="1" x14ac:dyDescent="0.45">
      <c r="A65" s="84"/>
      <c r="B65" s="266"/>
      <c r="C65" s="521"/>
      <c r="D65" s="539" t="s">
        <v>7</v>
      </c>
      <c r="E65" s="168" t="s">
        <v>190</v>
      </c>
      <c r="F65" s="13"/>
      <c r="G65" s="266"/>
      <c r="H65" s="521"/>
      <c r="I65" s="539" t="s">
        <v>7</v>
      </c>
      <c r="J65" s="168" t="s">
        <v>190</v>
      </c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8.75" customHeight="1" x14ac:dyDescent="0.45">
      <c r="A66" s="84"/>
      <c r="B66" s="266"/>
      <c r="C66" s="558"/>
      <c r="D66" s="377"/>
      <c r="E66" s="169" t="s">
        <v>191</v>
      </c>
      <c r="F66" s="13"/>
      <c r="G66" s="266"/>
      <c r="H66" s="558"/>
      <c r="I66" s="377"/>
      <c r="J66" s="169" t="s">
        <v>191</v>
      </c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45" customHeight="1" x14ac:dyDescent="0.45">
      <c r="A67" s="84"/>
      <c r="B67" s="146" t="s">
        <v>399</v>
      </c>
      <c r="C67" s="559"/>
      <c r="D67" s="309"/>
      <c r="E67" s="315"/>
      <c r="F67" s="171"/>
      <c r="G67" s="146" t="s">
        <v>399</v>
      </c>
      <c r="H67" s="559"/>
      <c r="I67" s="309"/>
      <c r="J67" s="315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30" customHeight="1" x14ac:dyDescent="0.45">
      <c r="A68" s="84"/>
      <c r="B68" s="197" t="s">
        <v>327</v>
      </c>
      <c r="C68" s="195"/>
      <c r="D68" s="196" t="s">
        <v>450</v>
      </c>
      <c r="E68" s="195"/>
      <c r="F68" s="171"/>
      <c r="G68" s="197" t="s">
        <v>327</v>
      </c>
      <c r="H68" s="195"/>
      <c r="I68" s="196" t="s">
        <v>450</v>
      </c>
      <c r="J68" s="195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45" customHeight="1" x14ac:dyDescent="0.45">
      <c r="A69" s="84"/>
      <c r="B69" s="146" t="s">
        <v>400</v>
      </c>
      <c r="C69" s="198"/>
      <c r="D69" s="199" t="s">
        <v>451</v>
      </c>
      <c r="E69" s="198"/>
      <c r="F69" s="171"/>
      <c r="G69" s="146" t="s">
        <v>400</v>
      </c>
      <c r="H69" s="198"/>
      <c r="I69" s="199" t="s">
        <v>451</v>
      </c>
      <c r="J69" s="198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36" customHeight="1" x14ac:dyDescent="0.45">
      <c r="A70" s="84"/>
      <c r="B70" s="146" t="s">
        <v>454</v>
      </c>
      <c r="C70" s="195"/>
      <c r="D70" s="196" t="s">
        <v>453</v>
      </c>
      <c r="E70" s="195"/>
      <c r="F70" s="175"/>
      <c r="G70" s="146" t="s">
        <v>454</v>
      </c>
      <c r="H70" s="195"/>
      <c r="I70" s="196" t="s">
        <v>453</v>
      </c>
      <c r="J70" s="195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2" customHeight="1" x14ac:dyDescent="0.45">
      <c r="A71" s="84"/>
      <c r="B71" s="520" t="s">
        <v>455</v>
      </c>
      <c r="C71" s="560"/>
      <c r="D71" s="210"/>
      <c r="E71" s="211"/>
      <c r="F71" s="175"/>
      <c r="G71" s="520" t="s">
        <v>455</v>
      </c>
      <c r="H71" s="560"/>
      <c r="I71" s="210"/>
      <c r="J71" s="211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3" customHeight="1" x14ac:dyDescent="0.45">
      <c r="A72" s="84"/>
      <c r="B72" s="521"/>
      <c r="C72" s="266"/>
      <c r="D72" s="205"/>
      <c r="E72" s="313"/>
      <c r="F72" s="175"/>
      <c r="G72" s="521"/>
      <c r="H72" s="266"/>
      <c r="I72" s="205"/>
      <c r="J72" s="313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6.5" customHeight="1" x14ac:dyDescent="0.45">
      <c r="A73" s="84"/>
      <c r="B73" s="521"/>
      <c r="C73" s="266"/>
      <c r="D73" s="205"/>
      <c r="E73" s="313"/>
      <c r="F73" s="175"/>
      <c r="G73" s="521"/>
      <c r="H73" s="266"/>
      <c r="I73" s="205"/>
      <c r="J73" s="313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25.5" customHeight="1" x14ac:dyDescent="0.45">
      <c r="A74" s="84"/>
      <c r="B74" s="522"/>
      <c r="C74" s="304"/>
      <c r="D74" s="217"/>
      <c r="E74" s="290"/>
      <c r="F74" s="175"/>
      <c r="G74" s="522"/>
      <c r="H74" s="304"/>
      <c r="I74" s="217"/>
      <c r="J74" s="290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520" t="s">
        <v>395</v>
      </c>
      <c r="C75" s="556"/>
      <c r="D75" s="557" t="s">
        <v>456</v>
      </c>
      <c r="E75" s="556"/>
      <c r="F75" s="175"/>
      <c r="G75" s="520" t="s">
        <v>395</v>
      </c>
      <c r="H75" s="556"/>
      <c r="I75" s="557" t="s">
        <v>456</v>
      </c>
      <c r="J75" s="556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521"/>
      <c r="C76" s="521"/>
      <c r="D76" s="313"/>
      <c r="E76" s="522"/>
      <c r="F76" s="171"/>
      <c r="G76" s="521"/>
      <c r="H76" s="521"/>
      <c r="I76" s="313"/>
      <c r="J76" s="522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521"/>
      <c r="C77" s="521"/>
      <c r="D77" s="520" t="s">
        <v>168</v>
      </c>
      <c r="E77" s="556"/>
      <c r="F77" s="171"/>
      <c r="G77" s="521"/>
      <c r="H77" s="521"/>
      <c r="I77" s="520" t="s">
        <v>168</v>
      </c>
      <c r="J77" s="556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522"/>
      <c r="C78" s="522"/>
      <c r="D78" s="522"/>
      <c r="E78" s="522"/>
      <c r="F78" s="171"/>
      <c r="G78" s="522"/>
      <c r="H78" s="522"/>
      <c r="I78" s="522"/>
      <c r="J78" s="522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13"/>
      <c r="C236" s="13"/>
      <c r="D236" s="13"/>
      <c r="E236" s="13"/>
      <c r="F236" s="13"/>
      <c r="G236" s="13"/>
      <c r="H236" s="13"/>
      <c r="I236" s="13"/>
      <c r="J236" s="13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13"/>
      <c r="C237" s="13"/>
      <c r="D237" s="13"/>
      <c r="E237" s="13"/>
      <c r="F237" s="13"/>
      <c r="G237" s="13"/>
      <c r="H237" s="13"/>
      <c r="I237" s="13"/>
      <c r="J237" s="13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13"/>
      <c r="C238" s="13"/>
      <c r="D238" s="13"/>
      <c r="E238" s="13"/>
      <c r="F238" s="13"/>
      <c r="G238" s="13"/>
      <c r="H238" s="13"/>
      <c r="I238" s="13"/>
      <c r="J238" s="13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13"/>
      <c r="C239" s="13"/>
      <c r="D239" s="13"/>
      <c r="E239" s="13"/>
      <c r="F239" s="13"/>
      <c r="G239" s="13"/>
      <c r="H239" s="13"/>
      <c r="I239" s="13"/>
      <c r="J239" s="13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13"/>
      <c r="C240" s="13"/>
      <c r="D240" s="13"/>
      <c r="E240" s="13"/>
      <c r="F240" s="13"/>
      <c r="G240" s="13"/>
      <c r="H240" s="13"/>
      <c r="I240" s="13"/>
      <c r="J240" s="13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13"/>
      <c r="C241" s="13"/>
      <c r="D241" s="13"/>
      <c r="E241" s="13"/>
      <c r="F241" s="13"/>
      <c r="G241" s="13"/>
      <c r="H241" s="13"/>
      <c r="I241" s="13"/>
      <c r="J241" s="13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13"/>
      <c r="C242" s="13"/>
      <c r="D242" s="13"/>
      <c r="E242" s="13"/>
      <c r="F242" s="13"/>
      <c r="G242" s="13"/>
      <c r="H242" s="13"/>
      <c r="I242" s="13"/>
      <c r="J242" s="13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13"/>
      <c r="C243" s="13"/>
      <c r="D243" s="13"/>
      <c r="E243" s="13"/>
      <c r="F243" s="13"/>
      <c r="G243" s="13"/>
      <c r="H243" s="13"/>
      <c r="I243" s="13"/>
      <c r="J243" s="13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13"/>
      <c r="C244" s="13"/>
      <c r="D244" s="13"/>
      <c r="E244" s="13"/>
      <c r="F244" s="13"/>
      <c r="G244" s="13"/>
      <c r="H244" s="13"/>
      <c r="I244" s="13"/>
      <c r="J244" s="13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13"/>
      <c r="C245" s="13"/>
      <c r="D245" s="13"/>
      <c r="E245" s="13"/>
      <c r="F245" s="13"/>
      <c r="G245" s="13"/>
      <c r="H245" s="13"/>
      <c r="I245" s="13"/>
      <c r="J245" s="13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13"/>
      <c r="C246" s="13"/>
      <c r="D246" s="13"/>
      <c r="E246" s="13"/>
      <c r="F246" s="13"/>
      <c r="G246" s="13"/>
      <c r="H246" s="13"/>
      <c r="I246" s="13"/>
      <c r="J246" s="13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13"/>
      <c r="C247" s="13"/>
      <c r="D247" s="13"/>
      <c r="E247" s="13"/>
      <c r="F247" s="13"/>
      <c r="G247" s="13"/>
      <c r="H247" s="13"/>
      <c r="I247" s="13"/>
      <c r="J247" s="13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13"/>
      <c r="C248" s="13"/>
      <c r="D248" s="13"/>
      <c r="E248" s="13"/>
      <c r="F248" s="13"/>
      <c r="G248" s="13"/>
      <c r="H248" s="13"/>
      <c r="I248" s="13"/>
      <c r="J248" s="13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13"/>
      <c r="C249" s="13"/>
      <c r="D249" s="13"/>
      <c r="E249" s="13"/>
      <c r="F249" s="13"/>
      <c r="G249" s="13"/>
      <c r="H249" s="13"/>
      <c r="I249" s="13"/>
      <c r="J249" s="13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13"/>
      <c r="C250" s="13"/>
      <c r="D250" s="13"/>
      <c r="E250" s="13"/>
      <c r="F250" s="13"/>
      <c r="G250" s="13"/>
      <c r="H250" s="13"/>
      <c r="I250" s="13"/>
      <c r="J250" s="13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13"/>
      <c r="C251" s="13"/>
      <c r="D251" s="13"/>
      <c r="E251" s="13"/>
      <c r="F251" s="13"/>
      <c r="G251" s="13"/>
      <c r="H251" s="13"/>
      <c r="I251" s="13"/>
      <c r="J251" s="13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13"/>
      <c r="C252" s="13"/>
      <c r="D252" s="13"/>
      <c r="E252" s="13"/>
      <c r="F252" s="13"/>
      <c r="G252" s="13"/>
      <c r="H252" s="13"/>
      <c r="I252" s="13"/>
      <c r="J252" s="13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13"/>
      <c r="C253" s="13"/>
      <c r="D253" s="13"/>
      <c r="E253" s="13"/>
      <c r="F253" s="13"/>
      <c r="G253" s="13"/>
      <c r="H253" s="13"/>
      <c r="I253" s="13"/>
      <c r="J253" s="13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13"/>
      <c r="C254" s="13"/>
      <c r="D254" s="13"/>
      <c r="E254" s="13"/>
      <c r="F254" s="13"/>
      <c r="G254" s="13"/>
      <c r="H254" s="13"/>
      <c r="I254" s="13"/>
      <c r="J254" s="13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13"/>
      <c r="C255" s="13"/>
      <c r="D255" s="13"/>
      <c r="E255" s="13"/>
      <c r="F255" s="13"/>
      <c r="G255" s="13"/>
      <c r="H255" s="13"/>
      <c r="I255" s="13"/>
      <c r="J255" s="13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13"/>
      <c r="C256" s="13"/>
      <c r="D256" s="13"/>
      <c r="E256" s="13"/>
      <c r="F256" s="13"/>
      <c r="G256" s="13"/>
      <c r="H256" s="13"/>
      <c r="I256" s="13"/>
      <c r="J256" s="13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13"/>
      <c r="C257" s="13"/>
      <c r="D257" s="13"/>
      <c r="E257" s="13"/>
      <c r="F257" s="13"/>
      <c r="G257" s="13"/>
      <c r="H257" s="13"/>
      <c r="I257" s="13"/>
      <c r="J257" s="13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13"/>
      <c r="C258" s="13"/>
      <c r="D258" s="13"/>
      <c r="E258" s="13"/>
      <c r="F258" s="13"/>
      <c r="G258" s="13"/>
      <c r="H258" s="13"/>
      <c r="I258" s="13"/>
      <c r="J258" s="13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13"/>
      <c r="C259" s="13"/>
      <c r="D259" s="13"/>
      <c r="E259" s="13"/>
      <c r="F259" s="13"/>
      <c r="G259" s="13"/>
      <c r="H259" s="13"/>
      <c r="I259" s="13"/>
      <c r="J259" s="13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13"/>
      <c r="C260" s="13"/>
      <c r="D260" s="13"/>
      <c r="E260" s="13"/>
      <c r="F260" s="13"/>
      <c r="G260" s="13"/>
      <c r="H260" s="13"/>
      <c r="I260" s="13"/>
      <c r="J260" s="13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13"/>
      <c r="C261" s="13"/>
      <c r="D261" s="13"/>
      <c r="E261" s="13"/>
      <c r="F261" s="13"/>
      <c r="G261" s="13"/>
      <c r="H261" s="13"/>
      <c r="I261" s="13"/>
      <c r="J261" s="13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13"/>
      <c r="C262" s="13"/>
      <c r="D262" s="13"/>
      <c r="E262" s="13"/>
      <c r="F262" s="13"/>
      <c r="G262" s="13"/>
      <c r="H262" s="13"/>
      <c r="I262" s="13"/>
      <c r="J262" s="13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13"/>
      <c r="C263" s="13"/>
      <c r="D263" s="13"/>
      <c r="E263" s="13"/>
      <c r="F263" s="13"/>
      <c r="G263" s="13"/>
      <c r="H263" s="13"/>
      <c r="I263" s="13"/>
      <c r="J263" s="13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13"/>
      <c r="C264" s="13"/>
      <c r="D264" s="13"/>
      <c r="E264" s="13"/>
      <c r="F264" s="13"/>
      <c r="G264" s="13"/>
      <c r="H264" s="13"/>
      <c r="I264" s="13"/>
      <c r="J264" s="13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13"/>
      <c r="C265" s="13"/>
      <c r="D265" s="13"/>
      <c r="E265" s="13"/>
      <c r="F265" s="13"/>
      <c r="G265" s="13"/>
      <c r="H265" s="13"/>
      <c r="I265" s="13"/>
      <c r="J265" s="13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13"/>
      <c r="C266" s="13"/>
      <c r="D266" s="13"/>
      <c r="E266" s="13"/>
      <c r="F266" s="13"/>
      <c r="G266" s="13"/>
      <c r="H266" s="13"/>
      <c r="I266" s="13"/>
      <c r="J266" s="13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13"/>
      <c r="C267" s="13"/>
      <c r="D267" s="13"/>
      <c r="E267" s="13"/>
      <c r="F267" s="13"/>
      <c r="G267" s="13"/>
      <c r="H267" s="13"/>
      <c r="I267" s="13"/>
      <c r="J267" s="13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13"/>
      <c r="C268" s="13"/>
      <c r="D268" s="13"/>
      <c r="E268" s="13"/>
      <c r="F268" s="13"/>
      <c r="G268" s="13"/>
      <c r="H268" s="13"/>
      <c r="I268" s="13"/>
      <c r="J268" s="13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13"/>
      <c r="C269" s="13"/>
      <c r="D269" s="13"/>
      <c r="E269" s="13"/>
      <c r="F269" s="13"/>
      <c r="G269" s="13"/>
      <c r="H269" s="13"/>
      <c r="I269" s="13"/>
      <c r="J269" s="13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13"/>
      <c r="C270" s="13"/>
      <c r="D270" s="13"/>
      <c r="E270" s="13"/>
      <c r="F270" s="13"/>
      <c r="G270" s="13"/>
      <c r="H270" s="13"/>
      <c r="I270" s="13"/>
      <c r="J270" s="13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13"/>
      <c r="C271" s="13"/>
      <c r="D271" s="13"/>
      <c r="E271" s="13"/>
      <c r="F271" s="13"/>
      <c r="G271" s="13"/>
      <c r="H271" s="13"/>
      <c r="I271" s="13"/>
      <c r="J271" s="13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13"/>
      <c r="C272" s="13"/>
      <c r="D272" s="13"/>
      <c r="E272" s="13"/>
      <c r="F272" s="13"/>
      <c r="G272" s="13"/>
      <c r="H272" s="13"/>
      <c r="I272" s="13"/>
      <c r="J272" s="13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13"/>
      <c r="C273" s="13"/>
      <c r="D273" s="13"/>
      <c r="E273" s="13"/>
      <c r="F273" s="13"/>
      <c r="G273" s="13"/>
      <c r="H273" s="13"/>
      <c r="I273" s="13"/>
      <c r="J273" s="13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13"/>
      <c r="C274" s="13"/>
      <c r="D274" s="13"/>
      <c r="E274" s="13"/>
      <c r="F274" s="13"/>
      <c r="G274" s="13"/>
      <c r="H274" s="13"/>
      <c r="I274" s="13"/>
      <c r="J274" s="13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13"/>
      <c r="C275" s="13"/>
      <c r="D275" s="13"/>
      <c r="E275" s="13"/>
      <c r="F275" s="13"/>
      <c r="G275" s="13"/>
      <c r="H275" s="13"/>
      <c r="I275" s="13"/>
      <c r="J275" s="13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13"/>
      <c r="C276" s="13"/>
      <c r="D276" s="13"/>
      <c r="E276" s="13"/>
      <c r="F276" s="13"/>
      <c r="G276" s="13"/>
      <c r="H276" s="13"/>
      <c r="I276" s="13"/>
      <c r="J276" s="13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13"/>
      <c r="C277" s="13"/>
      <c r="D277" s="13"/>
      <c r="E277" s="13"/>
      <c r="F277" s="13"/>
      <c r="G277" s="13"/>
      <c r="H277" s="13"/>
      <c r="I277" s="13"/>
      <c r="J277" s="13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 x14ac:dyDescent="0.4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 x14ac:dyDescent="0.4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 x14ac:dyDescent="0.4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 x14ac:dyDescent="0.4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 x14ac:dyDescent="0.4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 x14ac:dyDescent="0.4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 x14ac:dyDescent="0.4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 x14ac:dyDescent="0.4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 x14ac:dyDescent="0.4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 x14ac:dyDescent="0.4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 x14ac:dyDescent="0.4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 x14ac:dyDescent="0.4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 x14ac:dyDescent="0.4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 x14ac:dyDescent="0.4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 x14ac:dyDescent="0.4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 x14ac:dyDescent="0.4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 x14ac:dyDescent="0.4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 x14ac:dyDescent="0.4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 x14ac:dyDescent="0.4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 x14ac:dyDescent="0.4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 x14ac:dyDescent="0.4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 x14ac:dyDescent="0.4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 x14ac:dyDescent="0.4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 x14ac:dyDescent="0.4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 x14ac:dyDescent="0.4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 x14ac:dyDescent="0.4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 x14ac:dyDescent="0.4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108"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C28:C30"/>
    <mergeCell ref="D29:D30"/>
    <mergeCell ref="C31:E31"/>
    <mergeCell ref="B35:B38"/>
    <mergeCell ref="C35:E38"/>
    <mergeCell ref="G35:G38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I57:I58"/>
    <mergeCell ref="I59:I60"/>
    <mergeCell ref="C57:C60"/>
    <mergeCell ref="E57:E58"/>
    <mergeCell ref="G57:G60"/>
    <mergeCell ref="H57:H60"/>
    <mergeCell ref="J57:J58"/>
    <mergeCell ref="E59:E60"/>
    <mergeCell ref="J59:J60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I75:I76"/>
    <mergeCell ref="J75:J76"/>
    <mergeCell ref="H39:H42"/>
    <mergeCell ref="H44:H45"/>
    <mergeCell ref="H46:H48"/>
    <mergeCell ref="I47:I48"/>
    <mergeCell ref="G53:G56"/>
    <mergeCell ref="H53:J56"/>
    <mergeCell ref="G39:G42"/>
    <mergeCell ref="I39:I40"/>
    <mergeCell ref="J39:J40"/>
    <mergeCell ref="I41:I42"/>
    <mergeCell ref="J41:J42"/>
    <mergeCell ref="G44:G48"/>
    <mergeCell ref="H49:J49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B39:B42"/>
    <mergeCell ref="E39:E40"/>
    <mergeCell ref="E41:E42"/>
    <mergeCell ref="B44:B48"/>
    <mergeCell ref="B53:B56"/>
    <mergeCell ref="C53:E5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Copia de ORDEN ENVASADO 1</vt:lpstr>
      <vt:lpstr>ACONDICIONAMIENTO</vt:lpstr>
      <vt:lpstr>Copia de ACONDICIONAMIENTO</vt:lpstr>
      <vt:lpstr>ESTADO DE LIMPIEZA DE A Y E</vt:lpstr>
      <vt:lpstr>COA PT</vt:lpstr>
      <vt:lpstr>ROTULO DE DISPENSACION</vt:lpstr>
      <vt:lpstr>INSPECCIÓN ETIQUETAS 1</vt:lpstr>
      <vt:lpstr>PRODUCTO EN PROCESO</vt:lpstr>
      <vt:lpstr>INSPECCIÓN DE PRODUCTO FINAL</vt:lpstr>
      <vt:lpstr>ENVASADO NO CONTINUO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2026-01-19T01:54:28Z</dcterms:modified>
</cp:coreProperties>
</file>