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Austrian_Gas_Grid_2040\manuscript\figures\results\grid_charges\"/>
    </mc:Choice>
  </mc:AlternateContent>
  <bookViews>
    <workbookView xWindow="0" yWindow="0" windowWidth="28800" windowHeight="12860" activeTab="1"/>
  </bookViews>
  <sheets>
    <sheet name="Tabelle1" sheetId="1" r:id="rId1"/>
    <sheet name="N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6" i="2" l="1"/>
  <c r="D6" i="2"/>
  <c r="E6" i="2"/>
  <c r="B6" i="2"/>
  <c r="D4" i="2"/>
  <c r="B4" i="2"/>
  <c r="E2" i="1" l="1"/>
  <c r="B2" i="1"/>
  <c r="D2" i="1"/>
  <c r="C2" i="1"/>
  <c r="E4" i="1" l="1"/>
  <c r="B4" i="1"/>
  <c r="D4" i="1"/>
  <c r="C4" i="1"/>
</calcChain>
</file>

<file path=xl/sharedStrings.xml><?xml version="1.0" encoding="utf-8"?>
<sst xmlns="http://schemas.openxmlformats.org/spreadsheetml/2006/main" count="18" uniqueCount="11">
  <si>
    <t>GG</t>
  </si>
  <si>
    <t>ELEK</t>
  </si>
  <si>
    <t>GM</t>
  </si>
  <si>
    <t>DGG</t>
  </si>
  <si>
    <t>Szenario</t>
  </si>
  <si>
    <t>Opex [MEUR/a]</t>
  </si>
  <si>
    <t>Verbrauch [TWh]</t>
  </si>
  <si>
    <t>EUR/MWh</t>
  </si>
  <si>
    <t>Fixkosten [MEUR/a]</t>
  </si>
  <si>
    <t>Fernleitung</t>
  </si>
  <si>
    <t>Abschreibungen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</si>
</sst>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2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2" borderId="0" xfId="1" applyNumberFormat="1" applyFont="1" applyFill="1"/>
    <xf numFmtId="0" fontId="0" fillId="2" borderId="0" xfId="0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250" zoomScaleNormal="250" workbookViewId="0">
      <selection activeCell="F11" sqref="F11"/>
    </sheetView>
  </sheetViews>
  <sheetFormatPr baseColWidth="10" defaultRowHeight="16.5" x14ac:dyDescent="0.45"/>
  <cols>
    <col min="1" max="1" width="14.08203125" bestFit="1" customWidth="1"/>
    <col min="3" max="3" width="5.33203125" bestFit="1" customWidth="1"/>
    <col min="4" max="5" width="5.75" bestFit="1" customWidth="1"/>
  </cols>
  <sheetData>
    <row r="1" spans="1:5" x14ac:dyDescent="0.45">
      <c r="A1" t="s">
        <v>4</v>
      </c>
      <c r="B1" t="s">
        <v>1</v>
      </c>
      <c r="C1" t="s">
        <v>0</v>
      </c>
      <c r="D1" t="s">
        <v>3</v>
      </c>
      <c r="E1" t="s">
        <v>2</v>
      </c>
    </row>
    <row r="2" spans="1:5" x14ac:dyDescent="0.45">
      <c r="A2" t="s">
        <v>5</v>
      </c>
      <c r="B2" s="1">
        <f>93-50+13</f>
        <v>56</v>
      </c>
      <c r="C2" s="1">
        <f>89.3-50.2+13</f>
        <v>52.099999999999994</v>
      </c>
      <c r="D2" s="1">
        <f>90.2-50.2+15</f>
        <v>55</v>
      </c>
      <c r="E2" s="1">
        <f>87.5+8</f>
        <v>95.5</v>
      </c>
    </row>
    <row r="3" spans="1:5" ht="17" thickBot="1" x14ac:dyDescent="0.5">
      <c r="A3" s="2" t="s">
        <v>6</v>
      </c>
      <c r="B3" s="3">
        <v>7.2</v>
      </c>
      <c r="C3" s="3">
        <v>9.5</v>
      </c>
      <c r="D3" s="3">
        <v>20.3</v>
      </c>
      <c r="E3" s="3">
        <v>84.2</v>
      </c>
    </row>
    <row r="4" spans="1:5" ht="17" thickTop="1" x14ac:dyDescent="0.45">
      <c r="A4" s="5" t="s">
        <v>7</v>
      </c>
      <c r="B4" s="4">
        <f>B2/B3</f>
        <v>7.7777777777777777</v>
      </c>
      <c r="C4" s="4">
        <f>C2/C3</f>
        <v>5.4842105263157892</v>
      </c>
      <c r="D4" s="4">
        <f>D2/D3</f>
        <v>2.7093596059113301</v>
      </c>
      <c r="E4" s="4">
        <f>E2/E3</f>
        <v>1.1342042755344417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topLeftCell="B1" zoomScale="235" zoomScaleNormal="235" workbookViewId="0">
      <selection activeCell="C7" sqref="C7"/>
    </sheetView>
  </sheetViews>
  <sheetFormatPr baseColWidth="10" defaultRowHeight="16.5" x14ac:dyDescent="0.45"/>
  <cols>
    <col min="1" max="1" width="15.75" bestFit="1" customWidth="1"/>
    <col min="3" max="3" width="5.33203125" bestFit="1" customWidth="1"/>
    <col min="4" max="5" width="5.75" bestFit="1" customWidth="1"/>
  </cols>
  <sheetData>
    <row r="1" spans="1:5" x14ac:dyDescent="0.45">
      <c r="A1" t="s">
        <v>4</v>
      </c>
      <c r="B1" t="s">
        <v>1</v>
      </c>
      <c r="C1" t="s">
        <v>0</v>
      </c>
      <c r="D1" t="s">
        <v>3</v>
      </c>
      <c r="E1" t="s">
        <v>2</v>
      </c>
    </row>
    <row r="2" spans="1:5" x14ac:dyDescent="0.45">
      <c r="A2" t="s">
        <v>8</v>
      </c>
      <c r="B2">
        <v>87.5</v>
      </c>
      <c r="C2">
        <v>89.3</v>
      </c>
      <c r="D2">
        <v>90.2</v>
      </c>
      <c r="E2">
        <v>93</v>
      </c>
    </row>
    <row r="3" spans="1:5" x14ac:dyDescent="0.45">
      <c r="A3" t="s">
        <v>9</v>
      </c>
      <c r="B3">
        <v>-50</v>
      </c>
      <c r="C3">
        <v>-50</v>
      </c>
      <c r="D3">
        <v>-50</v>
      </c>
      <c r="E3">
        <v>0</v>
      </c>
    </row>
    <row r="4" spans="1:5" x14ac:dyDescent="0.45">
      <c r="A4" t="s">
        <v>10</v>
      </c>
      <c r="B4" s="1">
        <f>13</f>
        <v>13</v>
      </c>
      <c r="C4" s="1">
        <f>13.1</f>
        <v>13.1</v>
      </c>
      <c r="D4" s="1">
        <f>15</f>
        <v>15</v>
      </c>
      <c r="E4" s="1">
        <v>18.3</v>
      </c>
    </row>
    <row r="5" spans="1:5" ht="17" thickBot="1" x14ac:dyDescent="0.5">
      <c r="A5" s="2" t="s">
        <v>6</v>
      </c>
      <c r="B5" s="3">
        <v>7.2</v>
      </c>
      <c r="C5" s="3">
        <v>9.5</v>
      </c>
      <c r="D5" s="3">
        <v>20.3</v>
      </c>
      <c r="E5" s="3">
        <v>84.2</v>
      </c>
    </row>
    <row r="6" spans="1:5" ht="17" thickTop="1" x14ac:dyDescent="0.45">
      <c r="A6" s="5" t="s">
        <v>7</v>
      </c>
      <c r="B6" s="4">
        <f>SUM(B2:B4)/B5</f>
        <v>7.0138888888888884</v>
      </c>
      <c r="C6" s="4">
        <f t="shared" ref="C6:E6" si="0">SUM(C2:C4)/C5</f>
        <v>5.5157894736842108</v>
      </c>
      <c r="D6" s="4">
        <f t="shared" si="0"/>
        <v>2.7192118226600988</v>
      </c>
      <c r="E6" s="4">
        <f t="shared" si="0"/>
        <v>1.3218527315914488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New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2023-04-26T11:54:21Z</dcterms:created>
  <dcterms:modified xsi:type="dcterms:W3CDTF">2023-06-14T13:25:47Z</dcterms:modified>
</cp:coreProperties>
</file>