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wickl-nb\GitHub\justice-decarbonizing-heat\optimization model\data\"/>
    </mc:Choice>
  </mc:AlternateContent>
  <bookViews>
    <workbookView xWindow="240" yWindow="12" windowWidth="16092" windowHeight="966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L16" i="1" l="1"/>
  <c r="L17" i="1"/>
  <c r="L18" i="1"/>
  <c r="L15" i="1"/>
  <c r="J16" i="1"/>
  <c r="J17" i="1"/>
  <c r="J18" i="1"/>
  <c r="J15" i="1"/>
  <c r="I16" i="1"/>
  <c r="I17" i="1"/>
  <c r="I18" i="1"/>
  <c r="I15" i="1"/>
  <c r="H16" i="1"/>
  <c r="H17" i="1"/>
  <c r="H18" i="1"/>
  <c r="H15" i="1"/>
  <c r="G18" i="1"/>
  <c r="G17" i="1"/>
  <c r="G16" i="1"/>
</calcChain>
</file>

<file path=xl/sharedStrings.xml><?xml version="1.0" encoding="utf-8"?>
<sst xmlns="http://schemas.openxmlformats.org/spreadsheetml/2006/main" count="57" uniqueCount="26">
  <si>
    <t>model</t>
  </si>
  <si>
    <t>scenario</t>
  </si>
  <si>
    <t>region</t>
  </si>
  <si>
    <t>variable</t>
  </si>
  <si>
    <t>unit</t>
  </si>
  <si>
    <t>EUR</t>
  </si>
  <si>
    <t>year</t>
  </si>
  <si>
    <t>value</t>
  </si>
  <si>
    <t>MOJETv1.0</t>
  </si>
  <si>
    <t>Multi-apartment building</t>
  </si>
  <si>
    <t>Number of tenants</t>
  </si>
  <si>
    <t>none</t>
  </si>
  <si>
    <t>%</t>
  </si>
  <si>
    <t>1</t>
  </si>
  <si>
    <t>EUR/kW</t>
  </si>
  <si>
    <t>Interest rate|tenant</t>
  </si>
  <si>
    <t>Interest rate|landlord</t>
  </si>
  <si>
    <t>Interest rate|governance</t>
  </si>
  <si>
    <t>Heat system alternative|District heating|Investment costs</t>
  </si>
  <si>
    <t>Heat system alternative|District heating|Construction costs</t>
  </si>
  <si>
    <t>Heat system alternative|Heat pump|Investment costs</t>
  </si>
  <si>
    <t>Initial rent price</t>
  </si>
  <si>
    <t>Rented area</t>
  </si>
  <si>
    <t>EUR/m**2</t>
  </si>
  <si>
    <t>m**2</t>
  </si>
  <si>
    <t>Heat system alternative|Heat pump|Construction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</si>
</sst>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0" fontId="3" fillId="0" borderId="0" xfId="0" applyFont="1"/>
    <xf numFmtId="0" fontId="3" fillId="0" borderId="0" xfId="0" quotePrefix="1" applyFont="1"/>
    <xf numFmtId="164" fontId="3" fillId="0" borderId="0" xfId="1" applyNumberFormat="1" applyFont="1"/>
    <xf numFmtId="43" fontId="3" fillId="0" borderId="0" xfId="1" applyNumberFormat="1" applyFont="1"/>
    <xf numFmtId="0" fontId="3" fillId="0" borderId="0" xfId="0" applyFont="1" applyFill="1"/>
    <xf numFmtId="43" fontId="3" fillId="0" borderId="0" xfId="1" applyNumberFormat="1" applyFont="1" applyFill="1"/>
    <xf numFmtId="0" fontId="3" fillId="0" borderId="0" xfId="0" quotePrefix="1" applyFont="1" applyFill="1"/>
    <xf numFmtId="164" fontId="3" fillId="0" borderId="0" xfId="1" applyNumberFormat="1" applyFont="1" applyFill="1"/>
    <xf numFmtId="43" fontId="0" fillId="0" borderId="0" xfId="1" applyNumberFormat="1" applyFont="1"/>
    <xf numFmtId="164" fontId="0" fillId="0" borderId="0" xfId="0" applyNumberFormat="1"/>
    <xf numFmtId="165" fontId="3" fillId="0" borderId="0" xfId="1" applyNumberFormat="1" applyFont="1"/>
    <xf numFmtId="9" fontId="0" fillId="0" borderId="0" xfId="2" applyFon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tabSelected="1" zoomScale="145" zoomScaleNormal="145" workbookViewId="0">
      <selection activeCell="H24" sqref="H24"/>
    </sheetView>
  </sheetViews>
  <sheetFormatPr baseColWidth="10" defaultColWidth="9.109375" defaultRowHeight="14.4" x14ac:dyDescent="0.3"/>
  <cols>
    <col min="1" max="1" width="18" bestFit="1" customWidth="1"/>
    <col min="2" max="2" width="8" bestFit="1" customWidth="1"/>
    <col min="3" max="3" width="22" bestFit="1" customWidth="1"/>
    <col min="4" max="4" width="51.21875" bestFit="1" customWidth="1"/>
    <col min="5" max="5" width="9.77734375" bestFit="1" customWidth="1"/>
    <col min="6" max="6" width="5" bestFit="1" customWidth="1"/>
    <col min="7" max="7" width="11.6640625" bestFit="1" customWidth="1"/>
    <col min="11" max="11" width="9.5546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</row>
    <row r="2" spans="1:12" x14ac:dyDescent="0.3">
      <c r="A2" s="3" t="s">
        <v>8</v>
      </c>
      <c r="B2" s="3" t="s">
        <v>11</v>
      </c>
      <c r="C2" s="3" t="s">
        <v>9</v>
      </c>
      <c r="D2" s="3" t="s">
        <v>10</v>
      </c>
      <c r="E2" s="4" t="s">
        <v>13</v>
      </c>
      <c r="F2" s="3">
        <v>2025</v>
      </c>
      <c r="G2" s="5">
        <v>30</v>
      </c>
    </row>
    <row r="3" spans="1:12" x14ac:dyDescent="0.3">
      <c r="A3" s="3" t="s">
        <v>8</v>
      </c>
      <c r="B3" s="3" t="s">
        <v>11</v>
      </c>
      <c r="C3" s="3" t="s">
        <v>9</v>
      </c>
      <c r="D3" s="3" t="s">
        <v>17</v>
      </c>
      <c r="E3" s="4" t="s">
        <v>12</v>
      </c>
      <c r="F3" s="3">
        <v>2025</v>
      </c>
      <c r="G3" s="6">
        <v>0.03</v>
      </c>
    </row>
    <row r="4" spans="1:12" x14ac:dyDescent="0.3">
      <c r="A4" s="7" t="s">
        <v>8</v>
      </c>
      <c r="B4" s="7" t="s">
        <v>11</v>
      </c>
      <c r="C4" s="7" t="s">
        <v>9</v>
      </c>
      <c r="D4" s="7" t="s">
        <v>16</v>
      </c>
      <c r="E4" s="7" t="s">
        <v>12</v>
      </c>
      <c r="F4" s="7">
        <v>2025</v>
      </c>
      <c r="G4" s="8">
        <v>0.1</v>
      </c>
    </row>
    <row r="5" spans="1:12" x14ac:dyDescent="0.3">
      <c r="A5" s="3" t="s">
        <v>8</v>
      </c>
      <c r="B5" s="3" t="s">
        <v>11</v>
      </c>
      <c r="C5" s="3" t="s">
        <v>9</v>
      </c>
      <c r="D5" s="3" t="s">
        <v>15</v>
      </c>
      <c r="E5" s="3" t="s">
        <v>12</v>
      </c>
      <c r="F5" s="3">
        <v>2025</v>
      </c>
      <c r="G5" s="6">
        <v>0.05</v>
      </c>
    </row>
    <row r="6" spans="1:12" x14ac:dyDescent="0.3">
      <c r="A6" s="7" t="s">
        <v>8</v>
      </c>
      <c r="B6" s="7" t="s">
        <v>11</v>
      </c>
      <c r="C6" s="7" t="s">
        <v>9</v>
      </c>
      <c r="D6" s="7" t="s">
        <v>20</v>
      </c>
      <c r="E6" s="9" t="s">
        <v>14</v>
      </c>
      <c r="F6" s="7">
        <v>2025</v>
      </c>
      <c r="G6" s="10">
        <v>1000</v>
      </c>
    </row>
    <row r="7" spans="1:12" x14ac:dyDescent="0.3">
      <c r="A7" s="7" t="s">
        <v>8</v>
      </c>
      <c r="B7" s="7" t="s">
        <v>11</v>
      </c>
      <c r="C7" s="7" t="s">
        <v>9</v>
      </c>
      <c r="D7" s="7" t="s">
        <v>25</v>
      </c>
      <c r="E7" s="9" t="s">
        <v>5</v>
      </c>
      <c r="F7" s="7">
        <v>2025</v>
      </c>
      <c r="G7" s="10">
        <v>1500</v>
      </c>
    </row>
    <row r="8" spans="1:12" x14ac:dyDescent="0.3">
      <c r="A8" s="7" t="s">
        <v>8</v>
      </c>
      <c r="B8" s="7" t="s">
        <v>11</v>
      </c>
      <c r="C8" s="7" t="s">
        <v>9</v>
      </c>
      <c r="D8" s="7" t="s">
        <v>18</v>
      </c>
      <c r="E8" s="9" t="s">
        <v>14</v>
      </c>
      <c r="F8" s="7">
        <v>2025</v>
      </c>
      <c r="G8" s="10">
        <v>300</v>
      </c>
    </row>
    <row r="9" spans="1:12" x14ac:dyDescent="0.3">
      <c r="A9" s="7" t="s">
        <v>8</v>
      </c>
      <c r="B9" s="7" t="s">
        <v>11</v>
      </c>
      <c r="C9" s="7" t="s">
        <v>9</v>
      </c>
      <c r="D9" s="7" t="s">
        <v>19</v>
      </c>
      <c r="E9" s="9" t="s">
        <v>5</v>
      </c>
      <c r="F9" s="7">
        <v>2025</v>
      </c>
      <c r="G9" s="10">
        <v>2500</v>
      </c>
    </row>
    <row r="10" spans="1:12" x14ac:dyDescent="0.3">
      <c r="A10" s="7" t="s">
        <v>8</v>
      </c>
      <c r="B10" s="7" t="s">
        <v>11</v>
      </c>
      <c r="C10" s="7" t="s">
        <v>9</v>
      </c>
      <c r="D10" s="7" t="s">
        <v>21</v>
      </c>
      <c r="E10" s="9" t="s">
        <v>23</v>
      </c>
      <c r="F10" s="7">
        <v>2025</v>
      </c>
      <c r="G10" s="5">
        <v>10</v>
      </c>
    </row>
    <row r="11" spans="1:12" x14ac:dyDescent="0.3">
      <c r="A11" s="3" t="s">
        <v>8</v>
      </c>
      <c r="B11" s="3" t="s">
        <v>11</v>
      </c>
      <c r="C11" s="3" t="s">
        <v>9</v>
      </c>
      <c r="D11" s="3" t="s">
        <v>22</v>
      </c>
      <c r="E11" s="4" t="s">
        <v>24</v>
      </c>
      <c r="F11" s="3">
        <v>2025</v>
      </c>
      <c r="G11" s="5">
        <v>60</v>
      </c>
    </row>
    <row r="12" spans="1:12" x14ac:dyDescent="0.3">
      <c r="G12" s="2"/>
    </row>
    <row r="13" spans="1:12" x14ac:dyDescent="0.3">
      <c r="G13" s="2"/>
    </row>
    <row r="14" spans="1:12" x14ac:dyDescent="0.3">
      <c r="G14" s="2"/>
    </row>
    <row r="15" spans="1:12" x14ac:dyDescent="0.3">
      <c r="G15" s="2">
        <v>5</v>
      </c>
      <c r="H15">
        <f>G15*30*$G$6</f>
        <v>150000</v>
      </c>
      <c r="I15" s="12">
        <f>30*$G$7</f>
        <v>45000</v>
      </c>
      <c r="J15">
        <f>SUM(H15:I15)</f>
        <v>195000</v>
      </c>
      <c r="K15">
        <v>0</v>
      </c>
      <c r="L15" s="14">
        <f>K15/J15</f>
        <v>0</v>
      </c>
    </row>
    <row r="16" spans="1:12" x14ac:dyDescent="0.3">
      <c r="G16" s="2">
        <f>0.9*G15</f>
        <v>4.5</v>
      </c>
      <c r="H16">
        <f t="shared" ref="H16:H18" si="0">G16*30*$G$6</f>
        <v>135000</v>
      </c>
      <c r="I16" s="12">
        <f t="shared" ref="I16:I18" si="1">30*$G$7</f>
        <v>45000</v>
      </c>
      <c r="J16">
        <f t="shared" ref="J16:J18" si="2">SUM(H16:I16)</f>
        <v>180000</v>
      </c>
      <c r="K16" s="13">
        <v>64390.92</v>
      </c>
      <c r="L16" s="14">
        <f t="shared" ref="L16:L18" si="3">K16/J16</f>
        <v>0.35772733333333334</v>
      </c>
    </row>
    <row r="17" spans="7:12" x14ac:dyDescent="0.3">
      <c r="G17" s="2">
        <f>0.8*G15</f>
        <v>4</v>
      </c>
      <c r="H17">
        <f t="shared" si="0"/>
        <v>120000</v>
      </c>
      <c r="I17" s="12">
        <f t="shared" si="1"/>
        <v>45000</v>
      </c>
      <c r="J17">
        <f t="shared" si="2"/>
        <v>165000</v>
      </c>
      <c r="K17" s="13">
        <v>4144.25</v>
      </c>
      <c r="L17" s="14">
        <f t="shared" si="3"/>
        <v>2.5116666666666666E-2</v>
      </c>
    </row>
    <row r="18" spans="7:12" x14ac:dyDescent="0.3">
      <c r="G18" s="11">
        <f>0.7*G15</f>
        <v>3.5</v>
      </c>
      <c r="H18">
        <f t="shared" si="0"/>
        <v>105000</v>
      </c>
      <c r="I18" s="12">
        <f t="shared" si="1"/>
        <v>45000</v>
      </c>
      <c r="J18">
        <f t="shared" si="2"/>
        <v>150000</v>
      </c>
      <c r="K18" s="13">
        <v>7455.72</v>
      </c>
      <c r="L18" s="14">
        <f t="shared" si="3"/>
        <v>4.97048E-2</v>
      </c>
    </row>
    <row r="19" spans="7:12" ht="12" customHeight="1" x14ac:dyDescent="0.3">
      <c r="G19" s="2"/>
    </row>
    <row r="20" spans="7:12" x14ac:dyDescent="0.3">
      <c r="G20" s="2"/>
    </row>
    <row r="21" spans="7:12" x14ac:dyDescent="0.3">
      <c r="G21" s="2"/>
    </row>
    <row r="22" spans="7:12" x14ac:dyDescent="0.3">
      <c r="G22" s="2"/>
    </row>
    <row r="23" spans="7:12" x14ac:dyDescent="0.3">
      <c r="G23" s="2"/>
    </row>
    <row r="24" spans="7:12" x14ac:dyDescent="0.3">
      <c r="G24" s="2"/>
    </row>
    <row r="25" spans="7:12" x14ac:dyDescent="0.3">
      <c r="G25" s="2"/>
    </row>
    <row r="50" spans="7:7" x14ac:dyDescent="0.3">
      <c r="G50" s="2"/>
    </row>
    <row r="51" spans="7:7" x14ac:dyDescent="0.3">
      <c r="G51" s="2"/>
    </row>
    <row r="52" spans="7:7" x14ac:dyDescent="0.3">
      <c r="G52" s="2"/>
    </row>
    <row r="53" spans="7:7" x14ac:dyDescent="0.3">
      <c r="G53" s="2"/>
    </row>
    <row r="54" spans="7:7" x14ac:dyDescent="0.3">
      <c r="G54" s="2"/>
    </row>
    <row r="55" spans="7:7" x14ac:dyDescent="0.3">
      <c r="G55" s="2"/>
    </row>
    <row r="56" spans="7:7" x14ac:dyDescent="0.3">
      <c r="G56" s="2"/>
    </row>
    <row r="57" spans="7:7" x14ac:dyDescent="0.3">
      <c r="G57" s="2"/>
    </row>
    <row r="58" spans="7:7" x14ac:dyDescent="0.3">
      <c r="G58" s="2"/>
    </row>
    <row r="59" spans="7:7" x14ac:dyDescent="0.3">
      <c r="G59" s="2"/>
    </row>
    <row r="60" spans="7:7" x14ac:dyDescent="0.3">
      <c r="G60" s="2"/>
    </row>
    <row r="61" spans="7:7" x14ac:dyDescent="0.3">
      <c r="G61" s="2"/>
    </row>
    <row r="62" spans="7:7" x14ac:dyDescent="0.3">
      <c r="G62" s="2"/>
    </row>
    <row r="63" spans="7:7" x14ac:dyDescent="0.3">
      <c r="G63" s="2"/>
    </row>
    <row r="64" spans="7:7" x14ac:dyDescent="0.3">
      <c r="G64" s="2"/>
    </row>
    <row r="65" spans="7:7" x14ac:dyDescent="0.3">
      <c r="G65" s="2"/>
    </row>
    <row r="66" spans="7:7" x14ac:dyDescent="0.3">
      <c r="G66" s="2"/>
    </row>
    <row r="67" spans="7:7" x14ac:dyDescent="0.3">
      <c r="G67" s="2"/>
    </row>
    <row r="68" spans="7:7" x14ac:dyDescent="0.3">
      <c r="G68" s="2"/>
    </row>
    <row r="69" spans="7:7" x14ac:dyDescent="0.3">
      <c r="G69" s="2"/>
    </row>
    <row r="70" spans="7:7" x14ac:dyDescent="0.3">
      <c r="G70" s="2"/>
    </row>
    <row r="71" spans="7:7" x14ac:dyDescent="0.3">
      <c r="G71" s="2"/>
    </row>
    <row r="72" spans="7:7" x14ac:dyDescent="0.3">
      <c r="G72" s="2"/>
    </row>
    <row r="73" spans="7:7" x14ac:dyDescent="0.3">
      <c r="G73" s="2"/>
    </row>
    <row r="74" spans="7:7" x14ac:dyDescent="0.3">
      <c r="G74" s="2"/>
    </row>
    <row r="75" spans="7:7" x14ac:dyDescent="0.3">
      <c r="G75" s="2"/>
    </row>
    <row r="76" spans="7:7" x14ac:dyDescent="0.3">
      <c r="G76" s="2"/>
    </row>
    <row r="77" spans="7:7" x14ac:dyDescent="0.3">
      <c r="G77" s="2"/>
    </row>
    <row r="78" spans="7:7" x14ac:dyDescent="0.3">
      <c r="G78" s="2"/>
    </row>
    <row r="79" spans="7:7" x14ac:dyDescent="0.3">
      <c r="G79" s="2"/>
    </row>
    <row r="80" spans="7:7" x14ac:dyDescent="0.3">
      <c r="G80" s="2"/>
    </row>
    <row r="81" spans="7:7" x14ac:dyDescent="0.3">
      <c r="G81" s="2"/>
    </row>
    <row r="82" spans="7:7" x14ac:dyDescent="0.3">
      <c r="G82" s="2"/>
    </row>
    <row r="83" spans="7:7" x14ac:dyDescent="0.3">
      <c r="G83" s="2"/>
    </row>
    <row r="84" spans="7:7" x14ac:dyDescent="0.3">
      <c r="G84" s="2"/>
    </row>
    <row r="85" spans="7:7" x14ac:dyDescent="0.3">
      <c r="G85" s="2"/>
    </row>
    <row r="86" spans="7:7" x14ac:dyDescent="0.3">
      <c r="G86" s="2"/>
    </row>
    <row r="87" spans="7:7" x14ac:dyDescent="0.3">
      <c r="G87" s="2"/>
    </row>
    <row r="88" spans="7:7" x14ac:dyDescent="0.3">
      <c r="G88" s="2"/>
    </row>
    <row r="89" spans="7:7" x14ac:dyDescent="0.3">
      <c r="G89" s="2"/>
    </row>
    <row r="90" spans="7:7" x14ac:dyDescent="0.3">
      <c r="G90" s="2"/>
    </row>
    <row r="91" spans="7:7" x14ac:dyDescent="0.3">
      <c r="G91" s="2"/>
    </row>
    <row r="92" spans="7:7" x14ac:dyDescent="0.3">
      <c r="G92" s="2"/>
    </row>
    <row r="93" spans="7:7" x14ac:dyDescent="0.3">
      <c r="G93" s="2"/>
    </row>
    <row r="94" spans="7:7" x14ac:dyDescent="0.3">
      <c r="G94" s="2"/>
    </row>
    <row r="95" spans="7:7" x14ac:dyDescent="0.3">
      <c r="G95" s="2"/>
    </row>
    <row r="96" spans="7:7" x14ac:dyDescent="0.3">
      <c r="G96" s="2"/>
    </row>
    <row r="97" spans="7:7" x14ac:dyDescent="0.3">
      <c r="G97" s="2"/>
    </row>
    <row r="98" spans="7:7" x14ac:dyDescent="0.3">
      <c r="G98" s="2"/>
    </row>
    <row r="99" spans="7:7" x14ac:dyDescent="0.3">
      <c r="G99" s="2"/>
    </row>
    <row r="100" spans="7:7" x14ac:dyDescent="0.3">
      <c r="G100" s="2"/>
    </row>
    <row r="101" spans="7:7" x14ac:dyDescent="0.3">
      <c r="G101" s="2"/>
    </row>
    <row r="102" spans="7:7" x14ac:dyDescent="0.3">
      <c r="G102" s="2"/>
    </row>
    <row r="103" spans="7:7" x14ac:dyDescent="0.3">
      <c r="G103" s="2"/>
    </row>
    <row r="104" spans="7:7" x14ac:dyDescent="0.3">
      <c r="G104" s="2"/>
    </row>
    <row r="105" spans="7:7" x14ac:dyDescent="0.3">
      <c r="G105" s="2"/>
    </row>
    <row r="106" spans="7:7" x14ac:dyDescent="0.3">
      <c r="G106" s="2"/>
    </row>
    <row r="107" spans="7:7" x14ac:dyDescent="0.3">
      <c r="G107" s="2"/>
    </row>
    <row r="108" spans="7:7" x14ac:dyDescent="0.3">
      <c r="G108" s="2"/>
    </row>
    <row r="109" spans="7:7" x14ac:dyDescent="0.3">
      <c r="G109" s="2"/>
    </row>
    <row r="110" spans="7:7" x14ac:dyDescent="0.3">
      <c r="G110" s="2"/>
    </row>
    <row r="111" spans="7:7" x14ac:dyDescent="0.3">
      <c r="G111" s="2"/>
    </row>
    <row r="112" spans="7:7" x14ac:dyDescent="0.3">
      <c r="G112" s="2"/>
    </row>
    <row r="113" spans="7:7" x14ac:dyDescent="0.3">
      <c r="G113" s="2"/>
    </row>
    <row r="114" spans="7:7" x14ac:dyDescent="0.3">
      <c r="G114" s="2"/>
    </row>
    <row r="115" spans="7:7" x14ac:dyDescent="0.3">
      <c r="G115" s="2"/>
    </row>
    <row r="116" spans="7:7" x14ac:dyDescent="0.3">
      <c r="G116" s="2"/>
    </row>
    <row r="117" spans="7:7" x14ac:dyDescent="0.3">
      <c r="G117" s="2"/>
    </row>
    <row r="118" spans="7:7" x14ac:dyDescent="0.3">
      <c r="G118" s="2"/>
    </row>
    <row r="119" spans="7:7" x14ac:dyDescent="0.3">
      <c r="G119" s="2"/>
    </row>
    <row r="120" spans="7:7" x14ac:dyDescent="0.3">
      <c r="G120" s="2"/>
    </row>
    <row r="121" spans="7:7" x14ac:dyDescent="0.3">
      <c r="G121" s="2"/>
    </row>
    <row r="122" spans="7:7" x14ac:dyDescent="0.3">
      <c r="G122" s="2"/>
    </row>
    <row r="123" spans="7:7" x14ac:dyDescent="0.3">
      <c r="G123" s="2"/>
    </row>
    <row r="124" spans="7:7" x14ac:dyDescent="0.3">
      <c r="G124" s="2"/>
    </row>
    <row r="125" spans="7:7" x14ac:dyDescent="0.3">
      <c r="G125" s="2"/>
    </row>
    <row r="126" spans="7:7" x14ac:dyDescent="0.3">
      <c r="G126" s="2"/>
    </row>
    <row r="127" spans="7:7" x14ac:dyDescent="0.3">
      <c r="G127" s="2"/>
    </row>
    <row r="128" spans="7:7" x14ac:dyDescent="0.3">
      <c r="G128" s="2"/>
    </row>
    <row r="129" spans="7:7" x14ac:dyDescent="0.3">
      <c r="G129" s="2"/>
    </row>
    <row r="130" spans="7:7" x14ac:dyDescent="0.3">
      <c r="G130" s="2"/>
    </row>
    <row r="131" spans="7:7" x14ac:dyDescent="0.3">
      <c r="G131" s="2"/>
    </row>
    <row r="132" spans="7:7" x14ac:dyDescent="0.3">
      <c r="G132" s="2"/>
    </row>
    <row r="133" spans="7:7" x14ac:dyDescent="0.3">
      <c r="G133" s="2"/>
    </row>
    <row r="134" spans="7:7" x14ac:dyDescent="0.3">
      <c r="G134" s="2"/>
    </row>
    <row r="135" spans="7:7" x14ac:dyDescent="0.3">
      <c r="G135" s="2"/>
    </row>
    <row r="136" spans="7:7" x14ac:dyDescent="0.3">
      <c r="G136" s="2"/>
    </row>
    <row r="137" spans="7:7" x14ac:dyDescent="0.3">
      <c r="G137" s="2"/>
    </row>
    <row r="138" spans="7:7" x14ac:dyDescent="0.3">
      <c r="G138" s="2"/>
    </row>
    <row r="139" spans="7:7" x14ac:dyDescent="0.3">
      <c r="G139" s="2"/>
    </row>
    <row r="140" spans="7:7" x14ac:dyDescent="0.3">
      <c r="G140" s="2"/>
    </row>
    <row r="141" spans="7:7" x14ac:dyDescent="0.3">
      <c r="G141" s="2"/>
    </row>
    <row r="142" spans="7:7" x14ac:dyDescent="0.3">
      <c r="G142" s="2"/>
    </row>
    <row r="143" spans="7:7" x14ac:dyDescent="0.3">
      <c r="G143" s="2"/>
    </row>
    <row r="144" spans="7:7" x14ac:dyDescent="0.3">
      <c r="G144" s="2"/>
    </row>
    <row r="145" spans="7:7" x14ac:dyDescent="0.3">
      <c r="G14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zwickl-nb</cp:lastModifiedBy>
  <dcterms:created xsi:type="dcterms:W3CDTF">2021-03-09T08:17:51Z</dcterms:created>
  <dcterms:modified xsi:type="dcterms:W3CDTF">2021-11-08T10:02:39Z</dcterms:modified>
</cp:coreProperties>
</file>