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GitHub\lng-cbam-trade\model\v1.0\input\"/>
    </mc:Choice>
  </mc:AlternateContent>
  <xr:revisionPtr revIDLastSave="0" documentId="13_ncr:1_{2A0DBFC3-A1CC-43EE-92CD-F6B90C3BE44F}" xr6:coauthVersionLast="47" xr6:coauthVersionMax="47" xr10:uidLastSave="{00000000-0000-0000-0000-000000000000}"/>
  <bookViews>
    <workbookView xWindow="-120" yWindow="-120" windowWidth="51840" windowHeight="21120" xr2:uid="{B867D4C5-9DD3-4407-BCBA-90E2ED07563D}"/>
  </bookViews>
  <sheets>
    <sheet name="supply ri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4" i="1"/>
  <c r="H28" i="1"/>
  <c r="H27" i="1"/>
  <c r="H26" i="1"/>
  <c r="H25" i="1"/>
  <c r="H23" i="1"/>
  <c r="H21" i="1"/>
  <c r="H20" i="1"/>
  <c r="H19" i="1"/>
  <c r="H18" i="1"/>
  <c r="H17" i="1"/>
  <c r="H16" i="1"/>
  <c r="H6" i="1"/>
  <c r="H7" i="1"/>
  <c r="H8" i="1"/>
  <c r="H9" i="1"/>
  <c r="H10" i="1"/>
  <c r="H11" i="1"/>
  <c r="H12" i="1"/>
  <c r="H14" i="1"/>
  <c r="H15" i="1"/>
  <c r="H2" i="1"/>
  <c r="H3" i="1"/>
  <c r="H4" i="1"/>
  <c r="G13" i="1"/>
  <c r="H13" i="1" s="1"/>
  <c r="H5" i="1"/>
</calcChain>
</file>

<file path=xl/sharedStrings.xml><?xml version="1.0" encoding="utf-8"?>
<sst xmlns="http://schemas.openxmlformats.org/spreadsheetml/2006/main" count="39" uniqueCount="39">
  <si>
    <t>Voice and Accountability</t>
  </si>
  <si>
    <t>Political Stability and Absence of Violence</t>
  </si>
  <si>
    <t>Government Effectiveness</t>
  </si>
  <si>
    <t>Regulatory Quality</t>
  </si>
  <si>
    <t>Rule of Law</t>
  </si>
  <si>
    <t>Control of Corruption</t>
  </si>
  <si>
    <t>China</t>
  </si>
  <si>
    <t>Italy</t>
  </si>
  <si>
    <t>Japan</t>
  </si>
  <si>
    <t>Malaysia</t>
  </si>
  <si>
    <t>India</t>
  </si>
  <si>
    <t>Algeria</t>
  </si>
  <si>
    <t>Australia</t>
  </si>
  <si>
    <t>Indonesia</t>
  </si>
  <si>
    <t>Nigeria</t>
  </si>
  <si>
    <t>Oman</t>
  </si>
  <si>
    <t>Qatar</t>
  </si>
  <si>
    <t>Russia</t>
  </si>
  <si>
    <t>USA</t>
  </si>
  <si>
    <t>Belgium</t>
  </si>
  <si>
    <t>France</t>
  </si>
  <si>
    <t>Pakistan</t>
  </si>
  <si>
    <t>South Korea</t>
  </si>
  <si>
    <t>Taiwan</t>
  </si>
  <si>
    <t>Turkey</t>
  </si>
  <si>
    <t>UK</t>
  </si>
  <si>
    <t>Governance Index Total</t>
  </si>
  <si>
    <t>Region</t>
  </si>
  <si>
    <t>Trinidad &amp; Tobago</t>
  </si>
  <si>
    <t>Other Asia Pacific</t>
  </si>
  <si>
    <t>Other Europe</t>
  </si>
  <si>
    <t>Other ME</t>
  </si>
  <si>
    <t>Other Africa</t>
  </si>
  <si>
    <t>Other Americas</t>
  </si>
  <si>
    <t>Total North America</t>
  </si>
  <si>
    <t>Total S. &amp; C. America</t>
  </si>
  <si>
    <t>Total ME &amp; Africa</t>
  </si>
  <si>
    <t>Refined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</si>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</sst>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6" formatCode="_-* #,##0.000_-;\-* #,##0.000_-;_-* &quot;-&quot;??_-;_-@_-"/>
    <numFmt numFmtId="168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/>
    <xf numFmtId="0" fontId="0" fillId="2" borderId="0" xfId="0" applyFill="1"/>
    <xf numFmtId="2" fontId="3" fillId="2" borderId="0" xfId="0" applyNumberFormat="1" applyFont="1" applyFill="1"/>
    <xf numFmtId="0" fontId="3" fillId="2" borderId="0" xfId="0" applyFont="1" applyFill="1"/>
    <xf numFmtId="0" fontId="0" fillId="3" borderId="0" xfId="0" applyFill="1"/>
    <xf numFmtId="2" fontId="3" fillId="3" borderId="0" xfId="0" applyNumberFormat="1" applyFont="1" applyFill="1"/>
    <xf numFmtId="0" fontId="1" fillId="0" borderId="0" xfId="0" applyFont="1" applyFill="1" applyBorder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  <xf numFmtId="166" fontId="1" fillId="0" borderId="0" xfId="1" applyNumberFormat="1" applyFont="1" applyFill="1" applyBorder="1"/>
    <xf numFmtId="168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E273-5998-44AC-B713-8A58F59E9DF6}">
  <dimension ref="A1:S35"/>
  <sheetViews>
    <sheetView tabSelected="1" zoomScale="160" zoomScaleNormal="160" workbookViewId="0">
      <selection activeCell="L12" sqref="L12"/>
    </sheetView>
  </sheetViews>
  <sheetFormatPr baseColWidth="10" defaultRowHeight="15" x14ac:dyDescent="0.25"/>
  <cols>
    <col min="1" max="1" width="25.42578125" bestFit="1" customWidth="1"/>
    <col min="2" max="2" width="23.140625" bestFit="1" customWidth="1"/>
    <col min="3" max="3" width="38.85546875" bestFit="1" customWidth="1"/>
    <col min="4" max="4" width="24.85546875" bestFit="1" customWidth="1"/>
    <col min="5" max="5" width="17.5703125" bestFit="1" customWidth="1"/>
    <col min="6" max="6" width="11.140625" bestFit="1" customWidth="1"/>
    <col min="7" max="7" width="20" bestFit="1" customWidth="1"/>
    <col min="8" max="8" width="22.28515625" bestFit="1" customWidth="1"/>
    <col min="9" max="9" width="9.42578125" bestFit="1" customWidth="1"/>
    <col min="10" max="10" width="12.5703125" bestFit="1" customWidth="1"/>
    <col min="11" max="11" width="17.42578125" bestFit="1" customWidth="1"/>
  </cols>
  <sheetData>
    <row r="1" spans="1:19" x14ac:dyDescent="0.25">
      <c r="A1" s="4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26</v>
      </c>
      <c r="I1" s="15" t="s">
        <v>37</v>
      </c>
      <c r="J1" s="10"/>
      <c r="K1" s="10"/>
    </row>
    <row r="2" spans="1:19" x14ac:dyDescent="0.25">
      <c r="A2" s="8" t="s">
        <v>11</v>
      </c>
      <c r="B2" s="9">
        <v>-0.98</v>
      </c>
      <c r="C2" s="9">
        <v>-0.57999999999999996</v>
      </c>
      <c r="D2" s="9">
        <v>-0.67</v>
      </c>
      <c r="E2" s="9">
        <v>-0.95</v>
      </c>
      <c r="F2" s="9">
        <v>-0.68</v>
      </c>
      <c r="G2" s="9">
        <v>-0.59</v>
      </c>
      <c r="H2" s="9">
        <f t="shared" ref="H2:H4" si="0">AVERAGE(B2:G2)</f>
        <v>-0.7416666666666667</v>
      </c>
      <c r="I2" s="16">
        <f>H2*(-0.001)</f>
        <v>7.4166666666666673E-4</v>
      </c>
      <c r="J2" s="11"/>
      <c r="K2" s="12"/>
    </row>
    <row r="3" spans="1:19" x14ac:dyDescent="0.25">
      <c r="A3" s="8" t="s">
        <v>12</v>
      </c>
      <c r="B3" s="9">
        <v>1.1499999999999999</v>
      </c>
      <c r="C3" s="9">
        <v>0.92</v>
      </c>
      <c r="D3" s="9">
        <v>1.59</v>
      </c>
      <c r="E3" s="9">
        <v>1.94</v>
      </c>
      <c r="F3" s="9">
        <v>1.52</v>
      </c>
      <c r="G3" s="9">
        <v>1.78</v>
      </c>
      <c r="H3" s="9">
        <f t="shared" si="0"/>
        <v>1.4833333333333332</v>
      </c>
      <c r="I3" s="16">
        <f t="shared" ref="I3:I31" si="1">H3*(-0.001)</f>
        <v>-1.4833333333333332E-3</v>
      </c>
      <c r="J3" s="11"/>
      <c r="K3" s="12"/>
    </row>
    <row r="4" spans="1:19" x14ac:dyDescent="0.25">
      <c r="A4" s="8" t="s">
        <v>13</v>
      </c>
      <c r="B4" s="9">
        <v>0.14000000000000001</v>
      </c>
      <c r="C4" s="9">
        <v>-0.4</v>
      </c>
      <c r="D4" s="9">
        <v>0.57999999999999996</v>
      </c>
      <c r="E4" s="9">
        <v>0.3</v>
      </c>
      <c r="F4" s="9">
        <v>-0.15</v>
      </c>
      <c r="G4" s="9">
        <v>-0.49</v>
      </c>
      <c r="H4" s="9">
        <f t="shared" si="0"/>
        <v>-3.3333333333333548E-3</v>
      </c>
      <c r="I4" s="16">
        <f t="shared" si="1"/>
        <v>3.3333333333333549E-6</v>
      </c>
      <c r="J4" s="11"/>
      <c r="K4" s="12"/>
    </row>
    <row r="5" spans="1:19" x14ac:dyDescent="0.25">
      <c r="A5" s="8" t="s">
        <v>9</v>
      </c>
      <c r="B5" s="9">
        <v>0.09</v>
      </c>
      <c r="C5" s="9">
        <v>0.17</v>
      </c>
      <c r="D5" s="9">
        <v>0.88</v>
      </c>
      <c r="E5" s="9">
        <v>0.66</v>
      </c>
      <c r="F5" s="9">
        <v>0.56999999999999995</v>
      </c>
      <c r="G5" s="9">
        <v>0.3</v>
      </c>
      <c r="H5" s="9">
        <f t="shared" ref="H5:H28" si="2">AVERAGE(B5:G5)</f>
        <v>0.44500000000000001</v>
      </c>
      <c r="I5" s="16">
        <f t="shared" si="1"/>
        <v>-4.4500000000000003E-4</v>
      </c>
      <c r="J5" s="11"/>
      <c r="K5" s="12"/>
    </row>
    <row r="6" spans="1:19" x14ac:dyDescent="0.25">
      <c r="A6" s="8" t="s">
        <v>14</v>
      </c>
      <c r="B6" s="9">
        <v>-0.55000000000000004</v>
      </c>
      <c r="C6" s="9">
        <v>-1.77</v>
      </c>
      <c r="D6" s="9">
        <v>-0.85</v>
      </c>
      <c r="E6" s="9">
        <v>-0.94</v>
      </c>
      <c r="F6" s="9">
        <v>-0.89</v>
      </c>
      <c r="G6" s="9">
        <v>-1.04</v>
      </c>
      <c r="H6" s="9">
        <f t="shared" si="2"/>
        <v>-1.0066666666666666</v>
      </c>
      <c r="I6" s="16">
        <f t="shared" si="1"/>
        <v>1.0066666666666666E-3</v>
      </c>
      <c r="J6" s="11"/>
      <c r="K6" s="12"/>
    </row>
    <row r="7" spans="1:19" x14ac:dyDescent="0.25">
      <c r="A7" s="8" t="s">
        <v>15</v>
      </c>
      <c r="B7" s="9">
        <v>-1</v>
      </c>
      <c r="C7" s="9">
        <v>0.59</v>
      </c>
      <c r="D7" s="9">
        <v>0.27</v>
      </c>
      <c r="E7" s="9">
        <v>0.43</v>
      </c>
      <c r="F7" s="9">
        <v>0.61</v>
      </c>
      <c r="G7" s="9">
        <v>0.22</v>
      </c>
      <c r="H7" s="9">
        <f t="shared" si="2"/>
        <v>0.18666666666666665</v>
      </c>
      <c r="I7" s="16">
        <f t="shared" si="1"/>
        <v>-1.8666666666666666E-4</v>
      </c>
      <c r="J7" s="11"/>
      <c r="K7" s="12"/>
    </row>
    <row r="8" spans="1:19" x14ac:dyDescent="0.25">
      <c r="A8" s="8" t="s">
        <v>32</v>
      </c>
      <c r="B8" s="9">
        <v>0.74</v>
      </c>
      <c r="C8" s="9">
        <v>-0.67</v>
      </c>
      <c r="D8" s="9">
        <v>-0.26</v>
      </c>
      <c r="E8" s="9">
        <v>-0.22</v>
      </c>
      <c r="F8" s="9">
        <v>0.09</v>
      </c>
      <c r="G8" s="9">
        <v>-0.28000000000000003</v>
      </c>
      <c r="H8" s="9">
        <f t="shared" si="2"/>
        <v>-0.10000000000000002</v>
      </c>
      <c r="I8" s="16">
        <f t="shared" si="1"/>
        <v>1.0000000000000002E-4</v>
      </c>
      <c r="J8" s="11"/>
      <c r="K8" s="12"/>
    </row>
    <row r="9" spans="1:19" x14ac:dyDescent="0.25">
      <c r="A9" s="8" t="s">
        <v>33</v>
      </c>
      <c r="B9" s="9">
        <v>1.48</v>
      </c>
      <c r="C9" s="9">
        <v>0.82</v>
      </c>
      <c r="D9" s="9">
        <v>1.52</v>
      </c>
      <c r="E9" s="9">
        <v>1.64</v>
      </c>
      <c r="F9" s="9">
        <v>1.47</v>
      </c>
      <c r="G9" s="9">
        <v>1.67</v>
      </c>
      <c r="H9" s="9">
        <f t="shared" si="2"/>
        <v>1.4333333333333333</v>
      </c>
      <c r="I9" s="16">
        <f t="shared" si="1"/>
        <v>-1.4333333333333333E-3</v>
      </c>
      <c r="J9" s="11"/>
      <c r="K9" s="12"/>
      <c r="L9" s="1"/>
    </row>
    <row r="10" spans="1:19" x14ac:dyDescent="0.25">
      <c r="A10" s="8" t="s">
        <v>29</v>
      </c>
      <c r="B10" s="9">
        <v>-1.24</v>
      </c>
      <c r="C10" s="9">
        <v>-0.04</v>
      </c>
      <c r="D10" s="9">
        <v>0.13</v>
      </c>
      <c r="E10" s="9">
        <v>-0.38</v>
      </c>
      <c r="F10" s="9">
        <v>-0.09</v>
      </c>
      <c r="G10" s="9">
        <v>-0.42</v>
      </c>
      <c r="H10" s="9">
        <f t="shared" si="2"/>
        <v>-0.34</v>
      </c>
      <c r="I10" s="16">
        <f t="shared" si="1"/>
        <v>3.4000000000000002E-4</v>
      </c>
      <c r="J10" s="11"/>
      <c r="K10" s="12"/>
      <c r="L10" s="1"/>
    </row>
    <row r="11" spans="1:19" x14ac:dyDescent="0.25">
      <c r="A11" s="8" t="s">
        <v>31</v>
      </c>
      <c r="B11" s="9">
        <v>-0.49</v>
      </c>
      <c r="C11" s="9">
        <v>-0.37</v>
      </c>
      <c r="D11" s="9">
        <v>-0.35</v>
      </c>
      <c r="E11" s="9">
        <v>-0.06</v>
      </c>
      <c r="F11" s="9">
        <v>-0.13</v>
      </c>
      <c r="G11" s="9">
        <v>-0.54</v>
      </c>
      <c r="H11" s="9">
        <f t="shared" si="2"/>
        <v>-0.32333333333333331</v>
      </c>
      <c r="I11" s="16">
        <f t="shared" si="1"/>
        <v>3.233333333333333E-4</v>
      </c>
      <c r="J11" s="11"/>
      <c r="K11" s="12"/>
      <c r="L11" s="1"/>
    </row>
    <row r="12" spans="1:19" x14ac:dyDescent="0.25">
      <c r="A12" s="8" t="s">
        <v>16</v>
      </c>
      <c r="B12" s="9">
        <v>-0.97</v>
      </c>
      <c r="C12" s="9">
        <v>0.99</v>
      </c>
      <c r="D12" s="9">
        <v>1.2</v>
      </c>
      <c r="E12" s="9">
        <v>0.98</v>
      </c>
      <c r="F12" s="9">
        <v>0.93</v>
      </c>
      <c r="G12" s="9">
        <v>0.7</v>
      </c>
      <c r="H12" s="9">
        <f t="shared" si="2"/>
        <v>0.63833333333333331</v>
      </c>
      <c r="I12" s="16">
        <f t="shared" si="1"/>
        <v>-6.3833333333333331E-4</v>
      </c>
      <c r="J12" s="11"/>
      <c r="K12" s="12"/>
      <c r="L12" s="1"/>
      <c r="M12" s="2"/>
      <c r="N12" s="2"/>
      <c r="O12" s="2"/>
      <c r="P12" s="2"/>
      <c r="Q12" s="2"/>
      <c r="R12" s="2"/>
      <c r="S12" s="2"/>
    </row>
    <row r="13" spans="1:19" x14ac:dyDescent="0.25">
      <c r="A13" s="8" t="s">
        <v>17</v>
      </c>
      <c r="B13" s="9">
        <v>-1.29</v>
      </c>
      <c r="C13" s="9">
        <v>-1.1299999999999999</v>
      </c>
      <c r="D13" s="9">
        <v>-0.71</v>
      </c>
      <c r="E13" s="9">
        <v>-1.1200000000000001</v>
      </c>
      <c r="F13" s="9">
        <v>-1.19</v>
      </c>
      <c r="G13" s="9">
        <f>-1-1</f>
        <v>-2</v>
      </c>
      <c r="H13" s="9">
        <f t="shared" si="2"/>
        <v>-1.24</v>
      </c>
      <c r="I13" s="16">
        <f t="shared" si="1"/>
        <v>1.24E-3</v>
      </c>
      <c r="J13" s="11"/>
      <c r="K13" s="12"/>
    </row>
    <row r="14" spans="1:19" x14ac:dyDescent="0.25">
      <c r="A14" s="8" t="s">
        <v>28</v>
      </c>
      <c r="B14" s="9">
        <v>0.62</v>
      </c>
      <c r="C14" s="9">
        <v>0.4</v>
      </c>
      <c r="D14" s="9">
        <v>-0.04</v>
      </c>
      <c r="E14" s="9">
        <v>-0.13</v>
      </c>
      <c r="F14" s="9">
        <v>-0.28000000000000003</v>
      </c>
      <c r="G14" s="9">
        <v>-0.37</v>
      </c>
      <c r="H14" s="9">
        <f t="shared" si="2"/>
        <v>3.3333333333333326E-2</v>
      </c>
      <c r="I14" s="16">
        <f t="shared" si="1"/>
        <v>-3.3333333333333328E-5</v>
      </c>
      <c r="J14" s="11"/>
      <c r="K14" s="12"/>
    </row>
    <row r="15" spans="1:19" x14ac:dyDescent="0.25">
      <c r="A15" s="8" t="s">
        <v>18</v>
      </c>
      <c r="B15" s="9">
        <v>0.88</v>
      </c>
      <c r="C15" s="9">
        <v>0.03</v>
      </c>
      <c r="D15" s="9">
        <v>1.22</v>
      </c>
      <c r="E15" s="9">
        <v>1.39</v>
      </c>
      <c r="F15" s="9">
        <v>1.33</v>
      </c>
      <c r="G15" s="9">
        <v>1.1200000000000001</v>
      </c>
      <c r="H15" s="9">
        <f t="shared" si="2"/>
        <v>0.995</v>
      </c>
      <c r="I15" s="16">
        <f t="shared" si="1"/>
        <v>-9.9500000000000001E-4</v>
      </c>
      <c r="J15" s="11"/>
      <c r="K15" s="12"/>
      <c r="L15" s="1"/>
    </row>
    <row r="16" spans="1:19" x14ac:dyDescent="0.25">
      <c r="A16" s="5" t="s">
        <v>19</v>
      </c>
      <c r="B16" s="6">
        <v>1.33</v>
      </c>
      <c r="C16" s="6">
        <v>0.4</v>
      </c>
      <c r="D16" s="6">
        <v>1.04</v>
      </c>
      <c r="E16" s="6">
        <v>1.17</v>
      </c>
      <c r="F16" s="6">
        <v>1.3</v>
      </c>
      <c r="G16" s="6">
        <v>1</v>
      </c>
      <c r="H16" s="6">
        <f t="shared" si="2"/>
        <v>1.04</v>
      </c>
      <c r="I16" s="16">
        <f t="shared" si="1"/>
        <v>-1.0400000000000001E-3</v>
      </c>
      <c r="J16" s="11"/>
      <c r="K16" s="12"/>
      <c r="L16" s="1"/>
    </row>
    <row r="17" spans="1:11" x14ac:dyDescent="0.25">
      <c r="A17" s="5" t="s">
        <v>6</v>
      </c>
      <c r="B17" s="7">
        <v>-1.5</v>
      </c>
      <c r="C17" s="7">
        <v>-0.51</v>
      </c>
      <c r="D17" s="7">
        <v>0.68</v>
      </c>
      <c r="E17" s="7">
        <v>0.36</v>
      </c>
      <c r="F17" s="7">
        <v>0.04</v>
      </c>
      <c r="G17" s="7">
        <v>-0.01</v>
      </c>
      <c r="H17" s="6">
        <f t="shared" si="2"/>
        <v>-0.15666666666666659</v>
      </c>
      <c r="I17" s="16">
        <f t="shared" si="1"/>
        <v>1.5666666666666661E-4</v>
      </c>
      <c r="J17" s="11"/>
      <c r="K17" s="12"/>
    </row>
    <row r="18" spans="1:11" x14ac:dyDescent="0.25">
      <c r="A18" s="5" t="s">
        <v>20</v>
      </c>
      <c r="B18" s="7">
        <v>1.1499999999999999</v>
      </c>
      <c r="C18" s="7">
        <v>0.34</v>
      </c>
      <c r="D18" s="7">
        <v>1.1399999999999999</v>
      </c>
      <c r="E18" s="7">
        <v>1.1499999999999999</v>
      </c>
      <c r="F18" s="7">
        <v>1.18</v>
      </c>
      <c r="G18" s="7">
        <v>1.18</v>
      </c>
      <c r="H18" s="6">
        <f t="shared" si="2"/>
        <v>1.0233333333333332</v>
      </c>
      <c r="I18" s="16">
        <f t="shared" si="1"/>
        <v>-1.0233333333333331E-3</v>
      </c>
      <c r="J18" s="11"/>
      <c r="K18" s="12"/>
    </row>
    <row r="19" spans="1:11" x14ac:dyDescent="0.25">
      <c r="A19" s="5" t="s">
        <v>10</v>
      </c>
      <c r="B19" s="7">
        <v>0.09</v>
      </c>
      <c r="C19" s="7">
        <v>-0.64</v>
      </c>
      <c r="D19" s="7">
        <v>0.48</v>
      </c>
      <c r="E19" s="7">
        <v>-0.14000000000000001</v>
      </c>
      <c r="F19" s="7">
        <v>0.19</v>
      </c>
      <c r="G19" s="7">
        <v>-0.37</v>
      </c>
      <c r="H19" s="6">
        <f t="shared" si="2"/>
        <v>-6.5000000000000016E-2</v>
      </c>
      <c r="I19" s="16">
        <f t="shared" si="1"/>
        <v>6.5000000000000021E-5</v>
      </c>
      <c r="J19" s="11"/>
      <c r="K19" s="12"/>
    </row>
    <row r="20" spans="1:11" x14ac:dyDescent="0.25">
      <c r="A20" s="5" t="s">
        <v>7</v>
      </c>
      <c r="B20" s="7">
        <v>1.1200000000000001</v>
      </c>
      <c r="C20" s="7">
        <v>0.57999999999999996</v>
      </c>
      <c r="D20" s="7">
        <v>0.61</v>
      </c>
      <c r="E20" s="7">
        <v>0.64</v>
      </c>
      <c r="F20" s="7">
        <v>0.39</v>
      </c>
      <c r="G20" s="7">
        <v>0.55000000000000004</v>
      </c>
      <c r="H20" s="6">
        <f t="shared" si="2"/>
        <v>0.64833333333333343</v>
      </c>
      <c r="I20" s="16">
        <f t="shared" si="1"/>
        <v>-6.4833333333333344E-4</v>
      </c>
      <c r="J20" s="11"/>
      <c r="K20" s="12"/>
    </row>
    <row r="21" spans="1:11" x14ac:dyDescent="0.25">
      <c r="A21" s="5" t="s">
        <v>8</v>
      </c>
      <c r="B21" s="7">
        <v>1.1100000000000001</v>
      </c>
      <c r="C21" s="7">
        <v>0.95</v>
      </c>
      <c r="D21" s="7">
        <v>1.63</v>
      </c>
      <c r="E21" s="7">
        <v>1.47</v>
      </c>
      <c r="F21" s="7">
        <v>1.54</v>
      </c>
      <c r="G21" s="7">
        <v>1.4</v>
      </c>
      <c r="H21" s="6">
        <f t="shared" si="2"/>
        <v>1.3499999999999999</v>
      </c>
      <c r="I21" s="16">
        <f t="shared" si="1"/>
        <v>-1.3499999999999999E-3</v>
      </c>
      <c r="J21" s="11"/>
      <c r="K21" s="12"/>
    </row>
    <row r="22" spans="1:11" x14ac:dyDescent="0.25">
      <c r="A22" s="5" t="s">
        <v>30</v>
      </c>
      <c r="B22" s="7">
        <v>1.46</v>
      </c>
      <c r="C22" s="7">
        <v>0.59</v>
      </c>
      <c r="D22" s="7">
        <v>1.19</v>
      </c>
      <c r="E22" s="7">
        <v>1.46</v>
      </c>
      <c r="F22" s="7">
        <v>1.55</v>
      </c>
      <c r="G22" s="7">
        <v>1.66</v>
      </c>
      <c r="H22" s="6">
        <v>1.3183333333333331</v>
      </c>
      <c r="I22" s="16">
        <f t="shared" si="1"/>
        <v>-1.3183333333333332E-3</v>
      </c>
      <c r="J22" s="11"/>
      <c r="K22" s="12"/>
    </row>
    <row r="23" spans="1:11" x14ac:dyDescent="0.25">
      <c r="A23" s="5" t="s">
        <v>21</v>
      </c>
      <c r="B23" s="7">
        <v>-0.96</v>
      </c>
      <c r="C23" s="7">
        <v>-1.93</v>
      </c>
      <c r="D23" s="7">
        <v>-0.57999999999999996</v>
      </c>
      <c r="E23" s="7">
        <v>-0.9</v>
      </c>
      <c r="F23" s="7">
        <v>-0.86</v>
      </c>
      <c r="G23" s="7">
        <v>-1</v>
      </c>
      <c r="H23" s="6">
        <f t="shared" si="2"/>
        <v>-1.0383333333333333</v>
      </c>
      <c r="I23" s="16">
        <f t="shared" si="1"/>
        <v>1.0383333333333334E-3</v>
      </c>
      <c r="J23" s="11"/>
      <c r="K23" s="12"/>
    </row>
    <row r="24" spans="1:11" x14ac:dyDescent="0.25">
      <c r="A24" s="5" t="s">
        <v>22</v>
      </c>
      <c r="B24" s="7">
        <v>1.1100000000000001</v>
      </c>
      <c r="C24" s="7">
        <v>0.95</v>
      </c>
      <c r="D24" s="7">
        <v>1.63</v>
      </c>
      <c r="E24" s="7">
        <v>1.47</v>
      </c>
      <c r="F24" s="7">
        <v>1.54</v>
      </c>
      <c r="G24" s="7">
        <v>1.4</v>
      </c>
      <c r="H24" s="6">
        <f t="shared" ref="H24" si="3">AVERAGE(B24:G24)</f>
        <v>1.3499999999999999</v>
      </c>
      <c r="I24" s="16">
        <f t="shared" si="1"/>
        <v>-1.3499999999999999E-3</v>
      </c>
      <c r="J24" s="11"/>
      <c r="K24" s="12"/>
    </row>
    <row r="25" spans="1:11" x14ac:dyDescent="0.25">
      <c r="A25" s="5" t="s">
        <v>38</v>
      </c>
      <c r="B25" s="7">
        <v>1.99</v>
      </c>
      <c r="C25" s="7">
        <v>0.28999999999999998</v>
      </c>
      <c r="D25" s="7">
        <v>0.75</v>
      </c>
      <c r="E25" s="7">
        <v>0.69</v>
      </c>
      <c r="F25" s="7">
        <v>0.82</v>
      </c>
      <c r="G25" s="7">
        <v>0.63</v>
      </c>
      <c r="H25" s="6">
        <f t="shared" si="2"/>
        <v>0.86166666666666669</v>
      </c>
      <c r="I25" s="16">
        <f t="shared" si="1"/>
        <v>-8.6166666666666672E-4</v>
      </c>
      <c r="J25" s="11"/>
      <c r="K25" s="12"/>
    </row>
    <row r="26" spans="1:11" x14ac:dyDescent="0.25">
      <c r="A26" s="5" t="s">
        <v>23</v>
      </c>
      <c r="B26" s="7">
        <v>1.1000000000000001</v>
      </c>
      <c r="C26" s="7">
        <v>0.76</v>
      </c>
      <c r="D26" s="7">
        <v>1.48</v>
      </c>
      <c r="E26" s="7">
        <v>1.45</v>
      </c>
      <c r="F26" s="7">
        <v>1.26</v>
      </c>
      <c r="G26" s="7">
        <v>1.2</v>
      </c>
      <c r="H26" s="6">
        <f t="shared" si="2"/>
        <v>1.2083333333333333</v>
      </c>
      <c r="I26" s="16">
        <f t="shared" si="1"/>
        <v>-1.2083333333333332E-3</v>
      </c>
      <c r="J26" s="11"/>
      <c r="K26" s="12"/>
    </row>
    <row r="27" spans="1:11" x14ac:dyDescent="0.25">
      <c r="A27" s="5" t="s">
        <v>24</v>
      </c>
      <c r="B27" s="7">
        <v>-0.86</v>
      </c>
      <c r="C27" s="7">
        <v>-1.01</v>
      </c>
      <c r="D27" s="7">
        <v>-0.25</v>
      </c>
      <c r="E27" s="7">
        <v>-0.23</v>
      </c>
      <c r="F27" s="7">
        <v>-0.51</v>
      </c>
      <c r="G27" s="7">
        <v>-0.5</v>
      </c>
      <c r="H27" s="6">
        <f t="shared" si="2"/>
        <v>-0.56000000000000005</v>
      </c>
      <c r="I27" s="16">
        <f t="shared" si="1"/>
        <v>5.6000000000000006E-4</v>
      </c>
      <c r="J27" s="11"/>
      <c r="K27" s="12"/>
    </row>
    <row r="28" spans="1:11" x14ac:dyDescent="0.25">
      <c r="A28" s="5" t="s">
        <v>25</v>
      </c>
      <c r="B28" s="7">
        <v>1.26</v>
      </c>
      <c r="C28" s="7">
        <v>0.51</v>
      </c>
      <c r="D28" s="7">
        <v>1.1599999999999999</v>
      </c>
      <c r="E28" s="7">
        <v>1.54</v>
      </c>
      <c r="F28" s="7">
        <v>1.4</v>
      </c>
      <c r="G28" s="7">
        <v>1.48</v>
      </c>
      <c r="H28" s="6">
        <f t="shared" si="2"/>
        <v>1.2249999999999999</v>
      </c>
      <c r="I28" s="16">
        <f t="shared" si="1"/>
        <v>-1.225E-3</v>
      </c>
      <c r="J28" s="11"/>
      <c r="K28" s="12"/>
    </row>
    <row r="29" spans="1:11" x14ac:dyDescent="0.25">
      <c r="A29" s="5" t="s">
        <v>34</v>
      </c>
      <c r="B29" s="7">
        <v>1.48</v>
      </c>
      <c r="C29" s="7">
        <v>0.82</v>
      </c>
      <c r="D29" s="7">
        <v>1.52</v>
      </c>
      <c r="E29" s="7">
        <v>1.64</v>
      </c>
      <c r="F29" s="7">
        <v>1.47</v>
      </c>
      <c r="G29" s="7">
        <v>1.67</v>
      </c>
      <c r="H29" s="6">
        <v>1.4333333333333333</v>
      </c>
      <c r="I29" s="16">
        <f t="shared" si="1"/>
        <v>-1.4333333333333333E-3</v>
      </c>
      <c r="J29" s="11"/>
      <c r="K29" s="12"/>
    </row>
    <row r="30" spans="1:11" x14ac:dyDescent="0.25">
      <c r="A30" s="5" t="s">
        <v>35</v>
      </c>
      <c r="B30" s="7">
        <v>0.62</v>
      </c>
      <c r="C30" s="7">
        <v>0.4</v>
      </c>
      <c r="D30" s="7">
        <v>-0.04</v>
      </c>
      <c r="E30" s="7">
        <v>-0.13</v>
      </c>
      <c r="F30" s="7">
        <v>-0.28000000000000003</v>
      </c>
      <c r="G30" s="7">
        <v>-0.37</v>
      </c>
      <c r="H30" s="6">
        <v>3.3333333333333326E-2</v>
      </c>
      <c r="I30" s="16">
        <f t="shared" si="1"/>
        <v>-3.3333333333333328E-5</v>
      </c>
      <c r="J30" s="11"/>
      <c r="K30" s="12"/>
    </row>
    <row r="31" spans="1:11" x14ac:dyDescent="0.25">
      <c r="A31" s="5" t="s">
        <v>36</v>
      </c>
      <c r="B31" s="7">
        <v>-0.49</v>
      </c>
      <c r="C31" s="7">
        <v>-0.37</v>
      </c>
      <c r="D31" s="7">
        <v>-0.35</v>
      </c>
      <c r="E31" s="7">
        <v>-0.06</v>
      </c>
      <c r="F31" s="7">
        <v>-0.13</v>
      </c>
      <c r="G31" s="7">
        <v>-0.54</v>
      </c>
      <c r="H31" s="6">
        <v>-0.32333333333333331</v>
      </c>
      <c r="I31" s="16">
        <f t="shared" si="1"/>
        <v>3.233333333333333E-4</v>
      </c>
      <c r="J31" s="11"/>
      <c r="K31" s="12"/>
    </row>
    <row r="32" spans="1:11" x14ac:dyDescent="0.25">
      <c r="I32" s="13"/>
    </row>
    <row r="33" spans="8:10" x14ac:dyDescent="0.25">
      <c r="H33" s="14"/>
      <c r="I33" s="12"/>
      <c r="J33" s="12"/>
    </row>
    <row r="34" spans="8:10" x14ac:dyDescent="0.25">
      <c r="H34" s="14"/>
      <c r="I34" s="12"/>
    </row>
    <row r="35" spans="8:10" x14ac:dyDescent="0.25">
      <c r="I35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supply risks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Helen Anais</dc:creator>
  <cp:lastModifiedBy>Zwickl-Bernhard, Sebastian</cp:lastModifiedBy>
  <dcterms:created xsi:type="dcterms:W3CDTF">2025-01-10T09:15:44Z</dcterms:created>
  <dcterms:modified xsi:type="dcterms:W3CDTF">2025-03-20T14:15:36Z</dcterms:modified>
</cp:coreProperties>
</file>