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\Documents\GitHub\ME561\A2\Report\Tables\"/>
    </mc:Choice>
  </mc:AlternateContent>
  <bookViews>
    <workbookView xWindow="0" yWindow="0" windowWidth="28800" windowHeight="12360"/>
  </bookViews>
  <sheets>
    <sheet name="Q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5" i="1" l="1"/>
  <c r="C14" i="1"/>
  <c r="C15" i="1" s="1"/>
  <c r="C12" i="1"/>
  <c r="B12" i="1"/>
  <c r="B13" i="1"/>
  <c r="B14" i="1"/>
  <c r="C11" i="1"/>
  <c r="B11" i="1"/>
  <c r="B3" i="1"/>
  <c r="B4" i="1"/>
  <c r="B5" i="1"/>
  <c r="B2" i="1"/>
</calcChain>
</file>

<file path=xl/sharedStrings.xml><?xml version="1.0" encoding="utf-8"?>
<sst xmlns="http://schemas.openxmlformats.org/spreadsheetml/2006/main" count="37" uniqueCount="28">
  <si>
    <t>Description</t>
  </si>
  <si>
    <t>Symbol</t>
  </si>
  <si>
    <t xml:space="preserve">Value </t>
  </si>
  <si>
    <t>Unit</t>
  </si>
  <si>
    <t>D</t>
  </si>
  <si>
    <t>in</t>
  </si>
  <si>
    <t>A</t>
  </si>
  <si>
    <t>Mass</t>
  </si>
  <si>
    <t>lb</t>
  </si>
  <si>
    <t>m</t>
  </si>
  <si>
    <t>Stroke</t>
  </si>
  <si>
    <t>l</t>
  </si>
  <si>
    <t>Diameter</t>
  </si>
  <si>
    <t>Bulk modulus</t>
  </si>
  <si>
    <t>\beta</t>
  </si>
  <si>
    <t>Area</t>
  </si>
  <si>
    <t>$\Unit{in^2}$</t>
  </si>
  <si>
    <t>Volume</t>
  </si>
  <si>
    <t>\forall_0</t>
  </si>
  <si>
    <t>$\Unit{in^3}$</t>
  </si>
  <si>
    <t>Stiffness</t>
  </si>
  <si>
    <t>k</t>
  </si>
  <si>
    <t>$\Unit{\frac{lb}{in}}$</t>
  </si>
  <si>
    <t>Natural frequency</t>
  </si>
  <si>
    <t>\omega_n</t>
  </si>
  <si>
    <t>$\Unit{\frac{rad}{s}}$</t>
  </si>
  <si>
    <t>Hz</t>
  </si>
  <si>
    <t>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</si>
</sst>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19" sqref="F19"/>
    </sheetView>
  </sheetViews>
  <sheetFormatPr defaultRowHeight="15" x14ac:dyDescent="0.25"/>
  <cols>
    <col min="1" max="1" width="29.140625" style="1" customWidth="1"/>
    <col min="2" max="2" width="9.28515625" style="1" customWidth="1"/>
    <col min="3" max="3" width="11.5703125" style="1" bestFit="1" customWidth="1"/>
    <col min="4" max="4" width="9.140625" style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F1" s="6" t="s">
        <v>1</v>
      </c>
    </row>
    <row r="2" spans="1:6" x14ac:dyDescent="0.25">
      <c r="A2" s="1" t="s">
        <v>7</v>
      </c>
      <c r="B2" s="1" t="str">
        <f>_xlfn.CONCAT("$",F2,"$")</f>
        <v>$m$</v>
      </c>
      <c r="C2" s="1">
        <v>2500</v>
      </c>
      <c r="D2" s="1" t="s">
        <v>8</v>
      </c>
      <c r="F2" t="s">
        <v>9</v>
      </c>
    </row>
    <row r="3" spans="1:6" x14ac:dyDescent="0.25">
      <c r="A3" s="1" t="s">
        <v>10</v>
      </c>
      <c r="B3" s="1" t="str">
        <f t="shared" ref="B3:B5" si="0">_xlfn.CONCAT("$",F3,"$")</f>
        <v>$l$</v>
      </c>
      <c r="C3" s="1">
        <v>6</v>
      </c>
      <c r="D3" s="1" t="s">
        <v>5</v>
      </c>
      <c r="F3" t="s">
        <v>11</v>
      </c>
    </row>
    <row r="4" spans="1:6" x14ac:dyDescent="0.25">
      <c r="A4" s="1" t="s">
        <v>12</v>
      </c>
      <c r="B4" s="1" t="str">
        <f t="shared" si="0"/>
        <v>$D$</v>
      </c>
      <c r="C4" s="1">
        <v>2</v>
      </c>
      <c r="D4" s="1" t="s">
        <v>5</v>
      </c>
      <c r="F4" t="s">
        <v>4</v>
      </c>
    </row>
    <row r="5" spans="1:6" x14ac:dyDescent="0.25">
      <c r="A5" s="1" t="s">
        <v>13</v>
      </c>
      <c r="B5" s="1" t="str">
        <f t="shared" si="0"/>
        <v>$\beta$</v>
      </c>
      <c r="C5" s="1">
        <v>260000</v>
      </c>
      <c r="D5" s="1" t="s">
        <v>27</v>
      </c>
      <c r="F5" t="s">
        <v>14</v>
      </c>
    </row>
    <row r="6" spans="1:6" x14ac:dyDescent="0.25">
      <c r="C6" s="4"/>
    </row>
    <row r="7" spans="1:6" x14ac:dyDescent="0.25">
      <c r="C7" s="4"/>
    </row>
    <row r="10" spans="1:6" x14ac:dyDescent="0.25">
      <c r="A10" s="2" t="s">
        <v>0</v>
      </c>
      <c r="B10" s="2" t="s">
        <v>1</v>
      </c>
      <c r="C10" s="2" t="s">
        <v>2</v>
      </c>
      <c r="D10" s="2" t="s">
        <v>3</v>
      </c>
      <c r="F10" s="6" t="s">
        <v>1</v>
      </c>
    </row>
    <row r="11" spans="1:6" x14ac:dyDescent="0.25">
      <c r="A11" s="1" t="s">
        <v>15</v>
      </c>
      <c r="B11" s="1" t="str">
        <f>_xlfn.CONCAT("$",F11,"$")</f>
        <v>$A$</v>
      </c>
      <c r="C11" s="3">
        <f>(PI()/4)*C4^2</f>
        <v>3.1415926535897931</v>
      </c>
      <c r="D11" s="1" t="s">
        <v>16</v>
      </c>
      <c r="F11" t="s">
        <v>6</v>
      </c>
    </row>
    <row r="12" spans="1:6" x14ac:dyDescent="0.25">
      <c r="A12" s="1" t="s">
        <v>17</v>
      </c>
      <c r="B12" s="1" t="str">
        <f t="shared" ref="B12:B14" si="1">_xlfn.CONCAT("$",F12,"$")</f>
        <v>$\forall_0$</v>
      </c>
      <c r="C12" s="3">
        <f>C11*C3</f>
        <v>18.849555921538759</v>
      </c>
      <c r="D12" s="1" t="s">
        <v>19</v>
      </c>
      <c r="F12" t="s">
        <v>18</v>
      </c>
    </row>
    <row r="13" spans="1:6" x14ac:dyDescent="0.25">
      <c r="A13" s="1" t="s">
        <v>20</v>
      </c>
      <c r="B13" s="1" t="str">
        <f t="shared" si="1"/>
        <v>$k$</v>
      </c>
      <c r="C13" s="5">
        <f>(C11*C5)/C3</f>
        <v>136135.68165555771</v>
      </c>
      <c r="D13" s="1" t="s">
        <v>22</v>
      </c>
      <c r="F13" t="s">
        <v>21</v>
      </c>
    </row>
    <row r="14" spans="1:6" x14ac:dyDescent="0.25">
      <c r="A14" s="1" t="s">
        <v>23</v>
      </c>
      <c r="B14" s="1" t="str">
        <f t="shared" si="1"/>
        <v>$\omega_n$</v>
      </c>
      <c r="C14" s="3">
        <f>SQRT(C13/C2)</f>
        <v>7.3793138341056537</v>
      </c>
      <c r="D14" s="1" t="s">
        <v>25</v>
      </c>
      <c r="F14" t="s">
        <v>24</v>
      </c>
    </row>
    <row r="15" spans="1:6" x14ac:dyDescent="0.25">
      <c r="A15" s="1" t="s">
        <v>23</v>
      </c>
      <c r="B15" s="1" t="str">
        <f t="shared" ref="B15" si="2">_xlfn.CONCAT("$",F15,"$")</f>
        <v>$\omega_n$</v>
      </c>
      <c r="C15" s="3">
        <f>C14/(2*PI())</f>
        <v>1.1744542733243213</v>
      </c>
      <c r="D15" s="1" t="s">
        <v>26</v>
      </c>
      <c r="F15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Blanchet</dc:creator>
  <cp:lastModifiedBy>Sebastien Blanchet</cp:lastModifiedBy>
  <dcterms:created xsi:type="dcterms:W3CDTF">2017-06-19T14:57:41Z</dcterms:created>
  <dcterms:modified xsi:type="dcterms:W3CDTF">2017-07-14T15:08:57Z</dcterms:modified>
</cp:coreProperties>
</file>