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G\Photo_technique\Technique photo\Procédés anciens\Insoleuse\Dossier plans\Finalisés\"/>
    </mc:Choice>
  </mc:AlternateContent>
  <xr:revisionPtr revIDLastSave="0" documentId="13_ncr:1_{301A8665-8E72-4AA7-8A3F-EBE9C3AAF1EB}" xr6:coauthVersionLast="45" xr6:coauthVersionMax="45" xr10:uidLastSave="{00000000-0000-0000-0000-000000000000}"/>
  <bookViews>
    <workbookView xWindow="2820" yWindow="1035" windowWidth="21600" windowHeight="15420" activeTab="1" xr2:uid="{6CE87151-3E37-4991-9B7D-CB222BB63253}"/>
  </bookViews>
  <sheets>
    <sheet name="Débit bois" sheetId="1" r:id="rId1"/>
    <sheet name="Vis" sheetId="2" r:id="rId2"/>
  </sheets>
  <definedNames>
    <definedName name="_xlnm.Print_Area" localSheetId="0">'Débit bois'!$A$1:$I$21</definedName>
    <definedName name="_xlnm.Print_Area" localSheetId="1">Vis!$A$1:$H$28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2" l="1"/>
  <c r="F7" i="2" l="1"/>
  <c r="F14" i="2"/>
  <c r="F18" i="2"/>
  <c r="F12" i="2"/>
  <c r="F16" i="2"/>
  <c r="F11" i="2"/>
  <c r="F6" i="2"/>
  <c r="F4" i="2"/>
  <c r="L14" i="1" l="1"/>
  <c r="K21" i="1"/>
  <c r="K18" i="1"/>
  <c r="K19" i="1"/>
  <c r="K20" i="1"/>
  <c r="K17" i="1"/>
  <c r="K13" i="1"/>
  <c r="K12" i="1"/>
  <c r="E20" i="1" l="1"/>
</calcChain>
</file>

<file path=xl/sharedStrings.xml><?xml version="1.0" encoding="utf-8"?>
<sst xmlns="http://schemas.openxmlformats.org/spreadsheetml/2006/main" count="119" uniqueCount="69">
  <si>
    <t>Réf.</t>
  </si>
  <si>
    <t>Qté</t>
  </si>
  <si>
    <t xml:space="preserve">Matériau </t>
  </si>
  <si>
    <t>ep/ sect</t>
  </si>
  <si>
    <t>Long.</t>
  </si>
  <si>
    <t>Tol -/+</t>
  </si>
  <si>
    <t>Larg.</t>
  </si>
  <si>
    <t>Plan N°</t>
  </si>
  <si>
    <t>Fond (4)</t>
  </si>
  <si>
    <t>Medium</t>
  </si>
  <si>
    <t>0/+0,1</t>
  </si>
  <si>
    <t>Bords (1.1) et (1.2)</t>
  </si>
  <si>
    <t>3 et 4</t>
  </si>
  <si>
    <t>Bord (2)</t>
  </si>
  <si>
    <t>Bord (3)</t>
  </si>
  <si>
    <t>Porte élec (6)</t>
  </si>
  <si>
    <t>143.8</t>
  </si>
  <si>
    <t>Dessus élec (7)</t>
  </si>
  <si>
    <t>Tasseaux Zone éclairage</t>
  </si>
  <si>
    <t>Tass 15x15 /3, /2</t>
  </si>
  <si>
    <t>Pin</t>
  </si>
  <si>
    <t>15 x15</t>
  </si>
  <si>
    <t>Tass 15x15 /1.1, /1.2</t>
  </si>
  <si>
    <t>Tass 12x25 /1.1, /1.2</t>
  </si>
  <si>
    <t>12 x25</t>
  </si>
  <si>
    <t>Tasseaux Zone élec</t>
  </si>
  <si>
    <t>T Elec 15x15 /3</t>
  </si>
  <si>
    <t>T Elec H 15x15 /1.1, /1.2</t>
  </si>
  <si>
    <t>T Elec V 15x15 /1.1, /1.2</t>
  </si>
  <si>
    <t>Tasseau 7.1</t>
  </si>
  <si>
    <t>0/+0.1</t>
  </si>
  <si>
    <t>-0.2/+0</t>
  </si>
  <si>
    <t>-0.1/+0</t>
  </si>
  <si>
    <t>-0.1/+0.1</t>
  </si>
  <si>
    <t>-0/+0.1</t>
  </si>
  <si>
    <t>15 x 15</t>
  </si>
  <si>
    <t>12 x 25</t>
  </si>
  <si>
    <t>Bois</t>
  </si>
  <si>
    <t>Vis</t>
  </si>
  <si>
    <t>Fixation de</t>
  </si>
  <si>
    <t>sur</t>
  </si>
  <si>
    <t>qté</t>
  </si>
  <si>
    <t>fond 4</t>
  </si>
  <si>
    <t>1.1, 1.2, 2, 3</t>
  </si>
  <si>
    <t>1.1, 1.2</t>
  </si>
  <si>
    <t>long.</t>
  </si>
  <si>
    <t>diam</t>
  </si>
  <si>
    <t>Tass 15 x 15/2</t>
  </si>
  <si>
    <t>Tass 15 x 15/3</t>
  </si>
  <si>
    <t>Telec 15 x 15/3</t>
  </si>
  <si>
    <t>T Elec V et H   15 x 15</t>
  </si>
  <si>
    <t>1.1 et 1.2</t>
  </si>
  <si>
    <t>Tass 12 x 25 &amp;  15 x 15</t>
  </si>
  <si>
    <t>Type</t>
  </si>
  <si>
    <t>bois</t>
  </si>
  <si>
    <t>N°plan</t>
  </si>
  <si>
    <t>3, 4, 5, 2</t>
  </si>
  <si>
    <t>3, 4</t>
  </si>
  <si>
    <t>7 (Sec B-B)</t>
  </si>
  <si>
    <t>voir plan</t>
  </si>
  <si>
    <t>Métal</t>
  </si>
  <si>
    <t>Liaison élec masse</t>
  </si>
  <si>
    <t xml:space="preserve">angles </t>
  </si>
  <si>
    <t>Angles zone éclairage</t>
  </si>
  <si>
    <t>fond - paroi</t>
  </si>
  <si>
    <t>fixation supports tubes</t>
  </si>
  <si>
    <t>Fixation ballasts</t>
  </si>
  <si>
    <t>fixation Goulottes</t>
  </si>
  <si>
    <t>? vérifier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</si>
</sst>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574F-BE47-48C5-84B4-8D313A69BF9F}">
  <dimension ref="A1:L23"/>
  <sheetViews>
    <sheetView workbookViewId="0">
      <selection activeCell="M23" sqref="M23"/>
    </sheetView>
  </sheetViews>
  <sheetFormatPr baseColWidth="10" defaultRowHeight="15" x14ac:dyDescent="0.25"/>
  <cols>
    <col min="1" max="1" width="22.5703125" bestFit="1" customWidth="1"/>
    <col min="2" max="2" width="7" style="1" customWidth="1"/>
    <col min="3" max="3" width="9" customWidth="1"/>
    <col min="4" max="4" width="8.28515625" customWidth="1"/>
    <col min="5" max="5" width="8.140625" customWidth="1"/>
    <col min="6" max="6" width="7.7109375" customWidth="1"/>
    <col min="7" max="7" width="6.5703125" customWidth="1"/>
    <col min="8" max="8" width="9" customWidth="1"/>
    <col min="9" max="9" width="7.7109375" customWidth="1"/>
    <col min="11" max="11" width="11.42578125" style="1"/>
  </cols>
  <sheetData>
    <row r="1" spans="1:12" ht="18.75" x14ac:dyDescent="0.3">
      <c r="A1" s="24" t="s">
        <v>37</v>
      </c>
    </row>
    <row r="2" spans="1:12" ht="15.75" thickBot="1" x14ac:dyDescent="0.3"/>
    <row r="3" spans="1:12" ht="15.7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5</v>
      </c>
      <c r="I3" s="4" t="s">
        <v>7</v>
      </c>
    </row>
    <row r="4" spans="1:12" x14ac:dyDescent="0.25">
      <c r="A4" s="5" t="s">
        <v>8</v>
      </c>
      <c r="B4" s="6">
        <v>1</v>
      </c>
      <c r="C4" s="6" t="s">
        <v>9</v>
      </c>
      <c r="D4" s="6">
        <v>6</v>
      </c>
      <c r="E4" s="7">
        <v>502</v>
      </c>
      <c r="F4" s="6" t="s">
        <v>10</v>
      </c>
      <c r="G4" s="6">
        <v>350</v>
      </c>
      <c r="H4" s="8" t="s">
        <v>34</v>
      </c>
      <c r="I4" s="9">
        <v>2</v>
      </c>
    </row>
    <row r="5" spans="1:12" x14ac:dyDescent="0.25">
      <c r="A5" s="10" t="s">
        <v>11</v>
      </c>
      <c r="B5" s="11">
        <v>2</v>
      </c>
      <c r="C5" s="11" t="s">
        <v>9</v>
      </c>
      <c r="D5" s="11">
        <v>6</v>
      </c>
      <c r="E5" s="12">
        <v>514</v>
      </c>
      <c r="F5" s="11" t="s">
        <v>30</v>
      </c>
      <c r="G5" s="11">
        <v>150</v>
      </c>
      <c r="H5" s="13" t="s">
        <v>33</v>
      </c>
      <c r="I5" s="14" t="s">
        <v>12</v>
      </c>
    </row>
    <row r="6" spans="1:12" x14ac:dyDescent="0.25">
      <c r="A6" s="10" t="s">
        <v>13</v>
      </c>
      <c r="B6" s="11">
        <v>1</v>
      </c>
      <c r="C6" s="11" t="s">
        <v>9</v>
      </c>
      <c r="D6" s="11">
        <v>6</v>
      </c>
      <c r="E6" s="12">
        <v>350</v>
      </c>
      <c r="F6" s="13" t="s">
        <v>32</v>
      </c>
      <c r="G6" s="11">
        <v>150</v>
      </c>
      <c r="H6" s="13" t="s">
        <v>33</v>
      </c>
      <c r="I6" s="14">
        <v>5</v>
      </c>
    </row>
    <row r="7" spans="1:12" x14ac:dyDescent="0.25">
      <c r="A7" s="10" t="s">
        <v>14</v>
      </c>
      <c r="B7" s="11">
        <v>1</v>
      </c>
      <c r="C7" s="11" t="s">
        <v>9</v>
      </c>
      <c r="D7" s="11">
        <v>6</v>
      </c>
      <c r="E7" s="12">
        <v>350</v>
      </c>
      <c r="F7" s="13" t="s">
        <v>32</v>
      </c>
      <c r="G7" s="11">
        <v>144</v>
      </c>
      <c r="H7" s="13" t="s">
        <v>33</v>
      </c>
      <c r="I7" s="14">
        <v>5</v>
      </c>
    </row>
    <row r="8" spans="1:12" x14ac:dyDescent="0.25">
      <c r="A8" s="10" t="s">
        <v>15</v>
      </c>
      <c r="B8" s="11">
        <v>1</v>
      </c>
      <c r="C8" s="11" t="s">
        <v>9</v>
      </c>
      <c r="D8" s="11">
        <v>6</v>
      </c>
      <c r="E8" s="12">
        <v>349.8</v>
      </c>
      <c r="F8" s="13" t="s">
        <v>32</v>
      </c>
      <c r="G8" s="11" t="s">
        <v>16</v>
      </c>
      <c r="H8" s="13" t="s">
        <v>31</v>
      </c>
      <c r="I8" s="14">
        <v>6</v>
      </c>
    </row>
    <row r="9" spans="1:12" x14ac:dyDescent="0.25">
      <c r="A9" s="10" t="s">
        <v>17</v>
      </c>
      <c r="B9" s="11">
        <v>1</v>
      </c>
      <c r="C9" s="11" t="s">
        <v>9</v>
      </c>
      <c r="D9" s="11">
        <v>6</v>
      </c>
      <c r="E9" s="12">
        <v>350</v>
      </c>
      <c r="F9" s="13" t="s">
        <v>32</v>
      </c>
      <c r="G9" s="11">
        <v>76</v>
      </c>
      <c r="H9" s="13" t="s">
        <v>33</v>
      </c>
      <c r="I9" s="14">
        <v>6</v>
      </c>
    </row>
    <row r="10" spans="1:12" ht="8.25" customHeight="1" x14ac:dyDescent="0.25">
      <c r="A10" s="10"/>
      <c r="B10" s="11"/>
      <c r="C10" s="11"/>
      <c r="D10" s="11"/>
      <c r="E10" s="12"/>
      <c r="F10" s="11"/>
      <c r="G10" s="11"/>
      <c r="H10" s="11"/>
      <c r="I10" s="14"/>
    </row>
    <row r="11" spans="1:12" x14ac:dyDescent="0.25">
      <c r="A11" s="15" t="s">
        <v>18</v>
      </c>
      <c r="B11" s="11"/>
      <c r="C11" s="11"/>
      <c r="D11" s="11"/>
      <c r="E11" s="12"/>
      <c r="F11" s="11"/>
      <c r="G11" s="11"/>
      <c r="H11" s="11"/>
      <c r="I11" s="14"/>
      <c r="K11" s="23" t="s">
        <v>35</v>
      </c>
      <c r="L11" s="21" t="s">
        <v>36</v>
      </c>
    </row>
    <row r="12" spans="1:12" x14ac:dyDescent="0.25">
      <c r="A12" s="10" t="s">
        <v>19</v>
      </c>
      <c r="B12" s="11">
        <v>2</v>
      </c>
      <c r="C12" s="11" t="s">
        <v>20</v>
      </c>
      <c r="D12" s="11" t="s">
        <v>21</v>
      </c>
      <c r="E12" s="12">
        <v>326</v>
      </c>
      <c r="F12" s="13" t="s">
        <v>31</v>
      </c>
      <c r="G12" s="11"/>
      <c r="H12" s="11"/>
      <c r="I12" s="14">
        <v>7</v>
      </c>
      <c r="K12" s="22">
        <f>E12*B12</f>
        <v>652</v>
      </c>
    </row>
    <row r="13" spans="1:12" x14ac:dyDescent="0.25">
      <c r="A13" s="10" t="s">
        <v>22</v>
      </c>
      <c r="B13" s="11">
        <v>2</v>
      </c>
      <c r="C13" s="11" t="s">
        <v>20</v>
      </c>
      <c r="D13" s="11" t="s">
        <v>21</v>
      </c>
      <c r="E13" s="12">
        <v>396</v>
      </c>
      <c r="F13" s="13" t="s">
        <v>31</v>
      </c>
      <c r="G13" s="11"/>
      <c r="H13" s="11"/>
      <c r="I13" s="14">
        <v>7</v>
      </c>
      <c r="K13" s="22">
        <f t="shared" ref="K13" si="0">E13*B13</f>
        <v>792</v>
      </c>
    </row>
    <row r="14" spans="1:12" x14ac:dyDescent="0.25">
      <c r="A14" s="10" t="s">
        <v>23</v>
      </c>
      <c r="B14" s="11">
        <v>2</v>
      </c>
      <c r="C14" s="11" t="s">
        <v>20</v>
      </c>
      <c r="D14" s="11" t="s">
        <v>24</v>
      </c>
      <c r="E14" s="12">
        <v>426</v>
      </c>
      <c r="F14" s="13" t="s">
        <v>31</v>
      </c>
      <c r="G14" s="11"/>
      <c r="H14" s="11"/>
      <c r="I14" s="14">
        <v>7</v>
      </c>
      <c r="K14" s="22"/>
      <c r="L14" s="22">
        <f>E14*B14</f>
        <v>852</v>
      </c>
    </row>
    <row r="15" spans="1:12" ht="8.25" customHeight="1" x14ac:dyDescent="0.25">
      <c r="A15" s="10"/>
      <c r="B15" s="11"/>
      <c r="C15" s="11"/>
      <c r="D15" s="11"/>
      <c r="E15" s="12"/>
      <c r="F15" s="11"/>
      <c r="G15" s="11"/>
      <c r="H15" s="11"/>
      <c r="I15" s="14"/>
      <c r="K15" s="22"/>
    </row>
    <row r="16" spans="1:12" x14ac:dyDescent="0.25">
      <c r="A16" s="15" t="s">
        <v>25</v>
      </c>
      <c r="B16" s="11"/>
      <c r="C16" s="11"/>
      <c r="D16" s="11"/>
      <c r="E16" s="12"/>
      <c r="F16" s="11"/>
      <c r="G16" s="11"/>
      <c r="H16" s="11"/>
      <c r="I16" s="14"/>
      <c r="K16" s="22"/>
    </row>
    <row r="17" spans="1:11" x14ac:dyDescent="0.25">
      <c r="A17" s="10" t="s">
        <v>26</v>
      </c>
      <c r="B17" s="11">
        <v>1</v>
      </c>
      <c r="C17" s="11" t="s">
        <v>20</v>
      </c>
      <c r="D17" s="11" t="s">
        <v>21</v>
      </c>
      <c r="E17" s="12">
        <v>320</v>
      </c>
      <c r="F17" s="13" t="s">
        <v>31</v>
      </c>
      <c r="G17" s="11"/>
      <c r="H17" s="11"/>
      <c r="I17" s="14">
        <v>7</v>
      </c>
      <c r="K17" s="22">
        <f t="shared" ref="K17:K20" si="1">E17*B17</f>
        <v>320</v>
      </c>
    </row>
    <row r="18" spans="1:11" x14ac:dyDescent="0.25">
      <c r="A18" s="10" t="s">
        <v>27</v>
      </c>
      <c r="B18" s="11">
        <v>2</v>
      </c>
      <c r="C18" s="11" t="s">
        <v>20</v>
      </c>
      <c r="D18" s="11" t="s">
        <v>21</v>
      </c>
      <c r="E18" s="12">
        <v>55</v>
      </c>
      <c r="F18" s="13" t="s">
        <v>31</v>
      </c>
      <c r="G18" s="11"/>
      <c r="H18" s="11"/>
      <c r="I18" s="14">
        <v>7</v>
      </c>
      <c r="K18" s="22">
        <f t="shared" si="1"/>
        <v>110</v>
      </c>
    </row>
    <row r="19" spans="1:11" x14ac:dyDescent="0.25">
      <c r="A19" s="10" t="s">
        <v>28</v>
      </c>
      <c r="B19" s="11">
        <v>2</v>
      </c>
      <c r="C19" s="11" t="s">
        <v>20</v>
      </c>
      <c r="D19" s="11" t="s">
        <v>21</v>
      </c>
      <c r="E19" s="12">
        <v>138</v>
      </c>
      <c r="F19" s="13" t="s">
        <v>31</v>
      </c>
      <c r="G19" s="11"/>
      <c r="H19" s="11"/>
      <c r="I19" s="14">
        <v>7</v>
      </c>
      <c r="K19" s="22">
        <f t="shared" si="1"/>
        <v>276</v>
      </c>
    </row>
    <row r="20" spans="1:11" ht="15.75" thickBot="1" x14ac:dyDescent="0.3">
      <c r="A20" s="16" t="s">
        <v>29</v>
      </c>
      <c r="B20" s="17">
        <v>1</v>
      </c>
      <c r="C20" s="17" t="s">
        <v>20</v>
      </c>
      <c r="D20" s="17" t="s">
        <v>21</v>
      </c>
      <c r="E20" s="18">
        <f>350 - 30</f>
        <v>320</v>
      </c>
      <c r="F20" s="19" t="s">
        <v>31</v>
      </c>
      <c r="G20" s="17"/>
      <c r="H20" s="17"/>
      <c r="I20" s="20">
        <v>6</v>
      </c>
      <c r="K20" s="22">
        <f t="shared" si="1"/>
        <v>320</v>
      </c>
    </row>
    <row r="21" spans="1:11" x14ac:dyDescent="0.25">
      <c r="K21" s="23">
        <f>SUM(K11:K20)</f>
        <v>2470</v>
      </c>
    </row>
    <row r="23" spans="1:11" ht="18.75" x14ac:dyDescent="0.3">
      <c r="A23" s="25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&amp;L&amp;"-,Italique"&amp;8&amp;Z&amp;F&amp;R&amp;D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5DD7-420B-4907-B645-9B34A3683B1B}">
  <dimension ref="A1:H27"/>
  <sheetViews>
    <sheetView tabSelected="1" workbookViewId="0">
      <selection activeCell="K22" sqref="K22"/>
    </sheetView>
  </sheetViews>
  <sheetFormatPr baseColWidth="10" defaultRowHeight="15" x14ac:dyDescent="0.25"/>
  <cols>
    <col min="1" max="1" width="21.7109375" style="1" bestFit="1" customWidth="1"/>
    <col min="2" max="2" width="11.7109375" style="1" customWidth="1"/>
    <col min="3" max="5" width="6.140625" style="1" bestFit="1" customWidth="1"/>
    <col min="6" max="6" width="4.42578125" style="1" bestFit="1" customWidth="1"/>
    <col min="7" max="7" width="9.5703125" style="1" customWidth="1"/>
  </cols>
  <sheetData>
    <row r="1" spans="1:8" ht="18.75" x14ac:dyDescent="0.3">
      <c r="A1" s="26" t="s">
        <v>38</v>
      </c>
    </row>
    <row r="2" spans="1:8" ht="15.75" thickBot="1" x14ac:dyDescent="0.3">
      <c r="C2" s="27" t="s">
        <v>38</v>
      </c>
      <c r="D2" s="27"/>
      <c r="E2" s="27"/>
      <c r="F2" s="27"/>
    </row>
    <row r="3" spans="1:8" ht="15.75" thickBot="1" x14ac:dyDescent="0.3">
      <c r="A3" s="2" t="s">
        <v>39</v>
      </c>
      <c r="B3" s="3" t="s">
        <v>40</v>
      </c>
      <c r="C3" s="3" t="s">
        <v>53</v>
      </c>
      <c r="D3" s="3" t="s">
        <v>46</v>
      </c>
      <c r="E3" s="3" t="s">
        <v>45</v>
      </c>
      <c r="F3" s="3" t="s">
        <v>41</v>
      </c>
      <c r="G3" s="40" t="s">
        <v>55</v>
      </c>
      <c r="H3" s="41"/>
    </row>
    <row r="4" spans="1:8" x14ac:dyDescent="0.25">
      <c r="A4" s="37" t="s">
        <v>42</v>
      </c>
      <c r="B4" s="38" t="s">
        <v>43</v>
      </c>
      <c r="C4" s="38" t="s">
        <v>54</v>
      </c>
      <c r="D4" s="38">
        <v>2.5</v>
      </c>
      <c r="E4" s="38">
        <v>20</v>
      </c>
      <c r="F4" s="38">
        <f>4*2+3+3</f>
        <v>14</v>
      </c>
      <c r="G4" s="38" t="s">
        <v>56</v>
      </c>
      <c r="H4" s="39"/>
    </row>
    <row r="5" spans="1:8" x14ac:dyDescent="0.25">
      <c r="A5" s="32">
        <v>3</v>
      </c>
      <c r="B5" s="28" t="s">
        <v>44</v>
      </c>
      <c r="C5" s="28" t="s">
        <v>54</v>
      </c>
      <c r="D5" s="28">
        <v>2.5</v>
      </c>
      <c r="E5" s="28">
        <v>20</v>
      </c>
      <c r="F5" s="28">
        <v>4</v>
      </c>
      <c r="G5" s="28" t="s">
        <v>57</v>
      </c>
      <c r="H5" s="33"/>
    </row>
    <row r="6" spans="1:8" x14ac:dyDescent="0.25">
      <c r="A6" s="32">
        <v>2</v>
      </c>
      <c r="B6" s="28" t="s">
        <v>44</v>
      </c>
      <c r="C6" s="28" t="s">
        <v>54</v>
      </c>
      <c r="D6" s="28">
        <v>2.5</v>
      </c>
      <c r="E6" s="28">
        <v>20</v>
      </c>
      <c r="F6" s="28">
        <f>2*2</f>
        <v>4</v>
      </c>
      <c r="G6" s="28">
        <v>5</v>
      </c>
      <c r="H6" s="33"/>
    </row>
    <row r="7" spans="1:8" x14ac:dyDescent="0.25">
      <c r="A7" s="32"/>
      <c r="B7" s="28"/>
      <c r="C7" s="28"/>
      <c r="D7" s="28"/>
      <c r="E7" s="28"/>
      <c r="F7" s="29">
        <f>SUM(F4:F6)</f>
        <v>22</v>
      </c>
      <c r="G7" s="28"/>
      <c r="H7" s="33"/>
    </row>
    <row r="8" spans="1:8" x14ac:dyDescent="0.25">
      <c r="A8" s="32"/>
      <c r="B8" s="28"/>
      <c r="C8" s="28"/>
      <c r="D8" s="28"/>
      <c r="E8" s="28"/>
      <c r="F8" s="28"/>
      <c r="G8" s="28"/>
      <c r="H8" s="33"/>
    </row>
    <row r="9" spans="1:8" x14ac:dyDescent="0.25">
      <c r="A9" s="32" t="s">
        <v>47</v>
      </c>
      <c r="B9" s="28">
        <v>2</v>
      </c>
      <c r="C9" s="28" t="s">
        <v>54</v>
      </c>
      <c r="D9" s="28">
        <v>3.5</v>
      </c>
      <c r="E9" s="28">
        <v>20</v>
      </c>
      <c r="F9" s="28">
        <v>3</v>
      </c>
      <c r="G9" s="28">
        <v>5</v>
      </c>
      <c r="H9" s="33"/>
    </row>
    <row r="10" spans="1:8" x14ac:dyDescent="0.25">
      <c r="A10" s="32" t="s">
        <v>49</v>
      </c>
      <c r="B10" s="28">
        <v>3</v>
      </c>
      <c r="C10" s="28" t="s">
        <v>54</v>
      </c>
      <c r="D10" s="28">
        <v>3.5</v>
      </c>
      <c r="E10" s="28">
        <v>20</v>
      </c>
      <c r="F10" s="28">
        <v>3</v>
      </c>
      <c r="G10" s="28">
        <v>5</v>
      </c>
      <c r="H10" s="33"/>
    </row>
    <row r="11" spans="1:8" x14ac:dyDescent="0.25">
      <c r="A11" s="32" t="s">
        <v>50</v>
      </c>
      <c r="B11" s="28" t="s">
        <v>51</v>
      </c>
      <c r="C11" s="28" t="s">
        <v>54</v>
      </c>
      <c r="D11" s="28">
        <v>3.5</v>
      </c>
      <c r="E11" s="28">
        <v>20</v>
      </c>
      <c r="F11" s="28">
        <f>3*2</f>
        <v>6</v>
      </c>
      <c r="G11" s="28" t="s">
        <v>57</v>
      </c>
      <c r="H11" s="33"/>
    </row>
    <row r="12" spans="1:8" x14ac:dyDescent="0.25">
      <c r="A12" s="32">
        <v>7</v>
      </c>
      <c r="B12" s="30" t="s">
        <v>59</v>
      </c>
      <c r="C12" s="28" t="s">
        <v>54</v>
      </c>
      <c r="D12" s="28">
        <v>3.5</v>
      </c>
      <c r="E12" s="28">
        <v>20</v>
      </c>
      <c r="F12" s="28">
        <f>2*2+3+2</f>
        <v>9</v>
      </c>
      <c r="G12" s="28">
        <v>6</v>
      </c>
      <c r="H12" s="33"/>
    </row>
    <row r="13" spans="1:8" x14ac:dyDescent="0.25">
      <c r="A13" s="32">
        <v>6</v>
      </c>
      <c r="B13" s="30" t="s">
        <v>59</v>
      </c>
      <c r="C13" s="28" t="s">
        <v>54</v>
      </c>
      <c r="D13" s="28">
        <v>3.5</v>
      </c>
      <c r="E13" s="28">
        <v>20</v>
      </c>
      <c r="F13" s="28">
        <v>4</v>
      </c>
      <c r="G13" s="28">
        <v>6</v>
      </c>
      <c r="H13" s="33"/>
    </row>
    <row r="14" spans="1:8" x14ac:dyDescent="0.25">
      <c r="A14" s="32"/>
      <c r="B14" s="28"/>
      <c r="C14" s="28"/>
      <c r="D14" s="28"/>
      <c r="E14" s="28"/>
      <c r="F14" s="29">
        <f>SUM(F9:F13)</f>
        <v>25</v>
      </c>
      <c r="G14" s="28"/>
      <c r="H14" s="33"/>
    </row>
    <row r="15" spans="1:8" x14ac:dyDescent="0.25">
      <c r="A15" s="32"/>
      <c r="B15" s="28"/>
      <c r="C15" s="28"/>
      <c r="D15" s="28"/>
      <c r="E15" s="28"/>
      <c r="F15" s="28"/>
      <c r="G15" s="28"/>
      <c r="H15" s="33"/>
    </row>
    <row r="16" spans="1:8" x14ac:dyDescent="0.25">
      <c r="A16" s="32" t="s">
        <v>52</v>
      </c>
      <c r="B16" s="28" t="s">
        <v>44</v>
      </c>
      <c r="C16" s="28" t="s">
        <v>54</v>
      </c>
      <c r="D16" s="28">
        <v>3.5</v>
      </c>
      <c r="E16" s="28">
        <v>30</v>
      </c>
      <c r="F16" s="28">
        <f>3*2</f>
        <v>6</v>
      </c>
      <c r="G16" s="28" t="s">
        <v>57</v>
      </c>
      <c r="H16" s="33"/>
    </row>
    <row r="17" spans="1:8" x14ac:dyDescent="0.25">
      <c r="A17" s="32" t="s">
        <v>48</v>
      </c>
      <c r="B17" s="28">
        <v>3</v>
      </c>
      <c r="C17" s="28" t="s">
        <v>54</v>
      </c>
      <c r="D17" s="28">
        <v>3.5</v>
      </c>
      <c r="E17" s="28">
        <v>30</v>
      </c>
      <c r="F17" s="28">
        <v>3</v>
      </c>
      <c r="G17" s="28" t="s">
        <v>58</v>
      </c>
      <c r="H17" s="33"/>
    </row>
    <row r="18" spans="1:8" x14ac:dyDescent="0.25">
      <c r="A18" s="32"/>
      <c r="B18" s="28"/>
      <c r="C18" s="28"/>
      <c r="D18" s="28"/>
      <c r="E18" s="28"/>
      <c r="F18" s="29">
        <f>SUM(F16:F17)</f>
        <v>9</v>
      </c>
      <c r="G18" s="28"/>
      <c r="H18" s="33"/>
    </row>
    <row r="19" spans="1:8" x14ac:dyDescent="0.25">
      <c r="A19" s="32"/>
      <c r="B19" s="28"/>
      <c r="C19" s="28"/>
      <c r="D19" s="28"/>
      <c r="E19" s="28"/>
      <c r="F19" s="28"/>
      <c r="G19" s="28"/>
      <c r="H19" s="33"/>
    </row>
    <row r="20" spans="1:8" x14ac:dyDescent="0.25">
      <c r="A20" s="32" t="s">
        <v>61</v>
      </c>
      <c r="B20" s="30" t="s">
        <v>62</v>
      </c>
      <c r="C20" s="28" t="s">
        <v>60</v>
      </c>
      <c r="D20" s="28">
        <v>3.5</v>
      </c>
      <c r="E20" s="28">
        <v>20</v>
      </c>
      <c r="F20" s="28">
        <v>8</v>
      </c>
      <c r="G20" s="31" t="s">
        <v>63</v>
      </c>
      <c r="H20" s="33"/>
    </row>
    <row r="21" spans="1:8" x14ac:dyDescent="0.25">
      <c r="A21" s="32" t="s">
        <v>61</v>
      </c>
      <c r="B21" s="30" t="s">
        <v>64</v>
      </c>
      <c r="C21" s="28" t="s">
        <v>60</v>
      </c>
      <c r="D21" s="28">
        <v>3.5</v>
      </c>
      <c r="E21" s="28">
        <v>20</v>
      </c>
      <c r="F21" s="28">
        <v>1</v>
      </c>
      <c r="G21" s="28"/>
      <c r="H21" s="33"/>
    </row>
    <row r="22" spans="1:8" x14ac:dyDescent="0.25">
      <c r="A22" s="32"/>
      <c r="B22" s="30"/>
      <c r="C22" s="28"/>
      <c r="D22" s="28"/>
      <c r="E22" s="28"/>
      <c r="F22" s="29">
        <f>SUM(F20:F21)</f>
        <v>9</v>
      </c>
      <c r="G22" s="28"/>
      <c r="H22" s="33"/>
    </row>
    <row r="23" spans="1:8" x14ac:dyDescent="0.25">
      <c r="A23" s="32"/>
      <c r="B23" s="30"/>
      <c r="C23" s="28"/>
      <c r="D23" s="28"/>
      <c r="E23" s="28"/>
      <c r="F23" s="28"/>
      <c r="G23" s="28"/>
      <c r="H23" s="33"/>
    </row>
    <row r="24" spans="1:8" x14ac:dyDescent="0.25">
      <c r="A24" s="32" t="s">
        <v>65</v>
      </c>
      <c r="B24" s="28">
        <v>4</v>
      </c>
      <c r="C24" s="28" t="s">
        <v>60</v>
      </c>
      <c r="D24" s="28">
        <v>3.5</v>
      </c>
      <c r="E24" s="28"/>
      <c r="F24" s="28">
        <v>16</v>
      </c>
      <c r="G24" s="28"/>
      <c r="H24" s="33"/>
    </row>
    <row r="25" spans="1:8" x14ac:dyDescent="0.25">
      <c r="A25" s="32" t="s">
        <v>66</v>
      </c>
      <c r="B25" s="28">
        <v>4</v>
      </c>
      <c r="C25" s="28" t="s">
        <v>60</v>
      </c>
      <c r="D25" s="28">
        <v>4</v>
      </c>
      <c r="E25" s="28"/>
      <c r="F25" s="28"/>
      <c r="G25" s="28" t="s">
        <v>68</v>
      </c>
      <c r="H25" s="33"/>
    </row>
    <row r="26" spans="1:8" x14ac:dyDescent="0.25">
      <c r="A26" s="32"/>
      <c r="B26" s="28"/>
      <c r="C26" s="28"/>
      <c r="D26" s="28"/>
      <c r="E26" s="28"/>
      <c r="F26" s="28"/>
      <c r="G26" s="28"/>
      <c r="H26" s="33"/>
    </row>
    <row r="27" spans="1:8" ht="15.75" thickBot="1" x14ac:dyDescent="0.3">
      <c r="A27" s="34" t="s">
        <v>67</v>
      </c>
      <c r="B27" s="35" t="s">
        <v>44</v>
      </c>
      <c r="C27" s="35"/>
      <c r="D27" s="35">
        <v>3</v>
      </c>
      <c r="E27" s="35">
        <v>10</v>
      </c>
      <c r="F27" s="35">
        <v>8</v>
      </c>
      <c r="G27" s="35"/>
      <c r="H27" s="36"/>
    </row>
  </sheetData>
  <mergeCells count="1">
    <mergeCell ref="C2:F2"/>
  </mergeCells>
  <phoneticPr fontId="8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&amp;L&amp;"-,Italique"&amp;8&amp;Z&amp;F&amp;A&amp;R&amp;D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Débit bois</vt:lpstr>
      <vt:lpstr>Vis</vt:lpstr>
      <vt:lpstr>'Débit bois'!Zone_d_impression</vt:lpstr>
      <vt:lpstr>Vis!Zone_d_impression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cp:lastPrinted>2020-07-09T16:51:26Z</cp:lastPrinted>
  <dcterms:created xsi:type="dcterms:W3CDTF">2020-07-05T17:21:56Z</dcterms:created>
  <dcterms:modified xsi:type="dcterms:W3CDTF">2020-07-09T16:51:36Z</dcterms:modified>
</cp:coreProperties>
</file>