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greg\git\FoEGBCalculator\"/>
    </mc:Choice>
  </mc:AlternateContent>
  <xr:revisionPtr revIDLastSave="0" documentId="13_ncr:1_{8AB2DDA3-E0E7-48F8-A1B0-2920BE8113C5}" xr6:coauthVersionLast="47" xr6:coauthVersionMax="47" xr10:uidLastSave="{00000000-0000-0000-0000-000000000000}"/>
  <bookViews>
    <workbookView xWindow="3800" yWindow="3800" windowWidth="18720" windowHeight="11740" xr2:uid="{77E4BA37-A6E2-4BA1-B71B-0D7DD3B31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B22" i="1"/>
  <c r="G17" i="1"/>
  <c r="F17" i="1"/>
  <c r="E17" i="1"/>
  <c r="D17" i="1"/>
  <c r="C17" i="1"/>
  <c r="C18" i="1" s="1"/>
  <c r="B11" i="1"/>
  <c r="G6" i="1"/>
  <c r="F6" i="1"/>
  <c r="E6" i="1"/>
  <c r="D6" i="1"/>
  <c r="C6" i="1"/>
  <c r="C7" i="1" s="1"/>
  <c r="C19" i="1" l="1"/>
  <c r="C20" i="1" s="1"/>
  <c r="D18" i="1"/>
  <c r="C21" i="1"/>
  <c r="D19" i="1" s="1"/>
  <c r="D20" i="1" s="1"/>
  <c r="D7" i="1"/>
  <c r="C8" i="1"/>
  <c r="C9" i="1" s="1"/>
  <c r="C10" i="1" s="1"/>
  <c r="D21" i="1" l="1"/>
  <c r="D22" i="1" s="1"/>
  <c r="E19" i="1" s="1"/>
  <c r="E20" i="1" s="1"/>
  <c r="E18" i="1"/>
  <c r="C11" i="1"/>
  <c r="D8" i="1" s="1"/>
  <c r="D9" i="1" s="1"/>
  <c r="D10" i="1" s="1"/>
  <c r="E7" i="1"/>
  <c r="E21" i="1" l="1"/>
  <c r="E22" i="1" s="1"/>
  <c r="F19" i="1" s="1"/>
  <c r="F20" i="1" s="1"/>
  <c r="F18" i="1"/>
  <c r="D11" i="1"/>
  <c r="E8" i="1" s="1"/>
  <c r="E9" i="1" s="1"/>
  <c r="F7" i="1"/>
  <c r="G18" i="1" l="1"/>
  <c r="F21" i="1"/>
  <c r="F22" i="1" s="1"/>
  <c r="G19" i="1" s="1"/>
  <c r="G20" i="1" s="1"/>
  <c r="G7" i="1"/>
  <c r="E10" i="1"/>
  <c r="G21" i="1" l="1"/>
  <c r="G22" i="1" s="1"/>
  <c r="E11" i="1"/>
  <c r="F8" i="1" s="1"/>
  <c r="F9" i="1" s="1"/>
  <c r="F10" i="1" s="1"/>
  <c r="F11" i="1" l="1"/>
  <c r="G8" i="1" s="1"/>
  <c r="G9" i="1" s="1"/>
  <c r="G10" i="1" s="1"/>
  <c r="G11" i="1" s="1"/>
</calcChain>
</file>

<file path=xl/sharedStrings.xml><?xml version="1.0" encoding="utf-8"?>
<sst xmlns="http://schemas.openxmlformats.org/spreadsheetml/2006/main" count="18" uniqueCount="10">
  <si>
    <t>arc</t>
  </si>
  <si>
    <t>total cost / slot #</t>
  </si>
  <si>
    <t>rewards</t>
  </si>
  <si>
    <t>running total cost</t>
  </si>
  <si>
    <t>running total protection</t>
  </si>
  <si>
    <t>cost + protection paid</t>
  </si>
  <si>
    <t>balance</t>
  </si>
  <si>
    <t>1.9 cost to buy the slot</t>
  </si>
  <si>
    <t>add FP to secure</t>
  </si>
  <si>
    <t>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</si>
</sst>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9F0A-766E-4DA0-A4F3-87ADE30C6B24}">
  <dimension ref="A1:G22"/>
  <sheetViews>
    <sheetView tabSelected="1" workbookViewId="0">
      <selection activeCell="C22" sqref="C22"/>
    </sheetView>
  </sheetViews>
  <sheetFormatPr defaultRowHeight="14.5" x14ac:dyDescent="0.35"/>
  <cols>
    <col min="1" max="1" width="29.08984375" customWidth="1"/>
  </cols>
  <sheetData>
    <row r="1" spans="1:7" x14ac:dyDescent="0.35">
      <c r="A1" s="2"/>
    </row>
    <row r="2" spans="1:7" x14ac:dyDescent="0.35">
      <c r="A2" s="2"/>
    </row>
    <row r="3" spans="1:7" x14ac:dyDescent="0.35">
      <c r="A3" t="s">
        <v>0</v>
      </c>
    </row>
    <row r="4" spans="1:7" x14ac:dyDescent="0.35">
      <c r="A4" t="s">
        <v>1</v>
      </c>
      <c r="B4">
        <v>6031</v>
      </c>
      <c r="C4" s="1">
        <v>1</v>
      </c>
      <c r="D4" s="1">
        <v>2</v>
      </c>
      <c r="E4" s="1">
        <v>3</v>
      </c>
      <c r="F4" s="1">
        <v>4</v>
      </c>
      <c r="G4" s="1">
        <v>5</v>
      </c>
    </row>
    <row r="5" spans="1:7" x14ac:dyDescent="0.35">
      <c r="A5" t="s">
        <v>2</v>
      </c>
      <c r="C5">
        <v>1455</v>
      </c>
      <c r="D5">
        <v>730</v>
      </c>
      <c r="E5">
        <v>245</v>
      </c>
      <c r="F5">
        <v>60</v>
      </c>
      <c r="G5">
        <v>10</v>
      </c>
    </row>
    <row r="6" spans="1:7" x14ac:dyDescent="0.35">
      <c r="A6" s="2" t="s">
        <v>7</v>
      </c>
      <c r="C6">
        <f>ROUND(1.9*C5,0)</f>
        <v>2765</v>
      </c>
      <c r="D6">
        <f t="shared" ref="D6:G6" si="0">ROUND(1.9*D5,0)</f>
        <v>1387</v>
      </c>
      <c r="E6">
        <f t="shared" si="0"/>
        <v>466</v>
      </c>
      <c r="F6">
        <f t="shared" si="0"/>
        <v>114</v>
      </c>
      <c r="G6">
        <f t="shared" si="0"/>
        <v>19</v>
      </c>
    </row>
    <row r="7" spans="1:7" x14ac:dyDescent="0.35">
      <c r="A7" t="s">
        <v>3</v>
      </c>
      <c r="C7">
        <f>B7+C6</f>
        <v>2765</v>
      </c>
      <c r="D7">
        <f>C7+D6</f>
        <v>4152</v>
      </c>
      <c r="E7">
        <f t="shared" ref="E7:G7" si="1">D7+E6</f>
        <v>4618</v>
      </c>
      <c r="F7">
        <f t="shared" si="1"/>
        <v>4732</v>
      </c>
      <c r="G7">
        <f t="shared" si="1"/>
        <v>4751</v>
      </c>
    </row>
    <row r="8" spans="1:7" x14ac:dyDescent="0.35">
      <c r="A8" t="s">
        <v>8</v>
      </c>
      <c r="C8">
        <f t="shared" ref="C8:D8" si="2">IF(B11&gt;C6*2, B11-C6*2,0)</f>
        <v>501</v>
      </c>
      <c r="D8">
        <f t="shared" si="2"/>
        <v>0</v>
      </c>
      <c r="E8">
        <f>IF(D11&gt;E6*2, D11-E6*2,0)</f>
        <v>446</v>
      </c>
      <c r="F8">
        <f>IF(E11&gt;F6*2, E11-F6*2,0)</f>
        <v>238</v>
      </c>
      <c r="G8">
        <f>IF(F11&gt;G6*2, F11-G6*2,0)</f>
        <v>76</v>
      </c>
    </row>
    <row r="9" spans="1:7" x14ac:dyDescent="0.35">
      <c r="A9" t="s">
        <v>4</v>
      </c>
      <c r="C9">
        <f>B9+C8</f>
        <v>501</v>
      </c>
      <c r="D9">
        <f t="shared" ref="D9:G9" si="3">C9+D8</f>
        <v>501</v>
      </c>
      <c r="E9">
        <f t="shared" si="3"/>
        <v>947</v>
      </c>
      <c r="F9">
        <f t="shared" si="3"/>
        <v>1185</v>
      </c>
      <c r="G9">
        <f t="shared" si="3"/>
        <v>1261</v>
      </c>
    </row>
    <row r="10" spans="1:7" x14ac:dyDescent="0.35">
      <c r="A10" t="s">
        <v>5</v>
      </c>
      <c r="C10">
        <f>C7+C9</f>
        <v>3266</v>
      </c>
      <c r="D10">
        <f t="shared" ref="D10:G10" si="4">D7+D9</f>
        <v>4653</v>
      </c>
      <c r="E10">
        <f t="shared" si="4"/>
        <v>5565</v>
      </c>
      <c r="F10">
        <f t="shared" si="4"/>
        <v>5917</v>
      </c>
      <c r="G10">
        <f t="shared" si="4"/>
        <v>6012</v>
      </c>
    </row>
    <row r="11" spans="1:7" x14ac:dyDescent="0.35">
      <c r="A11" t="s">
        <v>6</v>
      </c>
      <c r="B11">
        <f>B4</f>
        <v>6031</v>
      </c>
      <c r="C11">
        <f>$B$4-C10</f>
        <v>2765</v>
      </c>
      <c r="D11">
        <f t="shared" ref="D11:G11" si="5">$B$4-D10</f>
        <v>1378</v>
      </c>
      <c r="E11">
        <f t="shared" si="5"/>
        <v>466</v>
      </c>
      <c r="F11">
        <f t="shared" si="5"/>
        <v>114</v>
      </c>
      <c r="G11">
        <f t="shared" si="5"/>
        <v>19</v>
      </c>
    </row>
    <row r="14" spans="1:7" x14ac:dyDescent="0.35">
      <c r="A14" t="s">
        <v>9</v>
      </c>
    </row>
    <row r="15" spans="1:7" x14ac:dyDescent="0.35">
      <c r="A15" t="s">
        <v>1</v>
      </c>
      <c r="B15">
        <v>812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</row>
    <row r="16" spans="1:7" x14ac:dyDescent="0.35">
      <c r="A16" t="s">
        <v>2</v>
      </c>
      <c r="C16">
        <v>125</v>
      </c>
      <c r="D16">
        <v>65</v>
      </c>
      <c r="E16">
        <v>20</v>
      </c>
      <c r="F16">
        <v>5</v>
      </c>
      <c r="G16">
        <v>0</v>
      </c>
    </row>
    <row r="17" spans="1:7" x14ac:dyDescent="0.35">
      <c r="A17" s="2" t="s">
        <v>7</v>
      </c>
      <c r="C17">
        <f>ROUND(1.9*C16,0)</f>
        <v>238</v>
      </c>
      <c r="D17">
        <f t="shared" ref="D17:G17" si="6">ROUND(1.9*D16,0)</f>
        <v>124</v>
      </c>
      <c r="E17">
        <f t="shared" si="6"/>
        <v>38</v>
      </c>
      <c r="F17">
        <f t="shared" si="6"/>
        <v>10</v>
      </c>
      <c r="G17">
        <f t="shared" si="6"/>
        <v>0</v>
      </c>
    </row>
    <row r="18" spans="1:7" x14ac:dyDescent="0.35">
      <c r="A18" t="s">
        <v>3</v>
      </c>
      <c r="C18">
        <f>B18+C17</f>
        <v>238</v>
      </c>
      <c r="D18">
        <f>C18+D17</f>
        <v>362</v>
      </c>
      <c r="E18">
        <f t="shared" ref="E18" si="7">D18+E17</f>
        <v>400</v>
      </c>
      <c r="F18">
        <f t="shared" ref="F18" si="8">E18+F17</f>
        <v>410</v>
      </c>
      <c r="G18">
        <f t="shared" ref="G18" si="9">F18+G17</f>
        <v>410</v>
      </c>
    </row>
    <row r="19" spans="1:7" x14ac:dyDescent="0.35">
      <c r="A19" t="s">
        <v>8</v>
      </c>
      <c r="C19">
        <f t="shared" ref="C19" si="10">IF(B22&gt;C17*2, B22-C17*2,0)</f>
        <v>336</v>
      </c>
      <c r="D19">
        <f t="shared" ref="D19" si="11">IF(C22&gt;D17*2, C22-D17*2,0)</f>
        <v>0</v>
      </c>
      <c r="E19">
        <f>IF(D22&gt;E17*2, D22-E17*2,0)</f>
        <v>5257</v>
      </c>
      <c r="F19">
        <f>IF(E22&gt;F17*2, E22-F17*2,0)</f>
        <v>18</v>
      </c>
      <c r="G19">
        <f>IF(F22&gt;G17*2, F22-G17*2,0)</f>
        <v>10</v>
      </c>
    </row>
    <row r="20" spans="1:7" x14ac:dyDescent="0.35">
      <c r="A20" t="s">
        <v>4</v>
      </c>
      <c r="C20">
        <f>B20+C19</f>
        <v>336</v>
      </c>
      <c r="D20">
        <f t="shared" ref="D20" si="12">C20+D19</f>
        <v>336</v>
      </c>
      <c r="E20">
        <f t="shared" ref="E20" si="13">D20+E19</f>
        <v>5593</v>
      </c>
      <c r="F20">
        <f t="shared" ref="F20" si="14">E20+F19</f>
        <v>5611</v>
      </c>
      <c r="G20">
        <f t="shared" ref="G20" si="15">F20+G19</f>
        <v>5621</v>
      </c>
    </row>
    <row r="21" spans="1:7" x14ac:dyDescent="0.35">
      <c r="A21" t="s">
        <v>5</v>
      </c>
      <c r="C21">
        <f>C18+C20</f>
        <v>574</v>
      </c>
      <c r="D21">
        <f t="shared" ref="D21:G21" si="16">D18+D20</f>
        <v>698</v>
      </c>
      <c r="E21">
        <f t="shared" si="16"/>
        <v>5993</v>
      </c>
      <c r="F21">
        <f t="shared" si="16"/>
        <v>6021</v>
      </c>
      <c r="G21">
        <f t="shared" si="16"/>
        <v>6031</v>
      </c>
    </row>
    <row r="22" spans="1:7" x14ac:dyDescent="0.35">
      <c r="A22" t="s">
        <v>6</v>
      </c>
      <c r="B22">
        <f>B15</f>
        <v>812</v>
      </c>
      <c r="C22">
        <f>$B$15-C21</f>
        <v>238</v>
      </c>
      <c r="D22">
        <f t="shared" ref="D22:G22" si="17">$B$4-D21</f>
        <v>5333</v>
      </c>
      <c r="E22">
        <f t="shared" si="17"/>
        <v>38</v>
      </c>
      <c r="F22">
        <f t="shared" si="17"/>
        <v>10</v>
      </c>
      <c r="G22">
        <f t="shared" si="17"/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Oliver</dc:creator>
  <cp:lastModifiedBy>Greg Oliver</cp:lastModifiedBy>
  <dcterms:created xsi:type="dcterms:W3CDTF">2021-04-11T15:57:10Z</dcterms:created>
  <dcterms:modified xsi:type="dcterms:W3CDTF">2021-09-26T14:25:12Z</dcterms:modified>
</cp:coreProperties>
</file>