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b/Library/Mobile Documents/com~apple~CloudDocs/Other/Oxford/Dissertation/Excel/"/>
    </mc:Choice>
  </mc:AlternateContent>
  <xr:revisionPtr revIDLastSave="0" documentId="8_{1C4ED425-1FC9-D148-9280-1CBED499E50E}" xr6:coauthVersionLast="45" xr6:coauthVersionMax="45" xr10:uidLastSave="{00000000-0000-0000-0000-000000000000}"/>
  <bookViews>
    <workbookView xWindow="560" yWindow="760" windowWidth="23980" windowHeight="12700" activeTab="1" xr2:uid="{00000000-000D-0000-FFFF-FFFF00000000}"/>
  </bookViews>
  <sheets>
    <sheet name="Storage and curtailment" sheetId="1" r:id="rId1"/>
    <sheet name="C-rat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E4" i="3"/>
  <c r="E5" i="3"/>
  <c r="E6" i="3"/>
  <c r="E7" i="3"/>
  <c r="E8" i="3"/>
  <c r="E9" i="3"/>
  <c r="E10" i="3"/>
  <c r="E11" i="3"/>
  <c r="E16" i="3"/>
  <c r="E21" i="3"/>
  <c r="E3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M2" i="1"/>
  <c r="M3" i="1"/>
  <c r="M4" i="1"/>
  <c r="M5" i="1"/>
  <c r="M6" i="1"/>
  <c r="M7" i="1"/>
  <c r="M8" i="1"/>
  <c r="M9" i="1"/>
  <c r="M10" i="1"/>
  <c r="M11" i="1"/>
  <c r="M12" i="1"/>
  <c r="M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L13" i="1" l="1"/>
  <c r="L5" i="1"/>
  <c r="M15" i="1"/>
  <c r="L7" i="1"/>
  <c r="L11" i="1"/>
  <c r="L9" i="1"/>
  <c r="L8" i="1"/>
  <c r="L3" i="1"/>
  <c r="L12" i="1"/>
  <c r="L6" i="1"/>
  <c r="L10" i="1"/>
  <c r="L4" i="1"/>
  <c r="L2" i="1"/>
  <c r="K13" i="1"/>
  <c r="K10" i="1"/>
  <c r="K7" i="1"/>
  <c r="K6" i="1"/>
  <c r="K3" i="1"/>
  <c r="K2" i="1"/>
  <c r="K11" i="1"/>
  <c r="K8" i="1"/>
  <c r="K4" i="1"/>
  <c r="K12" i="1"/>
  <c r="K9" i="1"/>
  <c r="K5" i="1"/>
  <c r="L15" i="1" l="1"/>
  <c r="K15" i="1"/>
</calcChain>
</file>

<file path=xl/sharedStrings.xml><?xml version="1.0" encoding="utf-8"?>
<sst xmlns="http://schemas.openxmlformats.org/spreadsheetml/2006/main" count="30" uniqueCount="29">
  <si>
    <t>May</t>
  </si>
  <si>
    <t>Energy without curtailed</t>
  </si>
  <si>
    <t>Curtailed without saved</t>
  </si>
  <si>
    <t>Saved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</si>
  <si>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</si>
  <si>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</si>
  <si>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</si>
  <si>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</si>
  <si>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</si>
  <si>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</si>
  <si>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</si>
  <si>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</si>
  <si>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</si>
  <si>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</si>
  <si>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</si>
  <si>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Wind energy minus curtailed</t>
  </si>
  <si>
    <t>Curtailed minus saved</t>
  </si>
  <si>
    <t>C-rating</t>
  </si>
  <si>
    <t>FR Revenue</t>
  </si>
  <si>
    <t>Market Revenue</t>
  </si>
  <si>
    <t>saved energy</t>
  </si>
  <si>
    <t>total curtailed</t>
  </si>
  <si>
    <t xml:space="preserve">total wind </t>
  </si>
  <si>
    <t>FR Alone</t>
  </si>
  <si>
    <t>Sum</t>
  </si>
  <si>
    <t>Total Wind Energy</t>
  </si>
  <si>
    <t>Total Curtialed Energy</t>
  </si>
  <si>
    <t>Total Saved Energy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</si>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</sst>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5229419399215"/>
          <c:y val="9.7559378959905463E-2"/>
          <c:w val="0.86116922623409908"/>
          <c:h val="0.61069566082869031"/>
        </c:manualLayout>
      </c:layout>
      <c:barChart>
        <c:barDir val="col"/>
        <c:grouping val="stacked"/>
        <c:varyColors val="0"/>
        <c:ser>
          <c:idx val="0"/>
          <c:order val="0"/>
          <c:tx>
            <c:v>Non-curtailed Wind Energy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'Storage and curtailment'!$J$2:$J$13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'Storage and curtailment'!$K$2:$K$13</c:f>
              <c:numCache>
                <c:formatCode>General</c:formatCode>
                <c:ptCount val="12"/>
                <c:pt idx="0">
                  <c:v>7712.3101214666558</c:v>
                </c:pt>
                <c:pt idx="1">
                  <c:v>10396.477148299988</c:v>
                </c:pt>
                <c:pt idx="2">
                  <c:v>11048.446294933323</c:v>
                </c:pt>
                <c:pt idx="3">
                  <c:v>8706.7997771333212</c:v>
                </c:pt>
                <c:pt idx="4">
                  <c:v>11339.020960466652</c:v>
                </c:pt>
                <c:pt idx="5">
                  <c:v>6731.8851986999916</c:v>
                </c:pt>
                <c:pt idx="6">
                  <c:v>7262.6632780999898</c:v>
                </c:pt>
                <c:pt idx="7">
                  <c:v>4520.0005146166577</c:v>
                </c:pt>
                <c:pt idx="8">
                  <c:v>2650.0825999333283</c:v>
                </c:pt>
                <c:pt idx="9">
                  <c:v>1614.1746245499976</c:v>
                </c:pt>
                <c:pt idx="10">
                  <c:v>5790.0755508833208</c:v>
                </c:pt>
                <c:pt idx="11">
                  <c:v>6604.4754858999922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7440-9401-1FCAC219CC1E}"/>
            </c:ext>
          </c:extLst>
        </c:ser>
        <c:ser>
          <c:idx val="1"/>
          <c:order val="1"/>
          <c:tx>
            <c:v>Curtailed and Lost Wind Energy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'Storage and curtailment'!$J$2:$J$13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'Storage and curtailment'!$L$2:$L$13</c:f>
              <c:numCache>
                <c:formatCode>General</c:formatCode>
                <c:ptCount val="12"/>
                <c:pt idx="0">
                  <c:v>174.69436519999883</c:v>
                </c:pt>
                <c:pt idx="1">
                  <c:v>1040.7280418999992</c:v>
                </c:pt>
                <c:pt idx="2">
                  <c:v>741.71062879999806</c:v>
                </c:pt>
                <c:pt idx="3">
                  <c:v>781.64708006666592</c:v>
                </c:pt>
                <c:pt idx="4">
                  <c:v>633.41588433333175</c:v>
                </c:pt>
                <c:pt idx="5">
                  <c:v>1390.8750321999987</c:v>
                </c:pt>
                <c:pt idx="6">
                  <c:v>856.2362604333324</c:v>
                </c:pt>
                <c:pt idx="7">
                  <c:v>317.63605091666648</c:v>
                </c:pt>
                <c:pt idx="8">
                  <c:v>1085.0864645333318</c:v>
                </c:pt>
                <c:pt idx="9">
                  <c:v>1867.087757683332</c:v>
                </c:pt>
                <c:pt idx="10">
                  <c:v>458.72013598333291</c:v>
                </c:pt>
                <c:pt idx="11">
                  <c:v>277.72124576666567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7440-9401-1FCAC219CC1E}"/>
            </c:ext>
          </c:extLst>
        </c:ser>
        <c:ser>
          <c:idx val="2"/>
          <c:order val="2"/>
          <c:tx>
            <c:v>Curtailed and Saved Wind Energy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'Storage and curtailment'!$J$2:$J$13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'Storage and curtailment'!$M$2:$M$13</c:f>
              <c:numCache>
                <c:formatCode>General</c:formatCode>
                <c:ptCount val="12"/>
                <c:pt idx="0">
                  <c:v>5.9999999999999902</c:v>
                </c:pt>
                <c:pt idx="1">
                  <c:v>12.815807066666643</c:v>
                </c:pt>
                <c:pt idx="2">
                  <c:v>44.616430666666581</c:v>
                </c:pt>
                <c:pt idx="3">
                  <c:v>12.41133379999995</c:v>
                </c:pt>
                <c:pt idx="4">
                  <c:v>22.546931866666661</c:v>
                </c:pt>
                <c:pt idx="5">
                  <c:v>25.942621766666672</c:v>
                </c:pt>
                <c:pt idx="6">
                  <c:v>31.661876799999963</c:v>
                </c:pt>
                <c:pt idx="7">
                  <c:v>25.551796766666623</c:v>
                </c:pt>
                <c:pt idx="8">
                  <c:v>20.863734666666648</c:v>
                </c:pt>
                <c:pt idx="9">
                  <c:v>15.868728233333286</c:v>
                </c:pt>
                <c:pt idx="10">
                  <c:v>16.525291166666644</c:v>
                </c:pt>
                <c:pt idx="11">
                  <c:v>13.585836333333329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2-7440-9401-1FCAC219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584591"/>
        <c:axId val="653645407"/>
      </c:barChart>
      <c:catAx>
        <c:axId val="65358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53645407"/>
        <c:crosses val="autoZero"/>
        <c:auto val="1"/>
        <c:lblAlgn val="ctr"/>
        <c:lblOffset val="100"/>
        <c:noMultiLvlLbl val="0"/>
      </c:catAx>
      <c:valAx>
        <c:axId val="6536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Wind</a:t>
                </a:r>
                <a:r>
                  <a:rPr lang="en-GB" sz="11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 </a:t>
                </a:r>
                <a:r>
                  <a:rPr lang="en-GB" sz="11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Energy 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535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635208619416889E-2"/>
          <c:y val="0.83762725971368779"/>
          <c:w val="0.97668560882327216"/>
          <c:h val="0.13692246751416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GB">
                <a:latin typeface="Times" pitchFamily="2" charset="0"/>
              </a:rPr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600705429484E-2"/>
          <c:y val="0.18847887816316367"/>
          <c:w val="0.87706965358232503"/>
          <c:h val="0.51925320809849052"/>
        </c:manualLayout>
      </c:layout>
      <c:barChart>
        <c:barDir val="col"/>
        <c:grouping val="stacked"/>
        <c:varyColors val="0"/>
        <c:ser>
          <c:idx val="0"/>
          <c:order val="0"/>
          <c:tx>
            <c:v>Non-curtailed Wind Energy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'Storage and curtailment'!$F$183:$F$213</c:f>
              <c:numCache>
                <c:formatCode>General</c:formatCode>
                <c:ptCount val="31"/>
                <c:pt idx="0">
                  <c:v>71.001705866666597</c:v>
                </c:pt>
                <c:pt idx="1">
                  <c:v>32.809570799999896</c:v>
                </c:pt>
                <c:pt idx="2">
                  <c:v>100.43570573333299</c:v>
                </c:pt>
                <c:pt idx="3">
                  <c:v>141.90401893333299</c:v>
                </c:pt>
                <c:pt idx="4">
                  <c:v>363.90468453333312</c:v>
                </c:pt>
                <c:pt idx="5">
                  <c:v>156.87620366666567</c:v>
                </c:pt>
                <c:pt idx="6">
                  <c:v>132.113050666666</c:v>
                </c:pt>
                <c:pt idx="7">
                  <c:v>485.98736786666637</c:v>
                </c:pt>
                <c:pt idx="8">
                  <c:v>308.04804366666599</c:v>
                </c:pt>
                <c:pt idx="9">
                  <c:v>163.5579837333334</c:v>
                </c:pt>
                <c:pt idx="10">
                  <c:v>250.92745813333306</c:v>
                </c:pt>
                <c:pt idx="11">
                  <c:v>436.65200193333305</c:v>
                </c:pt>
                <c:pt idx="12">
                  <c:v>421.8638388666663</c:v>
                </c:pt>
                <c:pt idx="13">
                  <c:v>139.6488971999994</c:v>
                </c:pt>
                <c:pt idx="14">
                  <c:v>419.62339946666668</c:v>
                </c:pt>
                <c:pt idx="15">
                  <c:v>289.29984106666598</c:v>
                </c:pt>
                <c:pt idx="16">
                  <c:v>190.74981513333299</c:v>
                </c:pt>
                <c:pt idx="17">
                  <c:v>127.51917680000001</c:v>
                </c:pt>
                <c:pt idx="18">
                  <c:v>271.60138073333263</c:v>
                </c:pt>
                <c:pt idx="19">
                  <c:v>261.26073613333301</c:v>
                </c:pt>
                <c:pt idx="20">
                  <c:v>180.20151826666603</c:v>
                </c:pt>
                <c:pt idx="21">
                  <c:v>329.31568366666681</c:v>
                </c:pt>
                <c:pt idx="22">
                  <c:v>170.58180626666609</c:v>
                </c:pt>
                <c:pt idx="23">
                  <c:v>238.96484276666601</c:v>
                </c:pt>
                <c:pt idx="24">
                  <c:v>149.72651213333339</c:v>
                </c:pt>
                <c:pt idx="25">
                  <c:v>125.54434493333268</c:v>
                </c:pt>
                <c:pt idx="26">
                  <c:v>288.04093706666697</c:v>
                </c:pt>
                <c:pt idx="27">
                  <c:v>386.03890706666635</c:v>
                </c:pt>
                <c:pt idx="28">
                  <c:v>277.474022266666</c:v>
                </c:pt>
                <c:pt idx="29">
                  <c:v>58.950624599999998</c:v>
                </c:pt>
                <c:pt idx="30">
                  <c:v>292.039198133333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3-4D47-9E7C-C27F5FC2201E}"/>
            </c:ext>
          </c:extLst>
        </c:ser>
        <c:ser>
          <c:idx val="1"/>
          <c:order val="1"/>
          <c:tx>
            <c:v>Curtailed and Lost Wind Energy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'Storage and curtailment'!$G$183:$G$213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52.401092799999901</c:v>
                </c:pt>
                <c:pt idx="5">
                  <c:v>5.82386773333333</c:v>
                </c:pt>
                <c:pt idx="6">
                  <c:v>0</c:v>
                </c:pt>
                <c:pt idx="7">
                  <c:v>9.6506666666940002E-4</c:v>
                </c:pt>
                <c:pt idx="8">
                  <c:v>0</c:v>
                </c:pt>
                <c:pt idx="9">
                  <c:v>29.633274666666601</c:v>
                </c:pt>
                <c:pt idx="10">
                  <c:v>64.928547199999898</c:v>
                </c:pt>
                <c:pt idx="11">
                  <c:v>20.911636999999899</c:v>
                </c:pt>
                <c:pt idx="12">
                  <c:v>0</c:v>
                </c:pt>
                <c:pt idx="13">
                  <c:v>53.735941399999938</c:v>
                </c:pt>
                <c:pt idx="14">
                  <c:v>10.109545333333299</c:v>
                </c:pt>
                <c:pt idx="15">
                  <c:v>0</c:v>
                </c:pt>
                <c:pt idx="16">
                  <c:v>0</c:v>
                </c:pt>
                <c:pt idx="17">
                  <c:v>2.9200131999999899</c:v>
                </c:pt>
                <c:pt idx="18">
                  <c:v>4.5918821333333204</c:v>
                </c:pt>
                <c:pt idx="19">
                  <c:v>27.0575662</c:v>
                </c:pt>
                <c:pt idx="20">
                  <c:v>297.12235626666666</c:v>
                </c:pt>
                <c:pt idx="21">
                  <c:v>59.140268866666545</c:v>
                </c:pt>
                <c:pt idx="22">
                  <c:v>11.0639477999999</c:v>
                </c:pt>
                <c:pt idx="23">
                  <c:v>10.028532166666681</c:v>
                </c:pt>
                <c:pt idx="24">
                  <c:v>8.9779576666665992</c:v>
                </c:pt>
                <c:pt idx="25">
                  <c:v>0</c:v>
                </c:pt>
                <c:pt idx="26">
                  <c:v>197.788864933333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3-4D47-9E7C-C27F5FC2201E}"/>
            </c:ext>
          </c:extLst>
        </c:ser>
        <c:ser>
          <c:idx val="2"/>
          <c:order val="2"/>
          <c:tx>
            <c:v>Curtailed and Saved Wind Energy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'Storage and curtailment'!$H$183:$H$213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0.43221226666666002</c:v>
                </c:pt>
                <c:pt idx="16">
                  <c:v>2</c:v>
                </c:pt>
                <c:pt idx="17">
                  <c:v>1.42691999999999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2.7380347333333299</c:v>
                </c:pt>
                <c:pt idx="23">
                  <c:v>1.2619652666666601</c:v>
                </c:pt>
                <c:pt idx="24">
                  <c:v>2</c:v>
                </c:pt>
                <c:pt idx="25">
                  <c:v>3.8027445333333199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3-4D47-9E7C-C27F5FC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762095"/>
        <c:axId val="921060975"/>
      </c:barChart>
      <c:catAx>
        <c:axId val="80176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21060975"/>
        <c:crosses val="autoZero"/>
        <c:auto val="1"/>
        <c:lblAlgn val="ctr"/>
        <c:lblOffset val="100"/>
        <c:noMultiLvlLbl val="0"/>
      </c:catAx>
      <c:valAx>
        <c:axId val="9210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Wind</a:t>
                </a:r>
                <a:r>
                  <a:rPr lang="en-GB" sz="1200" b="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 Energy [MWh]</a:t>
                </a:r>
                <a:endParaRPr lang="en-GB" sz="1200" b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017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12773288844163E-2"/>
          <c:y val="0.83966730097586872"/>
          <c:w val="0.97417445342231168"/>
          <c:h val="0.1352021819357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'Storage and curtailment'!$AR$3:$AR$202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1-3F42-A7D5-4113C42F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6799"/>
        <c:axId val="902412559"/>
      </c:lineChart>
      <c:scatterChart>
        <c:scatterStyle val="smoothMarker"/>
        <c:varyColors val="0"/>
        <c:ser>
          <c:idx val="0"/>
          <c:order val="0"/>
          <c:tx>
            <c:strRef>
              <c:f>'Storage and curtailment'!$AQ$3:$AQ$4</c:f>
              <c:strCache>
                <c:ptCount val="2"/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'Storage and curtailment'!$AH$3:$AH$202</c:f>
              <c:numCache>
                <c:formatCode>General</c:formatCode>
                <c:ptCount val="200"/>
              </c:numCache>
            </c:numRef>
          </c:xVal>
          <c:yVal>
            <c:numRef>
              <c:f>'Storage and curtailment'!$AQ$3:$AQ$202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1-3F42-A7D5-4113C42F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94799"/>
        <c:axId val="798644079"/>
      </c:scatterChart>
      <c:valAx>
        <c:axId val="6607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Battery Capacity [MWh]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98644079"/>
        <c:crosses val="autoZero"/>
        <c:crossBetween val="midCat"/>
        <c:majorUnit val="40"/>
      </c:valAx>
      <c:valAx>
        <c:axId val="7986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Percentage of Energy Saved from Total Curtailed Energy 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60794799"/>
        <c:crosses val="autoZero"/>
        <c:crossBetween val="midCat"/>
      </c:valAx>
      <c:valAx>
        <c:axId val="9024125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Revenue [k £]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47126799"/>
        <c:crosses val="max"/>
        <c:crossBetween val="between"/>
        <c:dispUnits>
          <c:builtInUnit val="thousands"/>
        </c:dispUnits>
      </c:valAx>
      <c:catAx>
        <c:axId val="647126799"/>
        <c:scaling>
          <c:orientation val="minMax"/>
        </c:scaling>
        <c:delete val="1"/>
        <c:axPos val="b"/>
        <c:majorTickMark val="out"/>
        <c:minorTickMark val="none"/>
        <c:tickLblPos val="nextTo"/>
        <c:crossAx val="902412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'Storage and curtailment'!$AS$3:$AS$4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4-FC4C-B7F9-090B585907E7}"/>
              </c:ext>
            </c:extLst>
          </c:dPt>
          <c:xVal>
            <c:numRef>
              <c:f>'Storage and curtailment'!$AH$3:$AH$152</c:f>
              <c:numCache>
                <c:formatCode>General</c:formatCode>
                <c:ptCount val="150"/>
              </c:numCache>
            </c:numRef>
          </c:xVal>
          <c:yVal>
            <c:numRef>
              <c:f>'Storage and curtailment'!$AS$3:$AS$152</c:f>
              <c:numCache>
                <c:formatCode>General</c:formatCode>
                <c:ptCount val="1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4-FC4C-B7F9-090B5859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50479"/>
        <c:axId val="1008952287"/>
      </c:scatterChart>
      <c:valAx>
        <c:axId val="9116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Battery capacity</a:t>
                </a:r>
                <a:r>
                  <a:rPr lang="en-GB" sz="11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 [MWh]</a:t>
                </a:r>
                <a:endParaRPr lang="en-GB" sz="110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8952287"/>
        <c:crosses val="autoZero"/>
        <c:crossBetween val="midCat"/>
        <c:majorUnit val="40"/>
      </c:valAx>
      <c:valAx>
        <c:axId val="10089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Energy saved per MWh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116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'C-rating'!$C$2:$C$11</c:f>
              <c:numCache>
                <c:formatCode>General</c:formatCode>
                <c:ptCount val="10"/>
                <c:pt idx="0">
                  <c:v>9179</c:v>
                </c:pt>
                <c:pt idx="1">
                  <c:v>18358</c:v>
                </c:pt>
                <c:pt idx="2">
                  <c:v>27537</c:v>
                </c:pt>
                <c:pt idx="3">
                  <c:v>36717</c:v>
                </c:pt>
                <c:pt idx="4">
                  <c:v>45896</c:v>
                </c:pt>
                <c:pt idx="5">
                  <c:v>55075</c:v>
                </c:pt>
                <c:pt idx="6">
                  <c:v>64254</c:v>
                </c:pt>
                <c:pt idx="7">
                  <c:v>73434</c:v>
                </c:pt>
                <c:pt idx="8">
                  <c:v>82613</c:v>
                </c:pt>
                <c:pt idx="9">
                  <c:v>91792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E342-84B9-9C9742169A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'C-rating'!$D$2:$D$11</c:f>
              <c:numCache>
                <c:formatCode>General</c:formatCode>
                <c:ptCount val="10"/>
                <c:pt idx="0">
                  <c:v>11985</c:v>
                </c:pt>
                <c:pt idx="1">
                  <c:v>14158</c:v>
                </c:pt>
                <c:pt idx="2">
                  <c:v>14899</c:v>
                </c:pt>
                <c:pt idx="3">
                  <c:v>14909</c:v>
                </c:pt>
                <c:pt idx="4">
                  <c:v>14817</c:v>
                </c:pt>
                <c:pt idx="5">
                  <c:v>14667</c:v>
                </c:pt>
                <c:pt idx="6">
                  <c:v>14531</c:v>
                </c:pt>
                <c:pt idx="7">
                  <c:v>14404</c:v>
                </c:pt>
                <c:pt idx="8">
                  <c:v>14273</c:v>
                </c:pt>
                <c:pt idx="9">
                  <c:v>14141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E-E342-84B9-9C974216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707039"/>
        <c:axId val="801712415"/>
      </c:barChart>
      <c:catAx>
        <c:axId val="75070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2415"/>
        <c:crosses val="autoZero"/>
        <c:auto val="1"/>
        <c:lblAlgn val="ctr"/>
        <c:lblOffset val="100"/>
        <c:noMultiLvlLbl val="0"/>
      </c:catAx>
      <c:valAx>
        <c:axId val="8017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GB">
                <a:latin typeface="Times" pitchFamily="2" charset="0"/>
              </a:rPr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Market Revenue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'C-rating'!$B$2:$B$11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'C-rating'!$E$2:$E$11</c:f>
              <c:numCache>
                <c:formatCode>General</c:formatCode>
                <c:ptCount val="10"/>
                <c:pt idx="0">
                  <c:v>21164</c:v>
                </c:pt>
                <c:pt idx="1">
                  <c:v>32516</c:v>
                </c:pt>
                <c:pt idx="2">
                  <c:v>42436</c:v>
                </c:pt>
                <c:pt idx="3">
                  <c:v>51626</c:v>
                </c:pt>
                <c:pt idx="4">
                  <c:v>60713</c:v>
                </c:pt>
                <c:pt idx="5">
                  <c:v>69742</c:v>
                </c:pt>
                <c:pt idx="6">
                  <c:v>78785</c:v>
                </c:pt>
                <c:pt idx="7">
                  <c:v>87838</c:v>
                </c:pt>
                <c:pt idx="8">
                  <c:v>96886</c:v>
                </c:pt>
                <c:pt idx="9">
                  <c:v>105933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3-444E-9AC8-EA5AB0A1BFB9}"/>
            </c:ext>
          </c:extLst>
        </c:ser>
        <c:ser>
          <c:idx val="1"/>
          <c:order val="1"/>
          <c:tx>
            <c:v>Frequency Regulation Revenue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'C-rating'!$B$2:$B$11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'C-rating'!$F$2:$F$11</c:f>
              <c:numCache>
                <c:formatCode>General</c:formatCode>
                <c:ptCount val="10"/>
                <c:pt idx="0">
                  <c:v>13714</c:v>
                </c:pt>
                <c:pt idx="1">
                  <c:v>27429</c:v>
                </c:pt>
                <c:pt idx="2">
                  <c:v>41144</c:v>
                </c:pt>
                <c:pt idx="3">
                  <c:v>54859</c:v>
                </c:pt>
                <c:pt idx="4">
                  <c:v>68573</c:v>
                </c:pt>
                <c:pt idx="5">
                  <c:v>82288</c:v>
                </c:pt>
                <c:pt idx="6">
                  <c:v>96002</c:v>
                </c:pt>
                <c:pt idx="7">
                  <c:v>109717</c:v>
                </c:pt>
                <c:pt idx="8">
                  <c:v>123432</c:v>
                </c:pt>
                <c:pt idx="9">
                  <c:v>137146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3-444E-9AC8-EA5AB0A1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127055"/>
        <c:axId val="705349583"/>
      </c:barChart>
      <c:catAx>
        <c:axId val="73612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C-rating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05349583"/>
        <c:crosses val="autoZero"/>
        <c:auto val="1"/>
        <c:lblAlgn val="ctr"/>
        <c:lblOffset val="100"/>
        <c:noMultiLvlLbl val="0"/>
      </c:catAx>
      <c:valAx>
        <c:axId val="7053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Revenue [k</a:t>
                </a:r>
                <a:r>
                  <a:rPr lang="en-GB" sz="11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 £]</a:t>
                </a:r>
                <a:endParaRPr lang="en-GB" sz="110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3612705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'C-rating'!$B$2:$B$11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'C-rating'!$H$2:$H$11</c:f>
              <c:numCache>
                <c:formatCode>General</c:formatCode>
                <c:ptCount val="10"/>
                <c:pt idx="0">
                  <c:v>16.79138321995465</c:v>
                </c:pt>
                <c:pt idx="1">
                  <c:v>17.380952380952383</c:v>
                </c:pt>
                <c:pt idx="2">
                  <c:v>17.702947845804985</c:v>
                </c:pt>
                <c:pt idx="3">
                  <c:v>17.76530612244898</c:v>
                </c:pt>
                <c:pt idx="4">
                  <c:v>17.76530612244898</c:v>
                </c:pt>
                <c:pt idx="5">
                  <c:v>17.76530612244898</c:v>
                </c:pt>
                <c:pt idx="6">
                  <c:v>17.76530612244898</c:v>
                </c:pt>
                <c:pt idx="7">
                  <c:v>17.76530612244898</c:v>
                </c:pt>
                <c:pt idx="8">
                  <c:v>17.76530612244898</c:v>
                </c:pt>
                <c:pt idx="9">
                  <c:v>17.76530612244898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0-D146-B2A7-693ECE89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39439"/>
        <c:axId val="665238447"/>
      </c:lineChart>
      <c:catAx>
        <c:axId val="65263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C-Rating</a:t>
                </a:r>
                <a:r>
                  <a:rPr lang="en-GB" sz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 [-]</a:t>
                </a:r>
                <a:endParaRPr lang="en-GB" sz="120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65238447"/>
        <c:crosses val="autoZero"/>
        <c:auto val="1"/>
        <c:lblAlgn val="ctr"/>
        <c:lblOffset val="100"/>
        <c:noMultiLvlLbl val="0"/>
      </c:catAx>
      <c:valAx>
        <c:axId val="665238447"/>
        <c:scaling>
          <c:orientation val="minMax"/>
          <c:min val="1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Curtailed and Saved Wind Energy [% of Curtailed]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526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'C-rating'!#REF!</c:f>
            </c:numRef>
          </c:xVal>
          <c:yVal>
            <c:numRef>
              <c:f>'C-rating'!$AI$7:$AI$97</c:f>
              <c:numCache>
                <c:formatCode>General</c:formatCode>
                <c:ptCount val="91"/>
                <c:pt idx="40">
                  <c:v>69600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A-C546-B647-F9343D99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87327"/>
        <c:axId val="659864351"/>
      </c:scatterChart>
      <c:valAx>
        <c:axId val="6620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4351"/>
        <c:crosses val="autoZero"/>
        <c:crossBetween val="midCat"/>
      </c:valAx>
      <c:valAx>
        <c:axId val="659864351"/>
        <c:scaling>
          <c:orientation val="minMax"/>
          <c:max val="10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8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979713</xdr:colOff>
      <xdr:row>24</xdr:row>
      <xdr:rowOff>56299</xdr:rowOff>
    </xdr:from>
    <xdr:to>
      <xdr:col>16</xdr:col>
      <xdr:colOff>534112</xdr:colOff>
      <xdr:row>39</xdr:row>
      <xdr:rowOff>23738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FE771-C20A-B645-B023-F506B8230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751790</xdr:colOff>
      <xdr:row>24</xdr:row>
      <xdr:rowOff>59641</xdr:rowOff>
    </xdr:from>
    <xdr:to>
      <xdr:col>24</xdr:col>
      <xdr:colOff>0</xdr:colOff>
      <xdr:row>39</xdr:row>
      <xdr:rowOff>11870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90ADA-86B7-0A4F-8702-1804BCF9D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1030339</xdr:colOff>
      <xdr:row>34</xdr:row>
      <xdr:rowOff>128775</xdr:rowOff>
    </xdr:from>
    <xdr:to>
      <xdr:col>50</xdr:col>
      <xdr:colOff>325011</xdr:colOff>
      <xdr:row>48</xdr:row>
      <xdr:rowOff>5872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AE3B6B-8EB4-B544-BE7B-3F414FBD0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1117600</xdr:colOff>
      <xdr:row>49</xdr:row>
      <xdr:rowOff>171450</xdr:rowOff>
    </xdr:from>
    <xdr:to>
      <xdr:col>50</xdr:col>
      <xdr:colOff>683228</xdr:colOff>
      <xdr:row>62</xdr:row>
      <xdr:rowOff>72342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56F7A3-B422-BC4E-BEA0-3EAE58AA5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0.12523</cdr:x>
      <cdr:y>0.13919</cdr:y>
    </cdr:from>
    <cdr:to>
      <cdr:x>0.90292</cdr:x>
      <cdr:y>0.66865</cdr:y>
    </cdr:to>
    <cdr:sp macro="" textlink="">
      <cdr:nvSpPr>
        <cdr:cNvPr id="4" name="Freeform 3">
          <a:extLst xmlns:a="http://schemas.openxmlformats.org/drawingml/2006/main">
            <a:ext uri="{FF2B5EF4-FFF2-40B4-BE49-F238E27FC236}">
              <a16:creationId xmlns:a16="http://schemas.microsoft.com/office/drawing/2014/main" id="{E0E4DF1A-22D3-1942-AA5F-8393950CD5E8}"/>
            </a:ext>
          </a:extLst>
        </cdr:cNvPr>
        <cdr:cNvSpPr/>
      </cdr:nvSpPr>
      <cdr:spPr>
        <a:xfrm xmlns:a="http://schemas.openxmlformats.org/drawingml/2006/main">
          <a:off x="608297" y="349576"/>
          <a:ext cx="3777436" cy="1329701"/>
        </a:xfrm>
        <a:custGeom xmlns:a="http://schemas.openxmlformats.org/drawingml/2006/main">
          <a:avLst/>
          <a:gdLst>
            <a:gd name="connsiteX0" fmla="*/ 0 w 3777436"/>
            <a:gd name="connsiteY0" fmla="*/ 0 h 1329701"/>
            <a:gd name="connsiteX1" fmla="*/ 48846 w 3777436"/>
            <a:gd name="connsiteY1" fmla="*/ 168248 h 1329701"/>
            <a:gd name="connsiteX2" fmla="*/ 184530 w 3777436"/>
            <a:gd name="connsiteY2" fmla="*/ 439615 h 1329701"/>
            <a:gd name="connsiteX3" fmla="*/ 314786 w 3777436"/>
            <a:gd name="connsiteY3" fmla="*/ 564445 h 1329701"/>
            <a:gd name="connsiteX4" fmla="*/ 445043 w 3777436"/>
            <a:gd name="connsiteY4" fmla="*/ 683846 h 1329701"/>
            <a:gd name="connsiteX5" fmla="*/ 575299 w 3777436"/>
            <a:gd name="connsiteY5" fmla="*/ 754402 h 1329701"/>
            <a:gd name="connsiteX6" fmla="*/ 1215726 w 3777436"/>
            <a:gd name="connsiteY6" fmla="*/ 1036624 h 1329701"/>
            <a:gd name="connsiteX7" fmla="*/ 1845299 w 3777436"/>
            <a:gd name="connsiteY7" fmla="*/ 1161453 h 1329701"/>
            <a:gd name="connsiteX8" fmla="*/ 2491154 w 3777436"/>
            <a:gd name="connsiteY8" fmla="*/ 1221154 h 1329701"/>
            <a:gd name="connsiteX9" fmla="*/ 3777436 w 3777436"/>
            <a:gd name="connsiteY9" fmla="*/ 1329701 h 1329701"/>
            <a:gd name="connsiteX10" fmla="*/ 3777436 w 3777436"/>
            <a:gd name="connsiteY10" fmla="*/ 1329701 h 13297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3777436" h="1329701">
              <a:moveTo>
                <a:pt x="0" y="0"/>
              </a:moveTo>
              <a:lnTo>
                <a:pt x="48846" y="168248"/>
              </a:lnTo>
              <a:lnTo>
                <a:pt x="184530" y="439615"/>
              </a:lnTo>
              <a:lnTo>
                <a:pt x="314786" y="564445"/>
              </a:lnTo>
              <a:lnTo>
                <a:pt x="445043" y="683846"/>
              </a:lnTo>
              <a:lnTo>
                <a:pt x="575299" y="754402"/>
              </a:lnTo>
              <a:lnTo>
                <a:pt x="1215726" y="1036624"/>
              </a:lnTo>
              <a:lnTo>
                <a:pt x="1845299" y="1161453"/>
              </a:lnTo>
              <a:lnTo>
                <a:pt x="2491154" y="1221154"/>
              </a:lnTo>
              <a:lnTo>
                <a:pt x="3777436" y="1329701"/>
              </a:lnTo>
              <a:lnTo>
                <a:pt x="3777436" y="1329701"/>
              </a:lnTo>
            </a:path>
          </a:pathLst>
        </a:custGeom>
        <a:noFill xmlns:a="http://schemas.openxmlformats.org/drawingml/2006/main"/>
        <a:ln xmlns:a="http://schemas.openxmlformats.org/drawingml/2006/main" w="127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24</xdr:row>
      <xdr:rowOff>19050</xdr:rowOff>
    </xdr:from>
    <xdr:to>
      <xdr:col>13</xdr:col>
      <xdr:colOff>317500</xdr:colOff>
      <xdr:row>37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673B6-7478-5B41-ACDB-C279CB014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23</xdr:row>
      <xdr:rowOff>82549</xdr:rowOff>
    </xdr:from>
    <xdr:to>
      <xdr:col>21</xdr:col>
      <xdr:colOff>22478</xdr:colOff>
      <xdr:row>38</xdr:row>
      <xdr:rowOff>89910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8D1357-AF94-D74E-8E34-49C49B6DB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6</xdr:row>
      <xdr:rowOff>152400</xdr:rowOff>
    </xdr:from>
    <xdr:to>
      <xdr:col>19</xdr:col>
      <xdr:colOff>406399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FB055-1241-AF49-8CD1-CBBF1EFC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402683</xdr:colOff>
      <xdr:row>34</xdr:row>
      <xdr:rowOff>30975</xdr:rowOff>
    </xdr:from>
    <xdr:to>
      <xdr:col>14</xdr:col>
      <xdr:colOff>511174</xdr:colOff>
      <xdr:row>34</xdr:row>
      <xdr:rowOff>111201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EC124D6-E809-E248-8B41-7F6455D58EB1}"/>
            </a:ext>
          </a:extLst>
        </xdr:cNvPr>
        <xdr:cNvSpPr/>
      </xdr:nvSpPr>
      <xdr:spPr>
        <a:xfrm>
          <a:off x="12243110" y="6876585"/>
          <a:ext cx="108491" cy="8022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117801</xdr:colOff>
      <xdr:row>33</xdr:row>
      <xdr:rowOff>112906</xdr:rowOff>
    </xdr:from>
    <xdr:to>
      <xdr:col>15</xdr:col>
      <xdr:colOff>225424</xdr:colOff>
      <xdr:row>34</xdr:row>
      <xdr:rowOff>111201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006CF9E-BE63-554A-931F-3C0476B7EB4C}"/>
            </a:ext>
          </a:extLst>
        </xdr:cNvPr>
        <xdr:cNvSpPr/>
      </xdr:nvSpPr>
      <xdr:spPr>
        <a:xfrm>
          <a:off x="12786825" y="6757174"/>
          <a:ext cx="107623" cy="19963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657551</xdr:colOff>
      <xdr:row>33</xdr:row>
      <xdr:rowOff>4956</xdr:rowOff>
    </xdr:from>
    <xdr:to>
      <xdr:col>15</xdr:col>
      <xdr:colOff>765174</xdr:colOff>
      <xdr:row>34</xdr:row>
      <xdr:rowOff>111201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34C9C29-D581-7745-9332-A81BA2FA0178}"/>
            </a:ext>
          </a:extLst>
        </xdr:cNvPr>
        <xdr:cNvSpPr/>
      </xdr:nvSpPr>
      <xdr:spPr>
        <a:xfrm>
          <a:off x="13326575" y="6649224"/>
          <a:ext cx="107623" cy="30758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371801</xdr:colOff>
      <xdr:row>32</xdr:row>
      <xdr:rowOff>128780</xdr:rowOff>
    </xdr:from>
    <xdr:to>
      <xdr:col>16</xdr:col>
      <xdr:colOff>479424</xdr:colOff>
      <xdr:row>34</xdr:row>
      <xdr:rowOff>111201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D4F6A2D-61C4-2944-91A7-A22044788020}"/>
            </a:ext>
          </a:extLst>
        </xdr:cNvPr>
        <xdr:cNvSpPr/>
      </xdr:nvSpPr>
      <xdr:spPr>
        <a:xfrm>
          <a:off x="13869423" y="6571707"/>
          <a:ext cx="107623" cy="38510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86051</xdr:colOff>
      <xdr:row>32</xdr:row>
      <xdr:rowOff>4956</xdr:rowOff>
    </xdr:from>
    <xdr:to>
      <xdr:col>17</xdr:col>
      <xdr:colOff>193674</xdr:colOff>
      <xdr:row>34</xdr:row>
      <xdr:rowOff>111201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CC5E660-AEE8-A049-879C-C7C5AB69D095}"/>
            </a:ext>
          </a:extLst>
        </xdr:cNvPr>
        <xdr:cNvSpPr/>
      </xdr:nvSpPr>
      <xdr:spPr>
        <a:xfrm>
          <a:off x="14412271" y="6447883"/>
          <a:ext cx="107623" cy="50892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625801</xdr:colOff>
      <xdr:row>31</xdr:row>
      <xdr:rowOff>100206</xdr:rowOff>
    </xdr:from>
    <xdr:to>
      <xdr:col>17</xdr:col>
      <xdr:colOff>733424</xdr:colOff>
      <xdr:row>34</xdr:row>
      <xdr:rowOff>111201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D4719BB-67A6-D442-AD2F-3E4310FE8DEE}"/>
            </a:ext>
          </a:extLst>
        </xdr:cNvPr>
        <xdr:cNvSpPr/>
      </xdr:nvSpPr>
      <xdr:spPr>
        <a:xfrm>
          <a:off x="14952021" y="6341791"/>
          <a:ext cx="107623" cy="61502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340732</xdr:colOff>
      <xdr:row>30</xdr:row>
      <xdr:rowOff>197817</xdr:rowOff>
    </xdr:from>
    <xdr:to>
      <xdr:col>18</xdr:col>
      <xdr:colOff>447242</xdr:colOff>
      <xdr:row>34</xdr:row>
      <xdr:rowOff>106814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CC46E5-5783-084E-BD9B-C74D3BCE616F}"/>
            </a:ext>
          </a:extLst>
        </xdr:cNvPr>
        <xdr:cNvSpPr/>
      </xdr:nvSpPr>
      <xdr:spPr>
        <a:xfrm>
          <a:off x="15495549" y="6238061"/>
          <a:ext cx="106510" cy="714363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54207</xdr:colOff>
      <xdr:row>30</xdr:row>
      <xdr:rowOff>93519</xdr:rowOff>
    </xdr:from>
    <xdr:to>
      <xdr:col>19</xdr:col>
      <xdr:colOff>160839</xdr:colOff>
      <xdr:row>34</xdr:row>
      <xdr:rowOff>107322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509E9A5-8817-7747-BC2F-0EA539FCFA2A}"/>
            </a:ext>
          </a:extLst>
        </xdr:cNvPr>
        <xdr:cNvSpPr/>
      </xdr:nvSpPr>
      <xdr:spPr>
        <a:xfrm>
          <a:off x="16037622" y="6133763"/>
          <a:ext cx="106632" cy="819169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596279</xdr:colOff>
      <xdr:row>29</xdr:row>
      <xdr:rowOff>182123</xdr:rowOff>
    </xdr:from>
    <xdr:to>
      <xdr:col>19</xdr:col>
      <xdr:colOff>701410</xdr:colOff>
      <xdr:row>34</xdr:row>
      <xdr:rowOff>107828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DB61370-B12C-EA4B-8E77-21FEBB60CC3D}"/>
            </a:ext>
          </a:extLst>
        </xdr:cNvPr>
        <xdr:cNvSpPr/>
      </xdr:nvSpPr>
      <xdr:spPr>
        <a:xfrm>
          <a:off x="16579694" y="6021025"/>
          <a:ext cx="105131" cy="932413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307668</xdr:colOff>
      <xdr:row>29</xdr:row>
      <xdr:rowOff>88604</xdr:rowOff>
    </xdr:from>
    <xdr:to>
      <xdr:col>20</xdr:col>
      <xdr:colOff>419226</xdr:colOff>
      <xdr:row>34</xdr:row>
      <xdr:rowOff>111859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E3D7B1-7D31-0E48-B017-926865BB6BBB}"/>
            </a:ext>
          </a:extLst>
        </xdr:cNvPr>
        <xdr:cNvSpPr/>
      </xdr:nvSpPr>
      <xdr:spPr>
        <a:xfrm>
          <a:off x="17087701" y="5961827"/>
          <a:ext cx="111558" cy="1035879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788329</xdr:colOff>
      <xdr:row>74</xdr:row>
      <xdr:rowOff>184925</xdr:rowOff>
    </xdr:from>
    <xdr:to>
      <xdr:col>40</xdr:col>
      <xdr:colOff>435207</xdr:colOff>
      <xdr:row>88</xdr:row>
      <xdr:rowOff>109344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B0C87C-2F1B-ED47-90A5-C0707CF7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66"/>
  <sheetViews>
    <sheetView zoomScale="63" workbookViewId="0">
      <selection activeCell="J23" sqref="J23"/>
    </sheetView>
  </sheetViews>
  <sheetFormatPr baseColWidth="10" defaultRowHeight="16" x14ac:dyDescent="0.2"/>
  <cols>
    <col min="2" max="2" width="14.1640625" customWidth="1"/>
    <col min="3" max="3" width="17.5" customWidth="1"/>
    <col min="4" max="4" width="16.33203125" customWidth="1"/>
    <col min="6" max="6" width="24.5" customWidth="1"/>
    <col min="7" max="7" width="20.6640625" customWidth="1"/>
    <col min="11" max="11" width="23.83203125" customWidth="1"/>
    <col min="12" max="12" width="18.5" customWidth="1"/>
    <col min="46" max="46" width="26.1640625" customWidth="1"/>
  </cols>
  <sheetData>
    <row r="1" spans="1:13" x14ac:dyDescent="0.2">
      <c r="B1" s="2" t="s">
        <v>25</v>
      </c>
      <c r="C1" s="2" t="s">
        <v>26</v>
      </c>
      <c r="D1" s="2" t="s">
        <v>27</v>
      </c>
      <c r="F1" s="3" t="s">
        <v>1</v>
      </c>
      <c r="G1" s="3" t="s">
        <v>2</v>
      </c>
      <c r="H1" s="2" t="s">
        <v>3</v>
      </c>
      <c r="K1" s="3" t="s">
        <v>15</v>
      </c>
      <c r="L1" s="3" t="s">
        <v>16</v>
      </c>
      <c r="M1" s="3" t="s">
        <v>3</v>
      </c>
    </row>
    <row r="2" spans="1:13" x14ac:dyDescent="0.2">
      <c r="A2" s="1">
        <v>44805</v>
      </c>
      <c r="B2">
        <v>138.05930733333301</v>
      </c>
      <c r="C2">
        <v>0</v>
      </c>
      <c r="D2">
        <v>0</v>
      </c>
      <c r="F2">
        <f>B2-C2</f>
        <v>138.05930733333301</v>
      </c>
      <c r="G2">
        <f>MAX(0,C2-D2)</f>
        <v>0</v>
      </c>
      <c r="H2">
        <v>0</v>
      </c>
      <c r="J2" s="3" t="s">
        <v>11</v>
      </c>
      <c r="K2">
        <f>SUM(F2:F31)</f>
        <v>7712.3101214666558</v>
      </c>
      <c r="L2">
        <f t="shared" ref="L2:M2" si="0">SUM(G2:G32)</f>
        <v>174.69436519999883</v>
      </c>
      <c r="M2">
        <f t="shared" si="0"/>
        <v>5.9999999999999902</v>
      </c>
    </row>
    <row r="3" spans="1:13" x14ac:dyDescent="0.2">
      <c r="A3" s="1">
        <v>44806</v>
      </c>
      <c r="B3">
        <v>241.20338919999901</v>
      </c>
      <c r="C3">
        <v>10.892241299999901</v>
      </c>
      <c r="D3">
        <v>0</v>
      </c>
      <c r="F3">
        <f t="shared" ref="F3:F66" si="1">B3-C3</f>
        <v>230.3111478999991</v>
      </c>
      <c r="G3">
        <f t="shared" ref="G3:G66" si="2">MAX(0,C3-D3)</f>
        <v>10.892241299999901</v>
      </c>
      <c r="H3">
        <v>0</v>
      </c>
      <c r="J3" s="3" t="s">
        <v>12</v>
      </c>
      <c r="K3">
        <f>SUM(F32:F62)</f>
        <v>10396.477148299988</v>
      </c>
      <c r="L3">
        <f t="shared" ref="L3:M3" si="3">SUM(G33:G60)</f>
        <v>1040.7280418999992</v>
      </c>
      <c r="M3">
        <f t="shared" si="3"/>
        <v>12.815807066666643</v>
      </c>
    </row>
    <row r="4" spans="1:13" x14ac:dyDescent="0.2">
      <c r="A4" s="1">
        <v>44807</v>
      </c>
      <c r="B4">
        <v>285.52946639999999</v>
      </c>
      <c r="C4">
        <v>121.584819299999</v>
      </c>
      <c r="D4">
        <v>2</v>
      </c>
      <c r="F4">
        <f t="shared" si="1"/>
        <v>163.94464710000099</v>
      </c>
      <c r="G4">
        <f t="shared" si="2"/>
        <v>119.584819299999</v>
      </c>
      <c r="H4">
        <v>0</v>
      </c>
      <c r="J4" s="3" t="s">
        <v>13</v>
      </c>
      <c r="K4">
        <f>SUM(F63:F92)</f>
        <v>11048.446294933323</v>
      </c>
      <c r="L4">
        <f t="shared" ref="L4:M4" si="4">SUM(G61:G91)</f>
        <v>741.71062879999806</v>
      </c>
      <c r="M4">
        <f t="shared" si="4"/>
        <v>44.616430666666581</v>
      </c>
    </row>
    <row r="5" spans="1:13" x14ac:dyDescent="0.2">
      <c r="A5" s="1">
        <v>44808</v>
      </c>
      <c r="B5">
        <v>369.98012913333298</v>
      </c>
      <c r="C5">
        <v>13.9736082666666</v>
      </c>
      <c r="D5">
        <v>1.99999999999999</v>
      </c>
      <c r="F5">
        <f t="shared" si="1"/>
        <v>356.00652086666639</v>
      </c>
      <c r="G5">
        <f t="shared" si="2"/>
        <v>11.973608266666611</v>
      </c>
      <c r="H5">
        <v>0</v>
      </c>
      <c r="J5" s="3" t="s">
        <v>14</v>
      </c>
      <c r="K5">
        <f>SUM(F93:F123)</f>
        <v>8706.7997771333212</v>
      </c>
      <c r="L5">
        <f t="shared" ref="L5:M5" si="5">SUM(G92:G121)</f>
        <v>781.64708006666592</v>
      </c>
      <c r="M5">
        <f t="shared" si="5"/>
        <v>12.41133379999995</v>
      </c>
    </row>
    <row r="6" spans="1:13" x14ac:dyDescent="0.2">
      <c r="A6" s="1">
        <v>44809</v>
      </c>
      <c r="B6">
        <v>170.04216966666601</v>
      </c>
      <c r="C6">
        <v>1.8032471999999999</v>
      </c>
      <c r="D6">
        <v>2</v>
      </c>
      <c r="F6">
        <f t="shared" si="1"/>
        <v>168.23892246666603</v>
      </c>
      <c r="G6">
        <f t="shared" si="2"/>
        <v>0</v>
      </c>
      <c r="H6">
        <v>2</v>
      </c>
      <c r="J6" s="3" t="s">
        <v>4</v>
      </c>
      <c r="K6">
        <f>SUM(F124:F154)</f>
        <v>11339.020960466652</v>
      </c>
      <c r="L6">
        <f t="shared" ref="L6:M6" si="6">SUM(G122:G152)</f>
        <v>633.41588433333175</v>
      </c>
      <c r="M6">
        <f t="shared" si="6"/>
        <v>22.546931866666661</v>
      </c>
    </row>
    <row r="7" spans="1:13" x14ac:dyDescent="0.2">
      <c r="A7" s="1">
        <v>44810</v>
      </c>
      <c r="B7">
        <v>272.38853540000002</v>
      </c>
      <c r="C7">
        <v>0</v>
      </c>
      <c r="D7">
        <v>0</v>
      </c>
      <c r="F7">
        <f t="shared" si="1"/>
        <v>272.38853540000002</v>
      </c>
      <c r="G7">
        <f t="shared" si="2"/>
        <v>0</v>
      </c>
      <c r="H7">
        <v>1.99999999999999</v>
      </c>
      <c r="J7" s="3" t="s">
        <v>5</v>
      </c>
      <c r="K7">
        <f>SUM(F155:F182)</f>
        <v>6731.8851986999916</v>
      </c>
      <c r="L7">
        <f t="shared" ref="L7:M7" si="7">SUM(G153:G182)</f>
        <v>1390.8750321999987</v>
      </c>
      <c r="M7">
        <f t="shared" si="7"/>
        <v>25.942621766666672</v>
      </c>
    </row>
    <row r="8" spans="1:13" x14ac:dyDescent="0.2">
      <c r="A8" s="1">
        <v>44811</v>
      </c>
      <c r="B8">
        <v>113.12971126666601</v>
      </c>
      <c r="C8">
        <v>0</v>
      </c>
      <c r="D8">
        <v>0</v>
      </c>
      <c r="F8">
        <f t="shared" si="1"/>
        <v>113.12971126666601</v>
      </c>
      <c r="G8">
        <f t="shared" si="2"/>
        <v>0</v>
      </c>
      <c r="H8">
        <v>2</v>
      </c>
      <c r="J8" s="3" t="s">
        <v>6</v>
      </c>
      <c r="K8">
        <f>SUM(F183:F213)</f>
        <v>7262.6632780999898</v>
      </c>
      <c r="L8">
        <f>SUM(G183:G213)</f>
        <v>856.2362604333324</v>
      </c>
      <c r="M8">
        <f t="shared" ref="M8" si="8">SUM(H183:H213)</f>
        <v>31.661876799999963</v>
      </c>
    </row>
    <row r="9" spans="1:13" x14ac:dyDescent="0.2">
      <c r="A9" s="1">
        <v>44812</v>
      </c>
      <c r="B9">
        <v>190.44762266666601</v>
      </c>
      <c r="C9">
        <v>0</v>
      </c>
      <c r="D9">
        <v>0</v>
      </c>
      <c r="F9">
        <f t="shared" si="1"/>
        <v>190.44762266666601</v>
      </c>
      <c r="G9">
        <f t="shared" si="2"/>
        <v>0</v>
      </c>
      <c r="H9">
        <v>0</v>
      </c>
      <c r="J9" s="3" t="s">
        <v>7</v>
      </c>
      <c r="K9">
        <f>SUM(F214:F244)</f>
        <v>4520.0005146166577</v>
      </c>
      <c r="L9">
        <f t="shared" ref="L9:M9" si="9">SUM(G214:G244)</f>
        <v>317.63605091666648</v>
      </c>
      <c r="M9">
        <f t="shared" si="9"/>
        <v>25.551796766666623</v>
      </c>
    </row>
    <row r="10" spans="1:13" x14ac:dyDescent="0.2">
      <c r="A10" s="1">
        <v>44813</v>
      </c>
      <c r="B10">
        <v>29.377083933333299</v>
      </c>
      <c r="C10">
        <v>0</v>
      </c>
      <c r="D10">
        <v>0</v>
      </c>
      <c r="F10">
        <f t="shared" si="1"/>
        <v>29.377083933333299</v>
      </c>
      <c r="G10">
        <f t="shared" si="2"/>
        <v>0</v>
      </c>
      <c r="H10">
        <v>0</v>
      </c>
      <c r="J10" s="3" t="s">
        <v>0</v>
      </c>
      <c r="K10">
        <f>SUM(F245:F274)</f>
        <v>2650.0825999333283</v>
      </c>
      <c r="L10">
        <f t="shared" ref="L10:M10" si="10">SUM(G245:G274)</f>
        <v>1085.0864645333318</v>
      </c>
      <c r="M10">
        <f t="shared" si="10"/>
        <v>20.863734666666648</v>
      </c>
    </row>
    <row r="11" spans="1:13" x14ac:dyDescent="0.2">
      <c r="A11" s="1">
        <v>44814</v>
      </c>
      <c r="B11">
        <v>344.71103779999902</v>
      </c>
      <c r="C11">
        <v>0</v>
      </c>
      <c r="D11">
        <v>0</v>
      </c>
      <c r="F11">
        <f t="shared" si="1"/>
        <v>344.71103779999902</v>
      </c>
      <c r="G11">
        <f t="shared" si="2"/>
        <v>0</v>
      </c>
      <c r="H11">
        <v>0</v>
      </c>
      <c r="J11" s="3" t="s">
        <v>8</v>
      </c>
      <c r="K11">
        <f>SUM(F275:F305)</f>
        <v>1614.1746245499976</v>
      </c>
      <c r="L11">
        <f t="shared" ref="L11:M11" si="11">SUM(G275:G305)</f>
        <v>1867.087757683332</v>
      </c>
      <c r="M11">
        <f t="shared" si="11"/>
        <v>15.868728233333286</v>
      </c>
    </row>
    <row r="12" spans="1:13" x14ac:dyDescent="0.2">
      <c r="A12" s="1">
        <v>44815</v>
      </c>
      <c r="B12">
        <v>267.14156053333301</v>
      </c>
      <c r="C12">
        <v>0</v>
      </c>
      <c r="D12">
        <v>0</v>
      </c>
      <c r="F12">
        <f t="shared" si="1"/>
        <v>267.14156053333301</v>
      </c>
      <c r="G12">
        <f t="shared" si="2"/>
        <v>0</v>
      </c>
      <c r="H12">
        <v>0</v>
      </c>
      <c r="J12" s="3" t="s">
        <v>9</v>
      </c>
      <c r="K12">
        <f>SUM(F306:F335)</f>
        <v>5790.0755508833208</v>
      </c>
      <c r="L12">
        <f t="shared" ref="L12:M12" si="12">SUM(G306:G335)</f>
        <v>458.72013598333291</v>
      </c>
      <c r="M12">
        <f t="shared" si="12"/>
        <v>16.525291166666644</v>
      </c>
    </row>
    <row r="13" spans="1:13" x14ac:dyDescent="0.2">
      <c r="A13" s="1">
        <v>44816</v>
      </c>
      <c r="B13">
        <v>321.531188933333</v>
      </c>
      <c r="C13">
        <v>0</v>
      </c>
      <c r="D13">
        <v>0</v>
      </c>
      <c r="F13">
        <f t="shared" si="1"/>
        <v>321.531188933333</v>
      </c>
      <c r="G13">
        <f t="shared" si="2"/>
        <v>0</v>
      </c>
      <c r="H13">
        <v>0</v>
      </c>
      <c r="J13" s="3" t="s">
        <v>10</v>
      </c>
      <c r="K13">
        <f>SUM(F336:F366)</f>
        <v>6604.4754858999922</v>
      </c>
      <c r="L13">
        <f t="shared" ref="L13:M13" si="13">SUM(G336:G366)</f>
        <v>277.72124576666567</v>
      </c>
      <c r="M13">
        <f t="shared" si="13"/>
        <v>13.585836333333329</v>
      </c>
    </row>
    <row r="14" spans="1:13" x14ac:dyDescent="0.2">
      <c r="A14" s="1">
        <v>44817</v>
      </c>
      <c r="B14">
        <v>461.55328626666602</v>
      </c>
      <c r="C14">
        <v>0</v>
      </c>
      <c r="D14">
        <v>0</v>
      </c>
      <c r="F14">
        <f t="shared" si="1"/>
        <v>461.55328626666602</v>
      </c>
      <c r="G14">
        <f t="shared" si="2"/>
        <v>0</v>
      </c>
      <c r="H14">
        <v>0</v>
      </c>
    </row>
    <row r="15" spans="1:13" x14ac:dyDescent="0.2">
      <c r="A15" s="1">
        <v>44818</v>
      </c>
      <c r="B15">
        <v>408.46780899999902</v>
      </c>
      <c r="C15">
        <v>0</v>
      </c>
      <c r="D15">
        <v>0</v>
      </c>
      <c r="F15">
        <f t="shared" si="1"/>
        <v>408.46780899999902</v>
      </c>
      <c r="G15">
        <f t="shared" si="2"/>
        <v>0</v>
      </c>
      <c r="H15">
        <v>0</v>
      </c>
      <c r="J15" s="3" t="s">
        <v>28</v>
      </c>
      <c r="K15">
        <f t="shared" ref="K15:L15" si="14">SUM(K2:K13)</f>
        <v>84376.41155498322</v>
      </c>
      <c r="L15">
        <f t="shared" si="14"/>
        <v>9625.558947816653</v>
      </c>
      <c r="M15">
        <f>SUM(M2:M13)</f>
        <v>248.39038913333303</v>
      </c>
    </row>
    <row r="16" spans="1:13" x14ac:dyDescent="0.2">
      <c r="A16" s="1">
        <v>44819</v>
      </c>
      <c r="B16">
        <v>307.30000280000002</v>
      </c>
      <c r="C16">
        <v>0</v>
      </c>
      <c r="D16">
        <v>0</v>
      </c>
      <c r="F16">
        <f t="shared" si="1"/>
        <v>307.30000280000002</v>
      </c>
      <c r="G16">
        <f t="shared" si="2"/>
        <v>0</v>
      </c>
      <c r="H16">
        <v>0</v>
      </c>
    </row>
    <row r="17" spans="1:8" x14ac:dyDescent="0.2">
      <c r="A17" s="1">
        <v>44820</v>
      </c>
      <c r="B17">
        <v>317.11635693333301</v>
      </c>
      <c r="C17">
        <v>0</v>
      </c>
      <c r="D17">
        <v>0</v>
      </c>
      <c r="F17">
        <f t="shared" si="1"/>
        <v>317.11635693333301</v>
      </c>
      <c r="G17">
        <f t="shared" si="2"/>
        <v>0</v>
      </c>
      <c r="H17">
        <v>0</v>
      </c>
    </row>
    <row r="18" spans="1:8" x14ac:dyDescent="0.2">
      <c r="A18" s="1">
        <v>44821</v>
      </c>
      <c r="B18">
        <v>201.309713666666</v>
      </c>
      <c r="C18">
        <v>0</v>
      </c>
      <c r="D18">
        <v>0</v>
      </c>
      <c r="F18">
        <f t="shared" si="1"/>
        <v>201.309713666666</v>
      </c>
      <c r="G18">
        <f t="shared" si="2"/>
        <v>0</v>
      </c>
      <c r="H18">
        <v>0</v>
      </c>
    </row>
    <row r="19" spans="1:8" x14ac:dyDescent="0.2">
      <c r="A19" s="1">
        <v>44822</v>
      </c>
      <c r="B19">
        <v>23.422170133333299</v>
      </c>
      <c r="C19">
        <v>0</v>
      </c>
      <c r="D19">
        <v>0</v>
      </c>
      <c r="F19">
        <f t="shared" si="1"/>
        <v>23.422170133333299</v>
      </c>
      <c r="G19">
        <f t="shared" si="2"/>
        <v>0</v>
      </c>
      <c r="H19">
        <v>0</v>
      </c>
    </row>
    <row r="20" spans="1:8" x14ac:dyDescent="0.2">
      <c r="A20" s="1">
        <v>44823</v>
      </c>
      <c r="B20">
        <v>37.744884333333303</v>
      </c>
      <c r="C20">
        <v>0</v>
      </c>
      <c r="D20">
        <v>0</v>
      </c>
      <c r="F20">
        <f t="shared" si="1"/>
        <v>37.744884333333303</v>
      </c>
      <c r="G20">
        <f t="shared" si="2"/>
        <v>0</v>
      </c>
      <c r="H20">
        <v>0</v>
      </c>
    </row>
    <row r="21" spans="1:8" x14ac:dyDescent="0.2">
      <c r="A21" s="1">
        <v>44824</v>
      </c>
      <c r="B21">
        <v>261.28674073333298</v>
      </c>
      <c r="C21">
        <v>0</v>
      </c>
      <c r="D21">
        <v>0</v>
      </c>
      <c r="F21">
        <f t="shared" si="1"/>
        <v>261.28674073333298</v>
      </c>
      <c r="G21">
        <f t="shared" si="2"/>
        <v>0</v>
      </c>
      <c r="H21">
        <v>0</v>
      </c>
    </row>
    <row r="22" spans="1:8" x14ac:dyDescent="0.2">
      <c r="A22" s="1">
        <v>44825</v>
      </c>
      <c r="B22">
        <v>156.74152219999999</v>
      </c>
      <c r="C22">
        <v>0</v>
      </c>
      <c r="D22">
        <v>0</v>
      </c>
      <c r="F22">
        <f t="shared" si="1"/>
        <v>156.74152219999999</v>
      </c>
      <c r="G22">
        <f t="shared" si="2"/>
        <v>0</v>
      </c>
      <c r="H22">
        <v>0</v>
      </c>
    </row>
    <row r="23" spans="1:8" x14ac:dyDescent="0.2">
      <c r="A23" s="1">
        <v>44826</v>
      </c>
      <c r="B23">
        <v>93.791364866666598</v>
      </c>
      <c r="C23">
        <v>0</v>
      </c>
      <c r="D23">
        <v>0</v>
      </c>
      <c r="F23">
        <f t="shared" si="1"/>
        <v>93.791364866666598</v>
      </c>
      <c r="G23">
        <f t="shared" si="2"/>
        <v>0</v>
      </c>
      <c r="H23">
        <v>0</v>
      </c>
    </row>
    <row r="24" spans="1:8" x14ac:dyDescent="0.2">
      <c r="A24" s="1">
        <v>44827</v>
      </c>
      <c r="B24">
        <v>177.63186353333299</v>
      </c>
      <c r="C24">
        <v>0</v>
      </c>
      <c r="D24">
        <v>0</v>
      </c>
      <c r="F24">
        <f t="shared" si="1"/>
        <v>177.63186353333299</v>
      </c>
      <c r="G24">
        <f t="shared" si="2"/>
        <v>0</v>
      </c>
      <c r="H24">
        <v>0</v>
      </c>
    </row>
    <row r="25" spans="1:8" x14ac:dyDescent="0.2">
      <c r="A25" s="1">
        <v>44828</v>
      </c>
      <c r="B25">
        <v>281.91742759999897</v>
      </c>
      <c r="C25">
        <v>0</v>
      </c>
      <c r="D25">
        <v>0</v>
      </c>
      <c r="F25">
        <f t="shared" si="1"/>
        <v>281.91742759999897</v>
      </c>
      <c r="G25">
        <f t="shared" si="2"/>
        <v>0</v>
      </c>
      <c r="H25">
        <v>0</v>
      </c>
    </row>
    <row r="26" spans="1:8" x14ac:dyDescent="0.2">
      <c r="A26" s="1">
        <v>44829</v>
      </c>
      <c r="B26">
        <v>574.47606619999897</v>
      </c>
      <c r="C26">
        <v>0</v>
      </c>
      <c r="D26">
        <v>0</v>
      </c>
      <c r="F26">
        <f t="shared" si="1"/>
        <v>574.47606619999897</v>
      </c>
      <c r="G26">
        <f t="shared" si="2"/>
        <v>0</v>
      </c>
      <c r="H26">
        <v>0</v>
      </c>
    </row>
    <row r="27" spans="1:8" x14ac:dyDescent="0.2">
      <c r="A27" s="1">
        <v>44830</v>
      </c>
      <c r="B27">
        <v>565.82238033333294</v>
      </c>
      <c r="C27">
        <v>0</v>
      </c>
      <c r="D27">
        <v>0</v>
      </c>
      <c r="F27">
        <f t="shared" si="1"/>
        <v>565.82238033333294</v>
      </c>
      <c r="G27">
        <f t="shared" si="2"/>
        <v>0</v>
      </c>
      <c r="H27">
        <v>0</v>
      </c>
    </row>
    <row r="28" spans="1:8" x14ac:dyDescent="0.2">
      <c r="A28" s="1">
        <v>44831</v>
      </c>
      <c r="B28">
        <v>214.57158533333299</v>
      </c>
      <c r="C28">
        <v>0</v>
      </c>
      <c r="D28">
        <v>0</v>
      </c>
      <c r="F28">
        <f t="shared" si="1"/>
        <v>214.57158533333299</v>
      </c>
      <c r="G28">
        <f t="shared" si="2"/>
        <v>0</v>
      </c>
      <c r="H28">
        <v>0</v>
      </c>
    </row>
    <row r="29" spans="1:8" x14ac:dyDescent="0.2">
      <c r="A29" s="1">
        <v>44832</v>
      </c>
      <c r="B29">
        <v>104.226417266666</v>
      </c>
      <c r="C29">
        <v>0</v>
      </c>
      <c r="D29">
        <v>0</v>
      </c>
      <c r="F29">
        <f t="shared" si="1"/>
        <v>104.226417266666</v>
      </c>
      <c r="G29">
        <f t="shared" si="2"/>
        <v>0</v>
      </c>
      <c r="H29">
        <v>0</v>
      </c>
    </row>
    <row r="30" spans="1:8" x14ac:dyDescent="0.2">
      <c r="A30" s="1">
        <v>44833</v>
      </c>
      <c r="B30">
        <v>458.2626396</v>
      </c>
      <c r="C30">
        <v>0</v>
      </c>
      <c r="D30">
        <v>0</v>
      </c>
      <c r="F30">
        <f t="shared" si="1"/>
        <v>458.2626396</v>
      </c>
      <c r="G30">
        <f t="shared" si="2"/>
        <v>0</v>
      </c>
      <c r="H30">
        <v>0</v>
      </c>
    </row>
    <row r="31" spans="1:8" x14ac:dyDescent="0.2">
      <c r="A31" s="1">
        <v>44834</v>
      </c>
      <c r="B31">
        <v>503.62430080000001</v>
      </c>
      <c r="C31">
        <v>32.243696333333297</v>
      </c>
      <c r="D31">
        <v>0</v>
      </c>
      <c r="F31">
        <f t="shared" si="1"/>
        <v>471.38060446666674</v>
      </c>
      <c r="G31">
        <f t="shared" si="2"/>
        <v>32.243696333333297</v>
      </c>
      <c r="H31">
        <v>0</v>
      </c>
    </row>
    <row r="32" spans="1:8" x14ac:dyDescent="0.2">
      <c r="A32" s="1">
        <v>44835</v>
      </c>
      <c r="B32">
        <v>272.85248653333298</v>
      </c>
      <c r="C32">
        <v>0.237820000000002</v>
      </c>
      <c r="D32">
        <v>2.15854666666666</v>
      </c>
      <c r="F32">
        <f t="shared" si="1"/>
        <v>272.61466653333298</v>
      </c>
      <c r="G32">
        <f t="shared" si="2"/>
        <v>0</v>
      </c>
      <c r="H32">
        <v>0</v>
      </c>
    </row>
    <row r="33" spans="1:8" x14ac:dyDescent="0.2">
      <c r="A33" s="1">
        <v>44836</v>
      </c>
      <c r="B33">
        <v>345.88235146666602</v>
      </c>
      <c r="C33">
        <v>0</v>
      </c>
      <c r="D33">
        <v>0.237820000000002</v>
      </c>
      <c r="F33">
        <f t="shared" si="1"/>
        <v>345.88235146666602</v>
      </c>
      <c r="G33">
        <f t="shared" si="2"/>
        <v>0</v>
      </c>
      <c r="H33">
        <v>0</v>
      </c>
    </row>
    <row r="34" spans="1:8" x14ac:dyDescent="0.2">
      <c r="A34" s="1">
        <v>44837</v>
      </c>
      <c r="B34">
        <v>358.26311533333302</v>
      </c>
      <c r="C34">
        <v>2.14198666666689E-2</v>
      </c>
      <c r="D34">
        <v>0</v>
      </c>
      <c r="F34">
        <f t="shared" si="1"/>
        <v>358.24169546666633</v>
      </c>
      <c r="G34">
        <f t="shared" si="2"/>
        <v>2.14198666666689E-2</v>
      </c>
      <c r="H34">
        <v>2.15854666666666</v>
      </c>
    </row>
    <row r="35" spans="1:8" x14ac:dyDescent="0.2">
      <c r="A35" s="1">
        <v>44838</v>
      </c>
      <c r="B35">
        <v>540.395339066666</v>
      </c>
      <c r="C35">
        <v>46.983977199999998</v>
      </c>
      <c r="D35">
        <v>0</v>
      </c>
      <c r="F35">
        <f t="shared" si="1"/>
        <v>493.41136186666597</v>
      </c>
      <c r="G35">
        <f t="shared" si="2"/>
        <v>46.983977199999998</v>
      </c>
      <c r="H35">
        <v>0.237820000000002</v>
      </c>
    </row>
    <row r="36" spans="1:8" x14ac:dyDescent="0.2">
      <c r="A36" s="1">
        <v>44839</v>
      </c>
      <c r="B36">
        <v>535.36796419999996</v>
      </c>
      <c r="C36">
        <v>44.373010866666597</v>
      </c>
      <c r="D36">
        <v>2</v>
      </c>
      <c r="F36">
        <f t="shared" si="1"/>
        <v>490.99495333333334</v>
      </c>
      <c r="G36">
        <f t="shared" si="2"/>
        <v>42.373010866666597</v>
      </c>
      <c r="H36">
        <v>0</v>
      </c>
    </row>
    <row r="37" spans="1:8" x14ac:dyDescent="0.2">
      <c r="A37" s="1">
        <v>44840</v>
      </c>
      <c r="B37">
        <v>551.14271680000002</v>
      </c>
      <c r="C37">
        <v>57.392495333333301</v>
      </c>
      <c r="D37">
        <v>0</v>
      </c>
      <c r="F37">
        <f t="shared" si="1"/>
        <v>493.75022146666674</v>
      </c>
      <c r="G37">
        <f t="shared" si="2"/>
        <v>57.392495333333301</v>
      </c>
      <c r="H37">
        <v>2.14198666666689E-2</v>
      </c>
    </row>
    <row r="38" spans="1:8" x14ac:dyDescent="0.2">
      <c r="A38" s="1">
        <v>44841</v>
      </c>
      <c r="B38">
        <v>313.57389486666602</v>
      </c>
      <c r="C38">
        <v>22.487694666666599</v>
      </c>
      <c r="D38">
        <v>0</v>
      </c>
      <c r="F38">
        <f t="shared" si="1"/>
        <v>291.08620019999944</v>
      </c>
      <c r="G38">
        <f t="shared" si="2"/>
        <v>22.487694666666599</v>
      </c>
      <c r="H38">
        <v>2</v>
      </c>
    </row>
    <row r="39" spans="1:8" x14ac:dyDescent="0.2">
      <c r="A39" s="1">
        <v>44842</v>
      </c>
      <c r="B39">
        <v>549.52887773333305</v>
      </c>
      <c r="C39">
        <v>383.39280573333298</v>
      </c>
      <c r="D39">
        <v>0.31630060000000099</v>
      </c>
      <c r="F39">
        <f t="shared" si="1"/>
        <v>166.13607200000007</v>
      </c>
      <c r="G39">
        <f t="shared" si="2"/>
        <v>383.076505133333</v>
      </c>
      <c r="H39">
        <v>0</v>
      </c>
    </row>
    <row r="40" spans="1:8" x14ac:dyDescent="0.2">
      <c r="A40" s="1">
        <v>44843</v>
      </c>
      <c r="B40">
        <v>505.18465686666599</v>
      </c>
      <c r="C40">
        <v>322.48718969999999</v>
      </c>
      <c r="D40">
        <v>2</v>
      </c>
      <c r="F40">
        <f t="shared" si="1"/>
        <v>182.697467166666</v>
      </c>
      <c r="G40">
        <f t="shared" si="2"/>
        <v>320.48718969999999</v>
      </c>
      <c r="H40">
        <v>0</v>
      </c>
    </row>
    <row r="41" spans="1:8" x14ac:dyDescent="0.2">
      <c r="A41" s="1">
        <v>44844</v>
      </c>
      <c r="B41">
        <v>291.89824393333299</v>
      </c>
      <c r="C41">
        <v>5.6553567999999901</v>
      </c>
      <c r="D41">
        <v>0</v>
      </c>
      <c r="F41">
        <f t="shared" si="1"/>
        <v>286.242887133333</v>
      </c>
      <c r="G41">
        <f t="shared" si="2"/>
        <v>5.6553567999999901</v>
      </c>
      <c r="H41">
        <v>0.31630060000000099</v>
      </c>
    </row>
    <row r="42" spans="1:8" x14ac:dyDescent="0.2">
      <c r="A42" s="1">
        <v>44845</v>
      </c>
      <c r="B42">
        <v>258.131040933333</v>
      </c>
      <c r="C42">
        <v>37.9854438666666</v>
      </c>
      <c r="D42">
        <v>0</v>
      </c>
      <c r="F42">
        <f t="shared" si="1"/>
        <v>220.1455970666664</v>
      </c>
      <c r="G42">
        <f t="shared" si="2"/>
        <v>37.9854438666666</v>
      </c>
      <c r="H42">
        <v>2</v>
      </c>
    </row>
    <row r="43" spans="1:8" x14ac:dyDescent="0.2">
      <c r="A43" s="1">
        <v>44846</v>
      </c>
      <c r="B43">
        <v>287.45474719999902</v>
      </c>
      <c r="C43">
        <v>42.941383233333298</v>
      </c>
      <c r="D43">
        <v>2</v>
      </c>
      <c r="F43">
        <f t="shared" si="1"/>
        <v>244.51336396666574</v>
      </c>
      <c r="G43">
        <f t="shared" si="2"/>
        <v>40.941383233333298</v>
      </c>
      <c r="H43">
        <v>0</v>
      </c>
    </row>
    <row r="44" spans="1:8" x14ac:dyDescent="0.2">
      <c r="A44" s="1">
        <v>44847</v>
      </c>
      <c r="B44">
        <v>255.781013466666</v>
      </c>
      <c r="C44">
        <v>0</v>
      </c>
      <c r="D44">
        <v>1.99999999999999</v>
      </c>
      <c r="F44">
        <f t="shared" si="1"/>
        <v>255.781013466666</v>
      </c>
      <c r="G44">
        <f t="shared" si="2"/>
        <v>0</v>
      </c>
      <c r="H44">
        <v>0</v>
      </c>
    </row>
    <row r="45" spans="1:8" x14ac:dyDescent="0.2">
      <c r="A45" s="1">
        <v>44848</v>
      </c>
      <c r="B45">
        <v>546.99509126666601</v>
      </c>
      <c r="C45">
        <v>0.54047420000000501</v>
      </c>
      <c r="D45">
        <v>0</v>
      </c>
      <c r="F45">
        <f t="shared" si="1"/>
        <v>546.45461706666606</v>
      </c>
      <c r="G45">
        <f t="shared" si="2"/>
        <v>0.54047420000000501</v>
      </c>
      <c r="H45">
        <v>2</v>
      </c>
    </row>
    <row r="46" spans="1:8" x14ac:dyDescent="0.2">
      <c r="A46" s="1">
        <v>44849</v>
      </c>
      <c r="B46">
        <v>402.50923699999998</v>
      </c>
      <c r="C46">
        <v>0</v>
      </c>
      <c r="D46">
        <v>0</v>
      </c>
      <c r="F46">
        <f t="shared" si="1"/>
        <v>402.50923699999998</v>
      </c>
      <c r="G46">
        <f t="shared" si="2"/>
        <v>0</v>
      </c>
      <c r="H46">
        <v>1.99999999999999</v>
      </c>
    </row>
    <row r="47" spans="1:8" x14ac:dyDescent="0.2">
      <c r="A47" s="1">
        <v>44850</v>
      </c>
      <c r="B47">
        <v>551.13685159999898</v>
      </c>
      <c r="C47">
        <v>8.1719933333321296E-2</v>
      </c>
      <c r="D47">
        <v>0</v>
      </c>
      <c r="F47">
        <f t="shared" si="1"/>
        <v>551.0551316666656</v>
      </c>
      <c r="G47">
        <f t="shared" si="2"/>
        <v>8.1719933333321296E-2</v>
      </c>
      <c r="H47">
        <v>0</v>
      </c>
    </row>
    <row r="48" spans="1:8" x14ac:dyDescent="0.2">
      <c r="A48" s="1">
        <v>44851</v>
      </c>
      <c r="B48">
        <v>13.831276799999999</v>
      </c>
      <c r="C48">
        <v>0</v>
      </c>
      <c r="D48">
        <v>0</v>
      </c>
      <c r="F48">
        <f t="shared" si="1"/>
        <v>13.831276799999999</v>
      </c>
      <c r="G48">
        <f t="shared" si="2"/>
        <v>0</v>
      </c>
      <c r="H48">
        <v>0</v>
      </c>
    </row>
    <row r="49" spans="1:8" x14ac:dyDescent="0.2">
      <c r="A49" s="1">
        <v>44852</v>
      </c>
      <c r="B49">
        <v>281.01591026666603</v>
      </c>
      <c r="C49">
        <v>0.97354546666666397</v>
      </c>
      <c r="D49">
        <v>0</v>
      </c>
      <c r="F49">
        <f t="shared" si="1"/>
        <v>280.04236479999935</v>
      </c>
      <c r="G49">
        <f t="shared" si="2"/>
        <v>0.97354546666666397</v>
      </c>
      <c r="H49">
        <v>0</v>
      </c>
    </row>
    <row r="50" spans="1:8" x14ac:dyDescent="0.2">
      <c r="A50" s="1">
        <v>44853</v>
      </c>
      <c r="B50">
        <v>283.07357839999997</v>
      </c>
      <c r="C50">
        <v>0</v>
      </c>
      <c r="D50">
        <v>0</v>
      </c>
      <c r="F50">
        <f t="shared" si="1"/>
        <v>283.07357839999997</v>
      </c>
      <c r="G50">
        <f t="shared" si="2"/>
        <v>0</v>
      </c>
      <c r="H50">
        <v>8.1719933333321296E-2</v>
      </c>
    </row>
    <row r="51" spans="1:8" x14ac:dyDescent="0.2">
      <c r="A51" s="1">
        <v>44854</v>
      </c>
      <c r="B51">
        <v>302.52019326666601</v>
      </c>
      <c r="C51">
        <v>0</v>
      </c>
      <c r="D51">
        <v>0</v>
      </c>
      <c r="F51">
        <f t="shared" si="1"/>
        <v>302.52019326666601</v>
      </c>
      <c r="G51">
        <f t="shared" si="2"/>
        <v>0</v>
      </c>
      <c r="H51">
        <v>0</v>
      </c>
    </row>
    <row r="52" spans="1:8" x14ac:dyDescent="0.2">
      <c r="A52" s="1">
        <v>44855</v>
      </c>
      <c r="B52">
        <v>168.83813913333299</v>
      </c>
      <c r="C52">
        <v>0</v>
      </c>
      <c r="D52">
        <v>0</v>
      </c>
      <c r="F52">
        <f t="shared" si="1"/>
        <v>168.83813913333299</v>
      </c>
      <c r="G52">
        <f t="shared" si="2"/>
        <v>0</v>
      </c>
      <c r="H52">
        <v>0</v>
      </c>
    </row>
    <row r="53" spans="1:8" x14ac:dyDescent="0.2">
      <c r="A53" s="1">
        <v>44856</v>
      </c>
      <c r="B53">
        <v>112.40637186666601</v>
      </c>
      <c r="C53">
        <v>0</v>
      </c>
      <c r="D53">
        <v>0</v>
      </c>
      <c r="F53">
        <f t="shared" si="1"/>
        <v>112.40637186666601</v>
      </c>
      <c r="G53">
        <f t="shared" si="2"/>
        <v>0</v>
      </c>
      <c r="H53">
        <v>0</v>
      </c>
    </row>
    <row r="54" spans="1:8" x14ac:dyDescent="0.2">
      <c r="A54" s="1">
        <v>44857</v>
      </c>
      <c r="B54">
        <v>175.99774079999901</v>
      </c>
      <c r="C54">
        <v>0</v>
      </c>
      <c r="D54">
        <v>0</v>
      </c>
      <c r="F54">
        <f t="shared" si="1"/>
        <v>175.99774079999901</v>
      </c>
      <c r="G54">
        <f t="shared" si="2"/>
        <v>0</v>
      </c>
      <c r="H54">
        <v>0</v>
      </c>
    </row>
    <row r="55" spans="1:8" x14ac:dyDescent="0.2">
      <c r="A55" s="1">
        <v>44858</v>
      </c>
      <c r="B55">
        <v>344.02489773333298</v>
      </c>
      <c r="C55">
        <v>0</v>
      </c>
      <c r="D55">
        <v>0</v>
      </c>
      <c r="F55">
        <f t="shared" si="1"/>
        <v>344.02489773333298</v>
      </c>
      <c r="G55">
        <f t="shared" si="2"/>
        <v>0</v>
      </c>
      <c r="H55">
        <v>0</v>
      </c>
    </row>
    <row r="56" spans="1:8" x14ac:dyDescent="0.2">
      <c r="A56" s="1">
        <v>44859</v>
      </c>
      <c r="B56">
        <v>551.39453333333302</v>
      </c>
      <c r="C56">
        <v>0</v>
      </c>
      <c r="D56">
        <v>0</v>
      </c>
      <c r="F56">
        <f t="shared" si="1"/>
        <v>551.39453333333302</v>
      </c>
      <c r="G56">
        <f t="shared" si="2"/>
        <v>0</v>
      </c>
      <c r="H56">
        <v>0</v>
      </c>
    </row>
    <row r="57" spans="1:8" x14ac:dyDescent="0.2">
      <c r="A57" s="1">
        <v>44860</v>
      </c>
      <c r="B57">
        <v>528.76536339999996</v>
      </c>
      <c r="C57">
        <v>44.391512599999999</v>
      </c>
      <c r="D57">
        <v>0</v>
      </c>
      <c r="F57">
        <f t="shared" si="1"/>
        <v>484.37385079999996</v>
      </c>
      <c r="G57">
        <f t="shared" si="2"/>
        <v>44.391512599999999</v>
      </c>
      <c r="H57">
        <v>0</v>
      </c>
    </row>
    <row r="58" spans="1:8" x14ac:dyDescent="0.2">
      <c r="A58" s="1">
        <v>44861</v>
      </c>
      <c r="B58">
        <v>509.28570186666599</v>
      </c>
      <c r="C58">
        <v>7.7527647333333203</v>
      </c>
      <c r="D58">
        <v>2</v>
      </c>
      <c r="F58">
        <f t="shared" si="1"/>
        <v>501.53293713333267</v>
      </c>
      <c r="G58">
        <f t="shared" si="2"/>
        <v>5.7527647333333203</v>
      </c>
      <c r="H58">
        <v>0</v>
      </c>
    </row>
    <row r="59" spans="1:8" x14ac:dyDescent="0.2">
      <c r="A59" s="1">
        <v>44862</v>
      </c>
      <c r="B59">
        <v>369.71619633333302</v>
      </c>
      <c r="C59">
        <v>27.200452766666601</v>
      </c>
      <c r="D59">
        <v>4</v>
      </c>
      <c r="F59">
        <f t="shared" si="1"/>
        <v>342.5157435666664</v>
      </c>
      <c r="G59">
        <f t="shared" si="2"/>
        <v>23.200452766666601</v>
      </c>
      <c r="H59">
        <v>0</v>
      </c>
    </row>
    <row r="60" spans="1:8" x14ac:dyDescent="0.2">
      <c r="A60" s="1">
        <v>44863</v>
      </c>
      <c r="B60">
        <v>553.187918533333</v>
      </c>
      <c r="C60">
        <v>11.769975333333299</v>
      </c>
      <c r="D60">
        <v>3.3868798</v>
      </c>
      <c r="F60">
        <f t="shared" si="1"/>
        <v>541.41794319999974</v>
      </c>
      <c r="G60">
        <f t="shared" si="2"/>
        <v>8.3830955333333002</v>
      </c>
      <c r="H60">
        <v>2</v>
      </c>
    </row>
    <row r="61" spans="1:8" x14ac:dyDescent="0.2">
      <c r="A61" s="1">
        <v>44864</v>
      </c>
      <c r="B61">
        <v>433.18277666666597</v>
      </c>
      <c r="C61">
        <v>15.0483799999999</v>
      </c>
      <c r="D61">
        <v>2</v>
      </c>
      <c r="F61">
        <f t="shared" si="1"/>
        <v>418.13439666666608</v>
      </c>
      <c r="G61">
        <f t="shared" si="2"/>
        <v>13.0483799999999</v>
      </c>
      <c r="H61">
        <v>4</v>
      </c>
    </row>
    <row r="62" spans="1:8" x14ac:dyDescent="0.2">
      <c r="A62" s="1">
        <v>44865</v>
      </c>
      <c r="B62">
        <v>280.60050740000003</v>
      </c>
      <c r="C62">
        <v>5.7441634666666603</v>
      </c>
      <c r="D62">
        <v>2</v>
      </c>
      <c r="F62">
        <f t="shared" si="1"/>
        <v>274.85634393333339</v>
      </c>
      <c r="G62">
        <f t="shared" si="2"/>
        <v>3.7441634666666603</v>
      </c>
      <c r="H62">
        <v>3.3868798</v>
      </c>
    </row>
    <row r="63" spans="1:8" x14ac:dyDescent="0.2">
      <c r="A63" s="1">
        <v>44866</v>
      </c>
      <c r="B63">
        <v>546.907031533333</v>
      </c>
      <c r="C63">
        <v>214.956388333333</v>
      </c>
      <c r="D63">
        <v>0</v>
      </c>
      <c r="F63">
        <f t="shared" si="1"/>
        <v>331.9506432</v>
      </c>
      <c r="G63">
        <f t="shared" si="2"/>
        <v>214.956388333333</v>
      </c>
      <c r="H63">
        <v>2</v>
      </c>
    </row>
    <row r="64" spans="1:8" x14ac:dyDescent="0.2">
      <c r="A64" s="1">
        <v>44867</v>
      </c>
      <c r="B64">
        <v>272.656021799999</v>
      </c>
      <c r="C64">
        <v>0</v>
      </c>
      <c r="D64">
        <v>2</v>
      </c>
      <c r="F64">
        <f t="shared" si="1"/>
        <v>272.656021799999</v>
      </c>
      <c r="G64">
        <f t="shared" si="2"/>
        <v>0</v>
      </c>
      <c r="H64">
        <v>2</v>
      </c>
    </row>
    <row r="65" spans="1:8" x14ac:dyDescent="0.2">
      <c r="A65" s="1">
        <v>44868</v>
      </c>
      <c r="B65">
        <v>134.934602333333</v>
      </c>
      <c r="C65">
        <v>2.2302690666666498</v>
      </c>
      <c r="D65">
        <v>0</v>
      </c>
      <c r="F65">
        <f t="shared" si="1"/>
        <v>132.70433326666637</v>
      </c>
      <c r="G65">
        <f t="shared" si="2"/>
        <v>2.2302690666666498</v>
      </c>
      <c r="H65">
        <v>0</v>
      </c>
    </row>
    <row r="66" spans="1:8" x14ac:dyDescent="0.2">
      <c r="A66" s="1">
        <v>44869</v>
      </c>
      <c r="B66">
        <v>329.51673373333301</v>
      </c>
      <c r="C66">
        <v>4.3844214666666499</v>
      </c>
      <c r="D66">
        <v>1.99999999999999</v>
      </c>
      <c r="F66">
        <f t="shared" si="1"/>
        <v>325.13231226666636</v>
      </c>
      <c r="G66">
        <f t="shared" si="2"/>
        <v>2.3844214666666597</v>
      </c>
      <c r="H66">
        <v>2</v>
      </c>
    </row>
    <row r="67" spans="1:8" x14ac:dyDescent="0.2">
      <c r="A67" s="1">
        <v>44870</v>
      </c>
      <c r="B67">
        <v>452.34923226666598</v>
      </c>
      <c r="C67">
        <v>1.6482218666666499</v>
      </c>
      <c r="D67">
        <v>2</v>
      </c>
      <c r="F67">
        <f t="shared" ref="F67:F130" si="15">B67-C67</f>
        <v>450.70101039999935</v>
      </c>
      <c r="G67">
        <f t="shared" ref="G67:G130" si="16">MAX(0,C67-D67)</f>
        <v>0</v>
      </c>
      <c r="H67">
        <v>0</v>
      </c>
    </row>
    <row r="68" spans="1:8" x14ac:dyDescent="0.2">
      <c r="A68" s="1">
        <v>44871</v>
      </c>
      <c r="B68">
        <v>565.31714413333304</v>
      </c>
      <c r="C68">
        <v>1.92168019999998</v>
      </c>
      <c r="D68">
        <v>0</v>
      </c>
      <c r="F68">
        <f t="shared" si="15"/>
        <v>563.39546393333308</v>
      </c>
      <c r="G68">
        <f t="shared" si="16"/>
        <v>1.92168019999998</v>
      </c>
      <c r="H68">
        <v>1.99999999999999</v>
      </c>
    </row>
    <row r="69" spans="1:8" x14ac:dyDescent="0.2">
      <c r="A69" s="1">
        <v>44872</v>
      </c>
      <c r="B69">
        <v>528.79134706666605</v>
      </c>
      <c r="C69">
        <v>9.3060000000001197E-2</v>
      </c>
      <c r="D69">
        <v>0</v>
      </c>
      <c r="F69">
        <f t="shared" si="15"/>
        <v>528.69828706666601</v>
      </c>
      <c r="G69">
        <f t="shared" si="16"/>
        <v>9.3060000000001197E-2</v>
      </c>
      <c r="H69">
        <v>2</v>
      </c>
    </row>
    <row r="70" spans="1:8" x14ac:dyDescent="0.2">
      <c r="A70" s="1">
        <v>44873</v>
      </c>
      <c r="B70">
        <v>465.86665679999999</v>
      </c>
      <c r="C70">
        <v>30.2829792</v>
      </c>
      <c r="D70">
        <v>0</v>
      </c>
      <c r="F70">
        <f t="shared" si="15"/>
        <v>435.58367759999999</v>
      </c>
      <c r="G70">
        <f t="shared" si="16"/>
        <v>30.2829792</v>
      </c>
      <c r="H70">
        <v>0</v>
      </c>
    </row>
    <row r="71" spans="1:8" x14ac:dyDescent="0.2">
      <c r="A71" s="1">
        <v>44874</v>
      </c>
      <c r="B71">
        <v>562.06807993333302</v>
      </c>
      <c r="C71">
        <v>4.7252635333333304</v>
      </c>
      <c r="D71">
        <v>2</v>
      </c>
      <c r="F71">
        <f t="shared" si="15"/>
        <v>557.34281639999972</v>
      </c>
      <c r="G71">
        <f t="shared" si="16"/>
        <v>2.7252635333333304</v>
      </c>
      <c r="H71">
        <v>0.76932246666666504</v>
      </c>
    </row>
    <row r="72" spans="1:8" x14ac:dyDescent="0.2">
      <c r="A72" s="1">
        <v>44875</v>
      </c>
      <c r="B72">
        <v>474.28716793333302</v>
      </c>
      <c r="C72">
        <v>1.3235544666666099</v>
      </c>
      <c r="D72">
        <v>2</v>
      </c>
      <c r="F72">
        <f t="shared" si="15"/>
        <v>472.9636134666664</v>
      </c>
      <c r="G72">
        <f t="shared" si="16"/>
        <v>0</v>
      </c>
      <c r="H72">
        <v>9.3060000000001197E-2</v>
      </c>
    </row>
    <row r="73" spans="1:8" x14ac:dyDescent="0.2">
      <c r="A73" s="1">
        <v>44876</v>
      </c>
      <c r="B73">
        <v>295.85624286666598</v>
      </c>
      <c r="C73">
        <v>185.82858906666601</v>
      </c>
      <c r="D73">
        <v>1.3235544666666099</v>
      </c>
      <c r="F73">
        <f t="shared" si="15"/>
        <v>110.02765379999997</v>
      </c>
      <c r="G73">
        <f t="shared" si="16"/>
        <v>184.50503459999939</v>
      </c>
      <c r="H73">
        <v>2</v>
      </c>
    </row>
    <row r="74" spans="1:8" x14ac:dyDescent="0.2">
      <c r="A74" s="1">
        <v>44877</v>
      </c>
      <c r="B74">
        <v>556.16198759999895</v>
      </c>
      <c r="C74">
        <v>58.190980933333201</v>
      </c>
      <c r="D74">
        <v>1.99999999999999</v>
      </c>
      <c r="F74">
        <f t="shared" si="15"/>
        <v>497.97100666666574</v>
      </c>
      <c r="G74">
        <f t="shared" si="16"/>
        <v>56.190980933333208</v>
      </c>
      <c r="H74">
        <v>2</v>
      </c>
    </row>
    <row r="75" spans="1:8" x14ac:dyDescent="0.2">
      <c r="A75" s="1">
        <v>44878</v>
      </c>
      <c r="B75">
        <v>458.09072359999902</v>
      </c>
      <c r="C75">
        <v>0.50355799999999395</v>
      </c>
      <c r="D75">
        <v>2</v>
      </c>
      <c r="F75">
        <f t="shared" si="15"/>
        <v>457.58716559999903</v>
      </c>
      <c r="G75">
        <f t="shared" si="16"/>
        <v>0</v>
      </c>
      <c r="H75">
        <v>1.3235544666666099</v>
      </c>
    </row>
    <row r="76" spans="1:8" x14ac:dyDescent="0.2">
      <c r="A76" s="1">
        <v>44879</v>
      </c>
      <c r="B76">
        <v>401.96335513333298</v>
      </c>
      <c r="C76">
        <v>0.128129933333333</v>
      </c>
      <c r="D76">
        <v>0.50355799999999395</v>
      </c>
      <c r="F76">
        <f t="shared" si="15"/>
        <v>401.83522519999963</v>
      </c>
      <c r="G76">
        <f t="shared" si="16"/>
        <v>0</v>
      </c>
      <c r="H76">
        <v>1.99999999999999</v>
      </c>
    </row>
    <row r="77" spans="1:8" x14ac:dyDescent="0.2">
      <c r="A77" s="1">
        <v>44880</v>
      </c>
      <c r="B77">
        <v>364.90212886666598</v>
      </c>
      <c r="C77">
        <v>9.7508211999999705</v>
      </c>
      <c r="D77">
        <v>0</v>
      </c>
      <c r="F77">
        <f t="shared" si="15"/>
        <v>355.15130766666601</v>
      </c>
      <c r="G77">
        <f t="shared" si="16"/>
        <v>9.7508211999999705</v>
      </c>
      <c r="H77">
        <v>2</v>
      </c>
    </row>
    <row r="78" spans="1:8" x14ac:dyDescent="0.2">
      <c r="A78" s="1">
        <v>44881</v>
      </c>
      <c r="B78">
        <v>321.14891993333299</v>
      </c>
      <c r="C78">
        <v>7.2621238666666503</v>
      </c>
      <c r="D78">
        <v>2</v>
      </c>
      <c r="F78">
        <f t="shared" si="15"/>
        <v>313.88679606666636</v>
      </c>
      <c r="G78">
        <f t="shared" si="16"/>
        <v>5.2621238666666503</v>
      </c>
      <c r="H78">
        <v>0.50355799999999395</v>
      </c>
    </row>
    <row r="79" spans="1:8" x14ac:dyDescent="0.2">
      <c r="A79" s="1">
        <v>44882</v>
      </c>
      <c r="B79">
        <v>467.89653679999998</v>
      </c>
      <c r="C79">
        <v>3.32948000000001</v>
      </c>
      <c r="D79">
        <v>2</v>
      </c>
      <c r="F79">
        <f t="shared" si="15"/>
        <v>464.56705679999999</v>
      </c>
      <c r="G79">
        <f t="shared" si="16"/>
        <v>1.32948000000001</v>
      </c>
      <c r="H79">
        <v>0.128129933333333</v>
      </c>
    </row>
    <row r="80" spans="1:8" x14ac:dyDescent="0.2">
      <c r="A80" s="1">
        <v>44883</v>
      </c>
      <c r="B80">
        <v>338.2542828</v>
      </c>
      <c r="C80">
        <v>9.9608666666597401E-3</v>
      </c>
      <c r="D80">
        <v>3.32948000000001</v>
      </c>
      <c r="F80">
        <f t="shared" si="15"/>
        <v>338.24432193333337</v>
      </c>
      <c r="G80">
        <f t="shared" si="16"/>
        <v>0</v>
      </c>
      <c r="H80">
        <v>2</v>
      </c>
    </row>
    <row r="81" spans="1:8" x14ac:dyDescent="0.2">
      <c r="A81" s="1">
        <v>44884</v>
      </c>
      <c r="B81">
        <v>385.84212059999999</v>
      </c>
      <c r="C81">
        <v>0.75890479999999805</v>
      </c>
      <c r="D81">
        <v>0</v>
      </c>
      <c r="F81">
        <f t="shared" si="15"/>
        <v>385.0832158</v>
      </c>
      <c r="G81">
        <f t="shared" si="16"/>
        <v>0.75890479999999805</v>
      </c>
      <c r="H81">
        <v>2</v>
      </c>
    </row>
    <row r="82" spans="1:8" x14ac:dyDescent="0.2">
      <c r="A82" s="1">
        <v>44885</v>
      </c>
      <c r="B82">
        <v>501.82859219999898</v>
      </c>
      <c r="C82">
        <v>0</v>
      </c>
      <c r="D82">
        <v>0</v>
      </c>
      <c r="F82">
        <f t="shared" si="15"/>
        <v>501.82859219999898</v>
      </c>
      <c r="G82">
        <f t="shared" si="16"/>
        <v>0</v>
      </c>
      <c r="H82">
        <v>3.32948000000001</v>
      </c>
    </row>
    <row r="83" spans="1:8" x14ac:dyDescent="0.2">
      <c r="A83" s="1">
        <v>44886</v>
      </c>
      <c r="B83">
        <v>170.320299466666</v>
      </c>
      <c r="C83">
        <v>0</v>
      </c>
      <c r="D83">
        <v>0</v>
      </c>
      <c r="F83">
        <f t="shared" si="15"/>
        <v>170.320299466666</v>
      </c>
      <c r="G83">
        <f t="shared" si="16"/>
        <v>0</v>
      </c>
      <c r="H83">
        <v>0</v>
      </c>
    </row>
    <row r="84" spans="1:8" x14ac:dyDescent="0.2">
      <c r="A84" s="1">
        <v>44887</v>
      </c>
      <c r="B84">
        <v>524.79388946666597</v>
      </c>
      <c r="C84">
        <v>4.53223633333333</v>
      </c>
      <c r="D84">
        <v>0</v>
      </c>
      <c r="F84">
        <f t="shared" si="15"/>
        <v>520.26165313333263</v>
      </c>
      <c r="G84">
        <f t="shared" si="16"/>
        <v>4.53223633333333</v>
      </c>
      <c r="H84">
        <v>0.75890479999999805</v>
      </c>
    </row>
    <row r="85" spans="1:8" x14ac:dyDescent="0.2">
      <c r="A85" s="1">
        <v>44888</v>
      </c>
      <c r="B85">
        <v>534.06289066666602</v>
      </c>
      <c r="C85">
        <v>0.34598173333333498</v>
      </c>
      <c r="D85">
        <v>3.9775594666666598</v>
      </c>
      <c r="F85">
        <f t="shared" si="15"/>
        <v>533.71690893333266</v>
      </c>
      <c r="G85">
        <f t="shared" si="16"/>
        <v>0</v>
      </c>
      <c r="H85">
        <v>0</v>
      </c>
    </row>
    <row r="86" spans="1:8" x14ac:dyDescent="0.2">
      <c r="A86" s="1">
        <v>44889</v>
      </c>
      <c r="B86">
        <v>409.44878799999901</v>
      </c>
      <c r="C86">
        <v>14.485006333333301</v>
      </c>
      <c r="D86">
        <v>0</v>
      </c>
      <c r="F86">
        <f t="shared" si="15"/>
        <v>394.96378166666574</v>
      </c>
      <c r="G86">
        <f t="shared" si="16"/>
        <v>14.485006333333301</v>
      </c>
      <c r="H86">
        <v>0</v>
      </c>
    </row>
    <row r="87" spans="1:8" x14ac:dyDescent="0.2">
      <c r="A87" s="1">
        <v>44890</v>
      </c>
      <c r="B87">
        <v>546.00259386666596</v>
      </c>
      <c r="C87">
        <v>195.50943546666599</v>
      </c>
      <c r="D87">
        <v>2</v>
      </c>
      <c r="F87">
        <f t="shared" si="15"/>
        <v>350.49315839999997</v>
      </c>
      <c r="G87">
        <f t="shared" si="16"/>
        <v>193.50943546666599</v>
      </c>
      <c r="H87">
        <v>3.9775594666666598</v>
      </c>
    </row>
    <row r="88" spans="1:8" x14ac:dyDescent="0.2">
      <c r="A88" s="1">
        <v>44891</v>
      </c>
      <c r="B88">
        <v>405.61690626666598</v>
      </c>
      <c r="C88">
        <v>0</v>
      </c>
      <c r="D88">
        <v>2</v>
      </c>
      <c r="F88">
        <f t="shared" si="15"/>
        <v>405.61690626666598</v>
      </c>
      <c r="G88">
        <f t="shared" si="16"/>
        <v>0</v>
      </c>
      <c r="H88">
        <v>0.34598173333333498</v>
      </c>
    </row>
    <row r="89" spans="1:8" x14ac:dyDescent="0.2">
      <c r="A89" s="1">
        <v>44892</v>
      </c>
      <c r="B89">
        <v>305.09674546666599</v>
      </c>
      <c r="C89">
        <v>0</v>
      </c>
      <c r="D89">
        <v>0</v>
      </c>
      <c r="F89">
        <f t="shared" si="15"/>
        <v>305.09674546666599</v>
      </c>
      <c r="G89">
        <f t="shared" si="16"/>
        <v>0</v>
      </c>
      <c r="H89">
        <v>2</v>
      </c>
    </row>
    <row r="90" spans="1:8" x14ac:dyDescent="0.2">
      <c r="A90" s="1">
        <v>44893</v>
      </c>
      <c r="B90">
        <v>52.801001333333303</v>
      </c>
      <c r="C90">
        <v>0</v>
      </c>
      <c r="D90">
        <v>0</v>
      </c>
      <c r="F90">
        <f t="shared" si="15"/>
        <v>52.801001333333303</v>
      </c>
      <c r="G90">
        <f t="shared" si="16"/>
        <v>0</v>
      </c>
      <c r="H90">
        <v>2</v>
      </c>
    </row>
    <row r="91" spans="1:8" x14ac:dyDescent="0.2">
      <c r="A91" s="1">
        <v>44894</v>
      </c>
      <c r="B91">
        <v>180.07062853333301</v>
      </c>
      <c r="C91">
        <v>0</v>
      </c>
      <c r="D91">
        <v>0</v>
      </c>
      <c r="F91">
        <f t="shared" si="15"/>
        <v>180.07062853333301</v>
      </c>
      <c r="G91">
        <f t="shared" si="16"/>
        <v>0</v>
      </c>
      <c r="H91">
        <v>0</v>
      </c>
    </row>
    <row r="92" spans="1:8" x14ac:dyDescent="0.2">
      <c r="A92" s="1">
        <v>44895</v>
      </c>
      <c r="B92">
        <v>237.7946906</v>
      </c>
      <c r="C92">
        <v>0</v>
      </c>
      <c r="D92">
        <v>0</v>
      </c>
      <c r="F92">
        <f t="shared" si="15"/>
        <v>237.7946906</v>
      </c>
      <c r="G92">
        <f t="shared" si="16"/>
        <v>0</v>
      </c>
      <c r="H92">
        <v>0</v>
      </c>
    </row>
    <row r="93" spans="1:8" x14ac:dyDescent="0.2">
      <c r="A93" s="1">
        <v>44896</v>
      </c>
      <c r="B93">
        <v>213.72832786666601</v>
      </c>
      <c r="C93">
        <v>0</v>
      </c>
      <c r="D93">
        <v>0</v>
      </c>
      <c r="F93">
        <f t="shared" si="15"/>
        <v>213.72832786666601</v>
      </c>
      <c r="G93">
        <f t="shared" si="16"/>
        <v>0</v>
      </c>
      <c r="H93">
        <v>0</v>
      </c>
    </row>
    <row r="94" spans="1:8" x14ac:dyDescent="0.2">
      <c r="A94" s="1">
        <v>44897</v>
      </c>
      <c r="B94">
        <v>109.141771066666</v>
      </c>
      <c r="C94">
        <v>0</v>
      </c>
      <c r="D94">
        <v>0</v>
      </c>
      <c r="F94">
        <f t="shared" si="15"/>
        <v>109.141771066666</v>
      </c>
      <c r="G94">
        <f t="shared" si="16"/>
        <v>0</v>
      </c>
      <c r="H94">
        <v>0</v>
      </c>
    </row>
    <row r="95" spans="1:8" x14ac:dyDescent="0.2">
      <c r="A95" s="1">
        <v>44898</v>
      </c>
      <c r="B95">
        <v>288.28522520000001</v>
      </c>
      <c r="C95">
        <v>0</v>
      </c>
      <c r="D95">
        <v>0</v>
      </c>
      <c r="F95">
        <f t="shared" si="15"/>
        <v>288.28522520000001</v>
      </c>
      <c r="G95">
        <f t="shared" si="16"/>
        <v>0</v>
      </c>
      <c r="H95">
        <v>0</v>
      </c>
    </row>
    <row r="96" spans="1:8" x14ac:dyDescent="0.2">
      <c r="A96" s="1">
        <v>44899</v>
      </c>
      <c r="B96">
        <v>372.39153346666598</v>
      </c>
      <c r="C96">
        <v>0</v>
      </c>
      <c r="D96">
        <v>0</v>
      </c>
      <c r="F96">
        <f t="shared" si="15"/>
        <v>372.39153346666598</v>
      </c>
      <c r="G96">
        <f t="shared" si="16"/>
        <v>0</v>
      </c>
      <c r="H96">
        <v>0</v>
      </c>
    </row>
    <row r="97" spans="1:8" x14ac:dyDescent="0.2">
      <c r="A97" s="1">
        <v>44900</v>
      </c>
      <c r="B97">
        <v>65.014680933333295</v>
      </c>
      <c r="C97">
        <v>0</v>
      </c>
      <c r="D97">
        <v>0</v>
      </c>
      <c r="F97">
        <f t="shared" si="15"/>
        <v>65.014680933333295</v>
      </c>
      <c r="G97">
        <f t="shared" si="16"/>
        <v>0</v>
      </c>
      <c r="H97">
        <v>0</v>
      </c>
    </row>
    <row r="98" spans="1:8" x14ac:dyDescent="0.2">
      <c r="A98" s="1">
        <v>44901</v>
      </c>
      <c r="B98">
        <v>100.06037846666599</v>
      </c>
      <c r="C98">
        <v>0</v>
      </c>
      <c r="D98">
        <v>0</v>
      </c>
      <c r="F98">
        <f t="shared" si="15"/>
        <v>100.06037846666599</v>
      </c>
      <c r="G98">
        <f t="shared" si="16"/>
        <v>0</v>
      </c>
      <c r="H98">
        <v>0</v>
      </c>
    </row>
    <row r="99" spans="1:8" x14ac:dyDescent="0.2">
      <c r="A99" s="1">
        <v>44902</v>
      </c>
      <c r="B99">
        <v>160.48876833333301</v>
      </c>
      <c r="C99">
        <v>0</v>
      </c>
      <c r="D99">
        <v>0</v>
      </c>
      <c r="F99">
        <f t="shared" si="15"/>
        <v>160.48876833333301</v>
      </c>
      <c r="G99">
        <f t="shared" si="16"/>
        <v>0</v>
      </c>
      <c r="H99">
        <v>0</v>
      </c>
    </row>
    <row r="100" spans="1:8" x14ac:dyDescent="0.2">
      <c r="A100" s="1">
        <v>44903</v>
      </c>
      <c r="B100">
        <v>131.7039192</v>
      </c>
      <c r="C100">
        <v>0</v>
      </c>
      <c r="D100">
        <v>0</v>
      </c>
      <c r="F100">
        <f t="shared" si="15"/>
        <v>131.7039192</v>
      </c>
      <c r="G100">
        <f t="shared" si="16"/>
        <v>0</v>
      </c>
      <c r="H100">
        <v>0</v>
      </c>
    </row>
    <row r="101" spans="1:8" x14ac:dyDescent="0.2">
      <c r="A101" s="1">
        <v>44904</v>
      </c>
      <c r="B101">
        <v>86.224710199999905</v>
      </c>
      <c r="C101">
        <v>0</v>
      </c>
      <c r="D101">
        <v>0</v>
      </c>
      <c r="F101">
        <f t="shared" si="15"/>
        <v>86.224710199999905</v>
      </c>
      <c r="G101">
        <f t="shared" si="16"/>
        <v>0</v>
      </c>
      <c r="H101">
        <v>0</v>
      </c>
    </row>
    <row r="102" spans="1:8" x14ac:dyDescent="0.2">
      <c r="A102" s="1">
        <v>44905</v>
      </c>
      <c r="B102">
        <v>61.783214200000003</v>
      </c>
      <c r="C102">
        <v>0</v>
      </c>
      <c r="D102">
        <v>0</v>
      </c>
      <c r="F102">
        <f t="shared" si="15"/>
        <v>61.783214200000003</v>
      </c>
      <c r="G102">
        <f t="shared" si="16"/>
        <v>0</v>
      </c>
      <c r="H102">
        <v>0</v>
      </c>
    </row>
    <row r="103" spans="1:8" x14ac:dyDescent="0.2">
      <c r="A103" s="1">
        <v>44906</v>
      </c>
      <c r="B103">
        <v>122.64905986666599</v>
      </c>
      <c r="C103">
        <v>0</v>
      </c>
      <c r="D103">
        <v>0</v>
      </c>
      <c r="F103">
        <f t="shared" si="15"/>
        <v>122.64905986666599</v>
      </c>
      <c r="G103">
        <f t="shared" si="16"/>
        <v>0</v>
      </c>
      <c r="H103">
        <v>0</v>
      </c>
    </row>
    <row r="104" spans="1:8" x14ac:dyDescent="0.2">
      <c r="A104" s="1">
        <v>44907</v>
      </c>
      <c r="B104">
        <v>33.904460866666597</v>
      </c>
      <c r="C104">
        <v>0</v>
      </c>
      <c r="D104">
        <v>0</v>
      </c>
      <c r="F104">
        <f t="shared" si="15"/>
        <v>33.904460866666597</v>
      </c>
      <c r="G104">
        <f t="shared" si="16"/>
        <v>0</v>
      </c>
      <c r="H104">
        <v>0</v>
      </c>
    </row>
    <row r="105" spans="1:8" x14ac:dyDescent="0.2">
      <c r="A105" s="1">
        <v>44908</v>
      </c>
      <c r="B105">
        <v>329.69966173333302</v>
      </c>
      <c r="C105">
        <v>1.1597688666666699</v>
      </c>
      <c r="D105">
        <v>0</v>
      </c>
      <c r="F105">
        <f t="shared" si="15"/>
        <v>328.53989286666632</v>
      </c>
      <c r="G105">
        <f t="shared" si="16"/>
        <v>1.1597688666666699</v>
      </c>
      <c r="H105">
        <v>0</v>
      </c>
    </row>
    <row r="106" spans="1:8" x14ac:dyDescent="0.2">
      <c r="A106" s="1">
        <v>44909</v>
      </c>
      <c r="B106">
        <v>110.2390116</v>
      </c>
      <c r="C106">
        <v>0</v>
      </c>
      <c r="D106">
        <v>1.1597688666666699</v>
      </c>
      <c r="F106">
        <f t="shared" si="15"/>
        <v>110.2390116</v>
      </c>
      <c r="G106">
        <f t="shared" si="16"/>
        <v>0</v>
      </c>
      <c r="H106">
        <v>0</v>
      </c>
    </row>
    <row r="107" spans="1:8" x14ac:dyDescent="0.2">
      <c r="A107" s="1">
        <v>44910</v>
      </c>
      <c r="B107">
        <v>398.70970246666599</v>
      </c>
      <c r="C107">
        <v>4.8441837333333497</v>
      </c>
      <c r="D107">
        <v>0</v>
      </c>
      <c r="F107">
        <f t="shared" si="15"/>
        <v>393.86551873333264</v>
      </c>
      <c r="G107">
        <f t="shared" si="16"/>
        <v>4.8441837333333497</v>
      </c>
      <c r="H107">
        <v>0</v>
      </c>
    </row>
    <row r="108" spans="1:8" x14ac:dyDescent="0.2">
      <c r="A108" s="1">
        <v>44911</v>
      </c>
      <c r="B108">
        <v>333.63122986666599</v>
      </c>
      <c r="C108">
        <v>0</v>
      </c>
      <c r="D108">
        <v>0</v>
      </c>
      <c r="F108">
        <f t="shared" si="15"/>
        <v>333.63122986666599</v>
      </c>
      <c r="G108">
        <f t="shared" si="16"/>
        <v>0</v>
      </c>
      <c r="H108">
        <v>1.1597688666666699</v>
      </c>
    </row>
    <row r="109" spans="1:8" x14ac:dyDescent="0.2">
      <c r="A109" s="1">
        <v>44912</v>
      </c>
      <c r="B109">
        <v>478.418526066666</v>
      </c>
      <c r="C109">
        <v>252.13700180000001</v>
      </c>
      <c r="D109">
        <v>0</v>
      </c>
      <c r="F109">
        <f t="shared" si="15"/>
        <v>226.281524266666</v>
      </c>
      <c r="G109">
        <f t="shared" si="16"/>
        <v>252.13700180000001</v>
      </c>
      <c r="H109">
        <v>0</v>
      </c>
    </row>
    <row r="110" spans="1:8" x14ac:dyDescent="0.2">
      <c r="A110" s="1">
        <v>44913</v>
      </c>
      <c r="B110">
        <v>556.49692873333299</v>
      </c>
      <c r="C110">
        <v>311.06940713333302</v>
      </c>
      <c r="D110">
        <v>2</v>
      </c>
      <c r="F110">
        <f t="shared" si="15"/>
        <v>245.42752159999998</v>
      </c>
      <c r="G110">
        <f t="shared" si="16"/>
        <v>309.06940713333302</v>
      </c>
      <c r="H110">
        <v>0</v>
      </c>
    </row>
    <row r="111" spans="1:8" x14ac:dyDescent="0.2">
      <c r="A111" s="1">
        <v>44914</v>
      </c>
      <c r="B111">
        <v>550.64507813333296</v>
      </c>
      <c r="C111">
        <v>44.112551466666602</v>
      </c>
      <c r="D111">
        <v>0</v>
      </c>
      <c r="F111">
        <f t="shared" si="15"/>
        <v>506.53252666666634</v>
      </c>
      <c r="G111">
        <f t="shared" si="16"/>
        <v>44.112551466666602</v>
      </c>
      <c r="H111">
        <v>0</v>
      </c>
    </row>
    <row r="112" spans="1:8" x14ac:dyDescent="0.2">
      <c r="A112" s="1">
        <v>44915</v>
      </c>
      <c r="B112">
        <v>573.30105266666601</v>
      </c>
      <c r="C112">
        <v>67.164892666666603</v>
      </c>
      <c r="D112">
        <v>2</v>
      </c>
      <c r="F112">
        <f t="shared" si="15"/>
        <v>506.13615999999939</v>
      </c>
      <c r="G112">
        <f t="shared" si="16"/>
        <v>65.164892666666603</v>
      </c>
      <c r="H112">
        <v>2</v>
      </c>
    </row>
    <row r="113" spans="1:8" x14ac:dyDescent="0.2">
      <c r="A113" s="1">
        <v>44916</v>
      </c>
      <c r="B113">
        <v>253.15796606666601</v>
      </c>
      <c r="C113">
        <v>2.2411232000000001</v>
      </c>
      <c r="D113">
        <v>0</v>
      </c>
      <c r="F113">
        <f t="shared" si="15"/>
        <v>250.916842866666</v>
      </c>
      <c r="G113">
        <f t="shared" si="16"/>
        <v>2.2411232000000001</v>
      </c>
      <c r="H113">
        <v>0</v>
      </c>
    </row>
    <row r="114" spans="1:8" x14ac:dyDescent="0.2">
      <c r="A114" s="1">
        <v>44917</v>
      </c>
      <c r="B114">
        <v>281.15130339999899</v>
      </c>
      <c r="C114">
        <v>2.1339942000000001</v>
      </c>
      <c r="D114">
        <v>0</v>
      </c>
      <c r="F114">
        <f t="shared" si="15"/>
        <v>279.01730919999898</v>
      </c>
      <c r="G114">
        <f t="shared" si="16"/>
        <v>2.1339942000000001</v>
      </c>
      <c r="H114">
        <v>2</v>
      </c>
    </row>
    <row r="115" spans="1:8" x14ac:dyDescent="0.2">
      <c r="A115" s="1">
        <v>44918</v>
      </c>
      <c r="B115">
        <v>379.43267433333301</v>
      </c>
      <c r="C115">
        <v>10.981266799999901</v>
      </c>
      <c r="D115">
        <v>0</v>
      </c>
      <c r="F115">
        <f t="shared" si="15"/>
        <v>368.45140753333311</v>
      </c>
      <c r="G115">
        <f t="shared" si="16"/>
        <v>10.981266799999901</v>
      </c>
      <c r="H115">
        <v>0</v>
      </c>
    </row>
    <row r="116" spans="1:8" x14ac:dyDescent="0.2">
      <c r="A116" s="1">
        <v>44919</v>
      </c>
      <c r="B116">
        <v>539.67115393333302</v>
      </c>
      <c r="C116">
        <v>2.0079244666666698</v>
      </c>
      <c r="D116">
        <v>2</v>
      </c>
      <c r="F116">
        <f t="shared" si="15"/>
        <v>537.66322946666639</v>
      </c>
      <c r="G116">
        <f t="shared" si="16"/>
        <v>7.9244666666697938E-3</v>
      </c>
      <c r="H116">
        <v>0</v>
      </c>
    </row>
    <row r="117" spans="1:8" x14ac:dyDescent="0.2">
      <c r="A117" s="1">
        <v>44920</v>
      </c>
      <c r="B117">
        <v>560.91651753333304</v>
      </c>
      <c r="C117">
        <v>1.8925987999999501</v>
      </c>
      <c r="D117">
        <v>1.3589661333333301</v>
      </c>
      <c r="F117">
        <f t="shared" si="15"/>
        <v>559.02391873333306</v>
      </c>
      <c r="G117">
        <f t="shared" si="16"/>
        <v>0.53363266666662001</v>
      </c>
      <c r="H117">
        <v>0</v>
      </c>
    </row>
    <row r="118" spans="1:8" x14ac:dyDescent="0.2">
      <c r="A118" s="1">
        <v>44921</v>
      </c>
      <c r="B118">
        <v>492.50169199999999</v>
      </c>
      <c r="C118">
        <v>78.766245199999901</v>
      </c>
      <c r="D118">
        <v>1.8925987999999501</v>
      </c>
      <c r="F118">
        <f t="shared" si="15"/>
        <v>413.73544680000009</v>
      </c>
      <c r="G118">
        <f t="shared" si="16"/>
        <v>76.873646399999956</v>
      </c>
      <c r="H118">
        <v>2</v>
      </c>
    </row>
    <row r="119" spans="1:8" x14ac:dyDescent="0.2">
      <c r="A119" s="1">
        <v>44922</v>
      </c>
      <c r="B119">
        <v>507.78526966666601</v>
      </c>
      <c r="C119">
        <v>0.107855000000007</v>
      </c>
      <c r="D119">
        <v>2</v>
      </c>
      <c r="F119">
        <f t="shared" si="15"/>
        <v>507.67741466666598</v>
      </c>
      <c r="G119">
        <f t="shared" si="16"/>
        <v>0</v>
      </c>
      <c r="H119">
        <v>1.3589661333333301</v>
      </c>
    </row>
    <row r="120" spans="1:8" x14ac:dyDescent="0.2">
      <c r="A120" s="1">
        <v>44923</v>
      </c>
      <c r="B120">
        <v>545.44663339999897</v>
      </c>
      <c r="C120">
        <v>0.26815186666665902</v>
      </c>
      <c r="D120">
        <v>0.10340000000000001</v>
      </c>
      <c r="F120">
        <f t="shared" si="15"/>
        <v>545.17848153333227</v>
      </c>
      <c r="G120">
        <f t="shared" si="16"/>
        <v>0.16475186666665903</v>
      </c>
      <c r="H120">
        <v>1.8925987999999501</v>
      </c>
    </row>
    <row r="121" spans="1:8" x14ac:dyDescent="0.2">
      <c r="A121" s="1">
        <v>44924</v>
      </c>
      <c r="B121">
        <v>517.35535813333297</v>
      </c>
      <c r="C121">
        <v>12.222934800000001</v>
      </c>
      <c r="D121">
        <v>0</v>
      </c>
      <c r="F121">
        <f t="shared" si="15"/>
        <v>505.13242333333295</v>
      </c>
      <c r="G121">
        <f t="shared" si="16"/>
        <v>12.222934800000001</v>
      </c>
      <c r="H121">
        <v>2</v>
      </c>
    </row>
    <row r="122" spans="1:8" x14ac:dyDescent="0.2">
      <c r="A122" s="1">
        <v>44925</v>
      </c>
      <c r="B122">
        <v>251.842487333333</v>
      </c>
      <c r="C122">
        <v>0</v>
      </c>
      <c r="D122">
        <v>2</v>
      </c>
      <c r="F122">
        <f t="shared" si="15"/>
        <v>251.842487333333</v>
      </c>
      <c r="G122">
        <f t="shared" si="16"/>
        <v>0</v>
      </c>
      <c r="H122">
        <v>0.10340000000000001</v>
      </c>
    </row>
    <row r="123" spans="1:8" x14ac:dyDescent="0.2">
      <c r="A123" s="1">
        <v>44926</v>
      </c>
      <c r="B123">
        <v>92.131380399999998</v>
      </c>
      <c r="C123">
        <v>0</v>
      </c>
      <c r="D123">
        <v>0</v>
      </c>
      <c r="F123">
        <f t="shared" si="15"/>
        <v>92.131380399999998</v>
      </c>
      <c r="G123">
        <f t="shared" si="16"/>
        <v>0</v>
      </c>
      <c r="H123">
        <v>0.26815186666665902</v>
      </c>
    </row>
    <row r="124" spans="1:8" x14ac:dyDescent="0.2">
      <c r="A124" s="1">
        <v>44927</v>
      </c>
      <c r="B124">
        <v>146.34888219999999</v>
      </c>
      <c r="C124">
        <v>0</v>
      </c>
      <c r="D124">
        <v>0</v>
      </c>
      <c r="F124">
        <f t="shared" si="15"/>
        <v>146.34888219999999</v>
      </c>
      <c r="G124">
        <f t="shared" si="16"/>
        <v>0</v>
      </c>
      <c r="H124">
        <v>2</v>
      </c>
    </row>
    <row r="125" spans="1:8" x14ac:dyDescent="0.2">
      <c r="A125" s="1">
        <v>44928</v>
      </c>
      <c r="B125">
        <v>516.52901053333301</v>
      </c>
      <c r="C125">
        <v>7.9214371999999802</v>
      </c>
      <c r="D125">
        <v>0</v>
      </c>
      <c r="F125">
        <f t="shared" si="15"/>
        <v>508.60757333333305</v>
      </c>
      <c r="G125">
        <f t="shared" si="16"/>
        <v>7.9214371999999802</v>
      </c>
      <c r="H125">
        <v>0</v>
      </c>
    </row>
    <row r="126" spans="1:8" x14ac:dyDescent="0.2">
      <c r="A126" s="1">
        <v>44929</v>
      </c>
      <c r="B126">
        <v>483.82861866666599</v>
      </c>
      <c r="C126">
        <v>9.2575285333333301</v>
      </c>
      <c r="D126">
        <v>2</v>
      </c>
      <c r="F126">
        <f t="shared" si="15"/>
        <v>474.57109013333263</v>
      </c>
      <c r="G126">
        <f t="shared" si="16"/>
        <v>7.2575285333333301</v>
      </c>
      <c r="H126">
        <v>0</v>
      </c>
    </row>
    <row r="127" spans="1:8" x14ac:dyDescent="0.2">
      <c r="A127" s="1">
        <v>44930</v>
      </c>
      <c r="B127">
        <v>282.86587613333302</v>
      </c>
      <c r="C127">
        <v>28.933412666666602</v>
      </c>
      <c r="D127">
        <v>0</v>
      </c>
      <c r="F127">
        <f t="shared" si="15"/>
        <v>253.93246346666641</v>
      </c>
      <c r="G127">
        <f t="shared" si="16"/>
        <v>28.933412666666602</v>
      </c>
      <c r="H127">
        <v>0</v>
      </c>
    </row>
    <row r="128" spans="1:8" x14ac:dyDescent="0.2">
      <c r="A128" s="1">
        <v>44931</v>
      </c>
      <c r="B128">
        <v>547.637522933333</v>
      </c>
      <c r="C128">
        <v>10.717120399999899</v>
      </c>
      <c r="D128">
        <v>0</v>
      </c>
      <c r="F128">
        <f t="shared" si="15"/>
        <v>536.92040253333312</v>
      </c>
      <c r="G128">
        <f t="shared" si="16"/>
        <v>10.717120399999899</v>
      </c>
      <c r="H128">
        <v>2</v>
      </c>
    </row>
    <row r="129" spans="1:8" x14ac:dyDescent="0.2">
      <c r="A129" s="1">
        <v>44932</v>
      </c>
      <c r="B129">
        <v>500.82682486666602</v>
      </c>
      <c r="C129">
        <v>19.2051921999999</v>
      </c>
      <c r="D129">
        <v>2.1236799999999998</v>
      </c>
      <c r="F129">
        <f t="shared" si="15"/>
        <v>481.62163266666613</v>
      </c>
      <c r="G129">
        <f t="shared" si="16"/>
        <v>17.081512199999899</v>
      </c>
      <c r="H129">
        <v>2</v>
      </c>
    </row>
    <row r="130" spans="1:8" x14ac:dyDescent="0.2">
      <c r="A130" s="1">
        <v>44933</v>
      </c>
      <c r="B130">
        <v>561.65995406666605</v>
      </c>
      <c r="C130">
        <v>0</v>
      </c>
      <c r="D130">
        <v>2</v>
      </c>
      <c r="F130">
        <f t="shared" si="15"/>
        <v>561.65995406666605</v>
      </c>
      <c r="G130">
        <f t="shared" si="16"/>
        <v>0</v>
      </c>
      <c r="H130">
        <v>0</v>
      </c>
    </row>
    <row r="131" spans="1:8" x14ac:dyDescent="0.2">
      <c r="A131" s="1">
        <v>44934</v>
      </c>
      <c r="B131">
        <v>557.24853733333305</v>
      </c>
      <c r="C131">
        <v>2.4537297333333501</v>
      </c>
      <c r="D131">
        <v>0</v>
      </c>
      <c r="F131">
        <f t="shared" ref="F131:F194" si="17">B131-C131</f>
        <v>554.79480759999967</v>
      </c>
      <c r="G131">
        <f t="shared" ref="G131:G194" si="18">MAX(0,C131-D131)</f>
        <v>2.4537297333333501</v>
      </c>
      <c r="H131">
        <v>2.1236799999999998</v>
      </c>
    </row>
    <row r="132" spans="1:8" x14ac:dyDescent="0.2">
      <c r="A132" s="1">
        <v>44935</v>
      </c>
      <c r="B132">
        <v>505.60694846666598</v>
      </c>
      <c r="C132">
        <v>153.78658633333299</v>
      </c>
      <c r="D132">
        <v>1.23699473333334</v>
      </c>
      <c r="F132">
        <f t="shared" si="17"/>
        <v>351.82036213333299</v>
      </c>
      <c r="G132">
        <f t="shared" si="18"/>
        <v>152.54959159999964</v>
      </c>
      <c r="H132">
        <v>2</v>
      </c>
    </row>
    <row r="133" spans="1:8" x14ac:dyDescent="0.2">
      <c r="A133" s="1">
        <v>44936</v>
      </c>
      <c r="B133">
        <v>571.47204166666597</v>
      </c>
      <c r="C133">
        <v>5.1700000000000301E-2</v>
      </c>
      <c r="D133">
        <v>2</v>
      </c>
      <c r="F133">
        <f t="shared" si="17"/>
        <v>571.42034166666599</v>
      </c>
      <c r="G133">
        <f t="shared" si="18"/>
        <v>0</v>
      </c>
      <c r="H133">
        <v>0</v>
      </c>
    </row>
    <row r="134" spans="1:8" x14ac:dyDescent="0.2">
      <c r="A134" s="1">
        <v>44937</v>
      </c>
      <c r="B134">
        <v>412.16938866666601</v>
      </c>
      <c r="C134">
        <v>30.6705877999999</v>
      </c>
      <c r="D134">
        <v>5.1700000000000301E-2</v>
      </c>
      <c r="F134">
        <f t="shared" si="17"/>
        <v>381.4988008666661</v>
      </c>
      <c r="G134">
        <f t="shared" si="18"/>
        <v>30.6188877999999</v>
      </c>
      <c r="H134">
        <v>2</v>
      </c>
    </row>
    <row r="135" spans="1:8" x14ac:dyDescent="0.2">
      <c r="A135" s="1">
        <v>44938</v>
      </c>
      <c r="B135">
        <v>526.50636419999898</v>
      </c>
      <c r="C135">
        <v>0</v>
      </c>
      <c r="D135">
        <v>2</v>
      </c>
      <c r="F135">
        <f t="shared" si="17"/>
        <v>526.50636419999898</v>
      </c>
      <c r="G135">
        <f t="shared" si="18"/>
        <v>0</v>
      </c>
      <c r="H135">
        <v>2</v>
      </c>
    </row>
    <row r="136" spans="1:8" x14ac:dyDescent="0.2">
      <c r="A136" s="1">
        <v>44939</v>
      </c>
      <c r="B136">
        <v>546.83281526666599</v>
      </c>
      <c r="C136">
        <v>0.11695446666668</v>
      </c>
      <c r="D136">
        <v>0</v>
      </c>
      <c r="F136">
        <f t="shared" si="17"/>
        <v>546.71586079999929</v>
      </c>
      <c r="G136">
        <f t="shared" si="18"/>
        <v>0.11695446666668</v>
      </c>
      <c r="H136">
        <v>5.1700000000000301E-2</v>
      </c>
    </row>
    <row r="137" spans="1:8" x14ac:dyDescent="0.2">
      <c r="A137" s="1">
        <v>44940</v>
      </c>
      <c r="B137">
        <v>380.458725666666</v>
      </c>
      <c r="C137">
        <v>0</v>
      </c>
      <c r="D137">
        <v>0</v>
      </c>
      <c r="F137">
        <f t="shared" si="17"/>
        <v>380.458725666666</v>
      </c>
      <c r="G137">
        <f t="shared" si="18"/>
        <v>0</v>
      </c>
      <c r="H137">
        <v>2</v>
      </c>
    </row>
    <row r="138" spans="1:8" x14ac:dyDescent="0.2">
      <c r="A138" s="1">
        <v>44941</v>
      </c>
      <c r="B138">
        <v>334.17379073333302</v>
      </c>
      <c r="C138">
        <v>0</v>
      </c>
      <c r="D138">
        <v>0</v>
      </c>
      <c r="F138">
        <f t="shared" si="17"/>
        <v>334.17379073333302</v>
      </c>
      <c r="G138">
        <f t="shared" si="18"/>
        <v>0</v>
      </c>
      <c r="H138">
        <v>0</v>
      </c>
    </row>
    <row r="139" spans="1:8" x14ac:dyDescent="0.2">
      <c r="A139" s="1">
        <v>44942</v>
      </c>
      <c r="B139">
        <v>451.60170466666602</v>
      </c>
      <c r="C139">
        <v>0</v>
      </c>
      <c r="D139">
        <v>0</v>
      </c>
      <c r="F139">
        <f t="shared" si="17"/>
        <v>451.60170466666602</v>
      </c>
      <c r="G139">
        <f t="shared" si="18"/>
        <v>0</v>
      </c>
      <c r="H139">
        <v>0</v>
      </c>
    </row>
    <row r="140" spans="1:8" x14ac:dyDescent="0.2">
      <c r="A140" s="1">
        <v>44943</v>
      </c>
      <c r="B140">
        <v>564.96774266666603</v>
      </c>
      <c r="C140">
        <v>55.544947599999801</v>
      </c>
      <c r="D140">
        <v>0</v>
      </c>
      <c r="F140">
        <f t="shared" si="17"/>
        <v>509.42279506666625</v>
      </c>
      <c r="G140">
        <f t="shared" si="18"/>
        <v>55.544947599999801</v>
      </c>
      <c r="H140">
        <v>0</v>
      </c>
    </row>
    <row r="141" spans="1:8" x14ac:dyDescent="0.2">
      <c r="A141" s="1">
        <v>44944</v>
      </c>
      <c r="B141">
        <v>295.16407453333301</v>
      </c>
      <c r="C141">
        <v>0</v>
      </c>
      <c r="D141">
        <v>2</v>
      </c>
      <c r="F141">
        <f t="shared" si="17"/>
        <v>295.16407453333301</v>
      </c>
      <c r="G141">
        <f t="shared" si="18"/>
        <v>0</v>
      </c>
      <c r="H141">
        <v>0</v>
      </c>
    </row>
    <row r="142" spans="1:8" x14ac:dyDescent="0.2">
      <c r="A142" s="1">
        <v>44945</v>
      </c>
      <c r="B142">
        <v>185.149809733333</v>
      </c>
      <c r="C142">
        <v>0</v>
      </c>
      <c r="D142">
        <v>0</v>
      </c>
      <c r="F142">
        <f t="shared" si="17"/>
        <v>185.149809733333</v>
      </c>
      <c r="G142">
        <f t="shared" si="18"/>
        <v>0</v>
      </c>
      <c r="H142">
        <v>0</v>
      </c>
    </row>
    <row r="143" spans="1:8" x14ac:dyDescent="0.2">
      <c r="A143" s="1">
        <v>44946</v>
      </c>
      <c r="B143">
        <v>546.04685499999903</v>
      </c>
      <c r="C143">
        <v>21.2103742</v>
      </c>
      <c r="D143">
        <v>0</v>
      </c>
      <c r="F143">
        <f t="shared" si="17"/>
        <v>524.83648079999898</v>
      </c>
      <c r="G143">
        <f t="shared" si="18"/>
        <v>21.2103742</v>
      </c>
      <c r="H143">
        <v>2</v>
      </c>
    </row>
    <row r="144" spans="1:8" x14ac:dyDescent="0.2">
      <c r="A144" s="1">
        <v>44947</v>
      </c>
      <c r="B144">
        <v>488.88121239999998</v>
      </c>
      <c r="C144">
        <v>15.0019233333333</v>
      </c>
      <c r="D144">
        <v>2</v>
      </c>
      <c r="F144">
        <f t="shared" si="17"/>
        <v>473.87928906666667</v>
      </c>
      <c r="G144">
        <f t="shared" si="18"/>
        <v>13.0019233333333</v>
      </c>
      <c r="H144">
        <v>0</v>
      </c>
    </row>
    <row r="145" spans="1:8" x14ac:dyDescent="0.2">
      <c r="A145" s="1">
        <v>44948</v>
      </c>
      <c r="B145">
        <v>275.894321933333</v>
      </c>
      <c r="C145">
        <v>0</v>
      </c>
      <c r="D145">
        <v>0</v>
      </c>
      <c r="F145">
        <f t="shared" si="17"/>
        <v>275.894321933333</v>
      </c>
      <c r="G145">
        <f t="shared" si="18"/>
        <v>0</v>
      </c>
      <c r="H145">
        <v>0</v>
      </c>
    </row>
    <row r="146" spans="1:8" x14ac:dyDescent="0.2">
      <c r="A146" s="1">
        <v>44949</v>
      </c>
      <c r="B146">
        <v>73.458123866666597</v>
      </c>
      <c r="C146">
        <v>0</v>
      </c>
      <c r="D146">
        <v>0</v>
      </c>
      <c r="F146">
        <f t="shared" si="17"/>
        <v>73.458123866666597</v>
      </c>
      <c r="G146">
        <f t="shared" si="18"/>
        <v>0</v>
      </c>
      <c r="H146">
        <v>2</v>
      </c>
    </row>
    <row r="147" spans="1:8" x14ac:dyDescent="0.2">
      <c r="A147" s="1">
        <v>44950</v>
      </c>
      <c r="B147">
        <v>347.05223406666602</v>
      </c>
      <c r="C147">
        <v>126.916912533333</v>
      </c>
      <c r="D147">
        <v>0</v>
      </c>
      <c r="F147">
        <f t="shared" si="17"/>
        <v>220.13532153333301</v>
      </c>
      <c r="G147">
        <f t="shared" si="18"/>
        <v>126.916912533333</v>
      </c>
      <c r="H147">
        <v>0</v>
      </c>
    </row>
    <row r="148" spans="1:8" x14ac:dyDescent="0.2">
      <c r="A148" s="1">
        <v>44951</v>
      </c>
      <c r="B148">
        <v>148.694457733333</v>
      </c>
      <c r="C148">
        <v>0</v>
      </c>
      <c r="D148">
        <v>1.99999999999999</v>
      </c>
      <c r="F148">
        <f t="shared" si="17"/>
        <v>148.694457733333</v>
      </c>
      <c r="G148">
        <f t="shared" si="18"/>
        <v>0</v>
      </c>
      <c r="H148">
        <v>0</v>
      </c>
    </row>
    <row r="149" spans="1:8" x14ac:dyDescent="0.2">
      <c r="A149" s="1">
        <v>44952</v>
      </c>
      <c r="B149">
        <v>18.944344599999901</v>
      </c>
      <c r="C149">
        <v>0</v>
      </c>
      <c r="D149">
        <v>0</v>
      </c>
      <c r="F149">
        <f t="shared" si="17"/>
        <v>18.944344599999901</v>
      </c>
      <c r="G149">
        <f t="shared" si="18"/>
        <v>0</v>
      </c>
      <c r="H149">
        <v>0</v>
      </c>
    </row>
    <row r="150" spans="1:8" x14ac:dyDescent="0.2">
      <c r="A150" s="1">
        <v>44953</v>
      </c>
      <c r="B150">
        <v>104.265346466666</v>
      </c>
      <c r="C150">
        <v>0</v>
      </c>
      <c r="D150">
        <v>0</v>
      </c>
      <c r="F150">
        <f t="shared" si="17"/>
        <v>104.265346466666</v>
      </c>
      <c r="G150">
        <f t="shared" si="18"/>
        <v>0</v>
      </c>
      <c r="H150">
        <v>2</v>
      </c>
    </row>
    <row r="151" spans="1:8" x14ac:dyDescent="0.2">
      <c r="A151" s="1">
        <v>44954</v>
      </c>
      <c r="B151">
        <v>385.79101926666601</v>
      </c>
      <c r="C151">
        <v>144.41469953333299</v>
      </c>
      <c r="D151">
        <v>0</v>
      </c>
      <c r="F151">
        <f t="shared" si="17"/>
        <v>241.37631973333302</v>
      </c>
      <c r="G151">
        <f t="shared" si="18"/>
        <v>144.41469953333299</v>
      </c>
      <c r="H151">
        <v>0</v>
      </c>
    </row>
    <row r="152" spans="1:8" x14ac:dyDescent="0.2">
      <c r="A152" s="1">
        <v>44955</v>
      </c>
      <c r="B152">
        <v>445.21242460000002</v>
      </c>
      <c r="C152">
        <v>16.6768525333333</v>
      </c>
      <c r="D152">
        <v>2</v>
      </c>
      <c r="F152">
        <f t="shared" si="17"/>
        <v>428.5355720666667</v>
      </c>
      <c r="G152">
        <f t="shared" si="18"/>
        <v>14.6768525333333</v>
      </c>
      <c r="H152">
        <v>0</v>
      </c>
    </row>
    <row r="153" spans="1:8" x14ac:dyDescent="0.2">
      <c r="A153" s="1">
        <v>44956</v>
      </c>
      <c r="B153">
        <v>560.37474693333297</v>
      </c>
      <c r="C153">
        <v>345.31208293333299</v>
      </c>
      <c r="D153">
        <v>9.4182000000131404E-3</v>
      </c>
      <c r="F153">
        <f t="shared" si="17"/>
        <v>215.06266399999998</v>
      </c>
      <c r="G153">
        <f t="shared" si="18"/>
        <v>345.30266473333296</v>
      </c>
      <c r="H153">
        <v>0</v>
      </c>
    </row>
    <row r="154" spans="1:8" x14ac:dyDescent="0.2">
      <c r="A154" s="1">
        <v>44957</v>
      </c>
      <c r="B154">
        <v>561.59948599999996</v>
      </c>
      <c r="C154">
        <v>5.02034000000115E-2</v>
      </c>
      <c r="D154">
        <v>4</v>
      </c>
      <c r="F154">
        <f t="shared" si="17"/>
        <v>561.54928259999997</v>
      </c>
      <c r="G154">
        <f t="shared" si="18"/>
        <v>0</v>
      </c>
      <c r="H154">
        <v>2</v>
      </c>
    </row>
    <row r="155" spans="1:8" x14ac:dyDescent="0.2">
      <c r="A155" s="1">
        <v>44958</v>
      </c>
      <c r="B155">
        <v>476.81719519999899</v>
      </c>
      <c r="C155">
        <v>9.3384991999999905</v>
      </c>
      <c r="D155">
        <v>5.02034000000115E-2</v>
      </c>
      <c r="F155">
        <f t="shared" si="17"/>
        <v>467.47869599999899</v>
      </c>
      <c r="G155">
        <f t="shared" si="18"/>
        <v>9.2882957999999789</v>
      </c>
      <c r="H155">
        <v>9.4182000000131404E-3</v>
      </c>
    </row>
    <row r="156" spans="1:8" x14ac:dyDescent="0.2">
      <c r="A156" s="1">
        <v>44959</v>
      </c>
      <c r="B156">
        <v>200.917498533333</v>
      </c>
      <c r="C156">
        <v>0</v>
      </c>
      <c r="D156">
        <v>2</v>
      </c>
      <c r="F156">
        <f t="shared" si="17"/>
        <v>200.917498533333</v>
      </c>
      <c r="G156">
        <f t="shared" si="18"/>
        <v>0</v>
      </c>
      <c r="H156">
        <v>4</v>
      </c>
    </row>
    <row r="157" spans="1:8" x14ac:dyDescent="0.2">
      <c r="A157" s="1">
        <v>44960</v>
      </c>
      <c r="B157">
        <v>420.34604766666598</v>
      </c>
      <c r="C157">
        <v>147.124749066666</v>
      </c>
      <c r="D157">
        <v>0</v>
      </c>
      <c r="F157">
        <f t="shared" si="17"/>
        <v>273.22129859999995</v>
      </c>
      <c r="G157">
        <f t="shared" si="18"/>
        <v>147.124749066666</v>
      </c>
      <c r="H157">
        <v>5.02034000000115E-2</v>
      </c>
    </row>
    <row r="158" spans="1:8" x14ac:dyDescent="0.2">
      <c r="A158" s="1">
        <v>44961</v>
      </c>
      <c r="B158">
        <v>155.07255466666601</v>
      </c>
      <c r="C158">
        <v>0</v>
      </c>
      <c r="D158">
        <v>2</v>
      </c>
      <c r="F158">
        <f t="shared" si="17"/>
        <v>155.07255466666601</v>
      </c>
      <c r="G158">
        <f t="shared" si="18"/>
        <v>0</v>
      </c>
      <c r="H158">
        <v>2</v>
      </c>
    </row>
    <row r="159" spans="1:8" x14ac:dyDescent="0.2">
      <c r="A159" s="1">
        <v>44962</v>
      </c>
      <c r="B159">
        <v>303.58134426666601</v>
      </c>
      <c r="C159">
        <v>0</v>
      </c>
      <c r="D159">
        <v>0</v>
      </c>
      <c r="F159">
        <f t="shared" si="17"/>
        <v>303.58134426666601</v>
      </c>
      <c r="G159">
        <f t="shared" si="18"/>
        <v>0</v>
      </c>
      <c r="H159">
        <v>0</v>
      </c>
    </row>
    <row r="160" spans="1:8" x14ac:dyDescent="0.2">
      <c r="A160" s="1">
        <v>44963</v>
      </c>
      <c r="B160">
        <v>123.758280933333</v>
      </c>
      <c r="C160">
        <v>0.247194933333338</v>
      </c>
      <c r="D160">
        <v>0</v>
      </c>
      <c r="F160">
        <f t="shared" si="17"/>
        <v>123.51108599999966</v>
      </c>
      <c r="G160">
        <f t="shared" si="18"/>
        <v>0.247194933333338</v>
      </c>
      <c r="H160">
        <v>2</v>
      </c>
    </row>
    <row r="161" spans="1:8" x14ac:dyDescent="0.2">
      <c r="A161" s="1">
        <v>44964</v>
      </c>
      <c r="B161">
        <v>293.043715666666</v>
      </c>
      <c r="C161">
        <v>254.97338233333301</v>
      </c>
      <c r="D161">
        <v>0</v>
      </c>
      <c r="F161">
        <f t="shared" si="17"/>
        <v>38.070333333332997</v>
      </c>
      <c r="G161">
        <f t="shared" si="18"/>
        <v>254.97338233333301</v>
      </c>
      <c r="H161">
        <v>0</v>
      </c>
    </row>
    <row r="162" spans="1:8" x14ac:dyDescent="0.2">
      <c r="A162" s="1">
        <v>44965</v>
      </c>
      <c r="B162">
        <v>460.21948013333298</v>
      </c>
      <c r="C162">
        <v>333.62916360000003</v>
      </c>
      <c r="D162">
        <v>2</v>
      </c>
      <c r="F162">
        <f t="shared" si="17"/>
        <v>126.59031653333295</v>
      </c>
      <c r="G162">
        <f t="shared" si="18"/>
        <v>331.62916360000003</v>
      </c>
      <c r="H162">
        <v>0</v>
      </c>
    </row>
    <row r="163" spans="1:8" x14ac:dyDescent="0.2">
      <c r="A163" s="1">
        <v>44966</v>
      </c>
      <c r="B163">
        <v>445.76297546666598</v>
      </c>
      <c r="C163">
        <v>12.7844541333333</v>
      </c>
      <c r="D163">
        <v>0</v>
      </c>
      <c r="F163">
        <f t="shared" si="17"/>
        <v>432.97852133333265</v>
      </c>
      <c r="G163">
        <f t="shared" si="18"/>
        <v>12.7844541333333</v>
      </c>
      <c r="H163">
        <v>0.247194933333338</v>
      </c>
    </row>
    <row r="164" spans="1:8" x14ac:dyDescent="0.2">
      <c r="A164" s="1">
        <v>44967</v>
      </c>
      <c r="B164">
        <v>138.51501173333301</v>
      </c>
      <c r="C164">
        <v>0</v>
      </c>
      <c r="D164">
        <v>2</v>
      </c>
      <c r="F164">
        <f t="shared" si="17"/>
        <v>138.51501173333301</v>
      </c>
      <c r="G164">
        <f t="shared" si="18"/>
        <v>0</v>
      </c>
      <c r="H164">
        <v>2</v>
      </c>
    </row>
    <row r="165" spans="1:8" x14ac:dyDescent="0.2">
      <c r="A165" s="1">
        <v>44968</v>
      </c>
      <c r="B165">
        <v>141.957898999999</v>
      </c>
      <c r="C165">
        <v>0</v>
      </c>
      <c r="D165">
        <v>0</v>
      </c>
      <c r="F165">
        <f t="shared" si="17"/>
        <v>141.957898999999</v>
      </c>
      <c r="G165">
        <f t="shared" si="18"/>
        <v>0</v>
      </c>
      <c r="H165">
        <v>0</v>
      </c>
    </row>
    <row r="166" spans="1:8" x14ac:dyDescent="0.2">
      <c r="A166" s="1">
        <v>44969</v>
      </c>
      <c r="B166">
        <v>387.72592093333299</v>
      </c>
      <c r="C166">
        <v>0</v>
      </c>
      <c r="D166">
        <v>0</v>
      </c>
      <c r="F166">
        <f t="shared" si="17"/>
        <v>387.72592093333299</v>
      </c>
      <c r="G166">
        <f t="shared" si="18"/>
        <v>0</v>
      </c>
      <c r="H166">
        <v>2</v>
      </c>
    </row>
    <row r="167" spans="1:8" x14ac:dyDescent="0.2">
      <c r="A167" s="1">
        <v>44970</v>
      </c>
      <c r="B167">
        <v>509.05529986666602</v>
      </c>
      <c r="C167">
        <v>9.7527454666666404</v>
      </c>
      <c r="D167">
        <v>0</v>
      </c>
      <c r="F167">
        <f t="shared" si="17"/>
        <v>499.30255439999939</v>
      </c>
      <c r="G167">
        <f t="shared" si="18"/>
        <v>9.7527454666666404</v>
      </c>
      <c r="H167">
        <v>0</v>
      </c>
    </row>
    <row r="168" spans="1:8" x14ac:dyDescent="0.2">
      <c r="A168" s="1">
        <v>44971</v>
      </c>
      <c r="B168">
        <v>422.453005799999</v>
      </c>
      <c r="C168">
        <v>22.701318133333299</v>
      </c>
      <c r="D168">
        <v>1.6647400000000001</v>
      </c>
      <c r="F168">
        <f t="shared" si="17"/>
        <v>399.7516876666657</v>
      </c>
      <c r="G168">
        <f t="shared" si="18"/>
        <v>21.0365781333333</v>
      </c>
      <c r="H168">
        <v>0</v>
      </c>
    </row>
    <row r="169" spans="1:8" x14ac:dyDescent="0.2">
      <c r="A169" s="1">
        <v>44972</v>
      </c>
      <c r="B169">
        <v>134.190947533333</v>
      </c>
      <c r="C169">
        <v>1.4160831333333299</v>
      </c>
      <c r="D169">
        <v>0.335259999999998</v>
      </c>
      <c r="F169">
        <f t="shared" si="17"/>
        <v>132.77486439999967</v>
      </c>
      <c r="G169">
        <f t="shared" si="18"/>
        <v>1.080823133333332</v>
      </c>
      <c r="H169">
        <v>0</v>
      </c>
    </row>
    <row r="170" spans="1:8" x14ac:dyDescent="0.2">
      <c r="A170" s="1">
        <v>44973</v>
      </c>
      <c r="B170">
        <v>451.0990304</v>
      </c>
      <c r="C170">
        <v>0</v>
      </c>
      <c r="D170">
        <v>0</v>
      </c>
      <c r="F170">
        <f t="shared" si="17"/>
        <v>451.0990304</v>
      </c>
      <c r="G170">
        <f t="shared" si="18"/>
        <v>0</v>
      </c>
      <c r="H170">
        <v>2.2989266666666501</v>
      </c>
    </row>
    <row r="171" spans="1:8" x14ac:dyDescent="0.2">
      <c r="A171" s="1">
        <v>44974</v>
      </c>
      <c r="B171">
        <v>310.82010320000001</v>
      </c>
      <c r="C171">
        <v>0</v>
      </c>
      <c r="D171">
        <v>0</v>
      </c>
      <c r="F171">
        <f t="shared" si="17"/>
        <v>310.82010320000001</v>
      </c>
      <c r="G171">
        <f t="shared" si="18"/>
        <v>0</v>
      </c>
      <c r="H171">
        <v>0.335259999999998</v>
      </c>
    </row>
    <row r="172" spans="1:8" x14ac:dyDescent="0.2">
      <c r="A172" s="1">
        <v>44975</v>
      </c>
      <c r="B172">
        <v>339.57739833333301</v>
      </c>
      <c r="C172">
        <v>182.04413299999999</v>
      </c>
      <c r="D172">
        <v>0</v>
      </c>
      <c r="F172">
        <f t="shared" si="17"/>
        <v>157.53326533333302</v>
      </c>
      <c r="G172">
        <f t="shared" si="18"/>
        <v>182.04413299999999</v>
      </c>
      <c r="H172">
        <v>0</v>
      </c>
    </row>
    <row r="173" spans="1:8" x14ac:dyDescent="0.2">
      <c r="A173" s="1">
        <v>44976</v>
      </c>
      <c r="B173">
        <v>309.878153133333</v>
      </c>
      <c r="C173">
        <v>0</v>
      </c>
      <c r="D173">
        <v>4</v>
      </c>
      <c r="F173">
        <f t="shared" si="17"/>
        <v>309.878153133333</v>
      </c>
      <c r="G173">
        <f t="shared" si="18"/>
        <v>0</v>
      </c>
      <c r="H173">
        <v>0</v>
      </c>
    </row>
    <row r="174" spans="1:8" x14ac:dyDescent="0.2">
      <c r="A174" s="1">
        <v>44977</v>
      </c>
      <c r="B174">
        <v>230.46681546666599</v>
      </c>
      <c r="C174">
        <v>18.7759938999999</v>
      </c>
      <c r="D174">
        <v>0</v>
      </c>
      <c r="F174">
        <f t="shared" si="17"/>
        <v>211.6908215666661</v>
      </c>
      <c r="G174">
        <f t="shared" si="18"/>
        <v>18.7759938999999</v>
      </c>
      <c r="H174">
        <v>0</v>
      </c>
    </row>
    <row r="175" spans="1:8" x14ac:dyDescent="0.2">
      <c r="A175" s="1">
        <v>44978</v>
      </c>
      <c r="B175">
        <v>511.04245159999999</v>
      </c>
      <c r="C175">
        <v>20.546264666666598</v>
      </c>
      <c r="D175">
        <v>1.0016185666666599</v>
      </c>
      <c r="F175">
        <f t="shared" si="17"/>
        <v>490.49618693333338</v>
      </c>
      <c r="G175">
        <f t="shared" si="18"/>
        <v>19.544646099999937</v>
      </c>
      <c r="H175">
        <v>4</v>
      </c>
    </row>
    <row r="176" spans="1:8" x14ac:dyDescent="0.2">
      <c r="A176" s="1">
        <v>44979</v>
      </c>
      <c r="B176">
        <v>279.740265999999</v>
      </c>
      <c r="C176">
        <v>1.7440133333333301</v>
      </c>
      <c r="D176">
        <v>2</v>
      </c>
      <c r="F176">
        <f t="shared" si="17"/>
        <v>277.99625266666567</v>
      </c>
      <c r="G176">
        <f t="shared" si="18"/>
        <v>0</v>
      </c>
      <c r="H176">
        <v>0</v>
      </c>
    </row>
    <row r="177" spans="1:8" x14ac:dyDescent="0.2">
      <c r="A177" s="1">
        <v>44980</v>
      </c>
      <c r="B177">
        <v>419.49919253333297</v>
      </c>
      <c r="C177">
        <v>37.290207866666599</v>
      </c>
      <c r="D177">
        <v>0</v>
      </c>
      <c r="F177">
        <f t="shared" si="17"/>
        <v>382.20898466666637</v>
      </c>
      <c r="G177">
        <f t="shared" si="18"/>
        <v>37.290207866666599</v>
      </c>
      <c r="H177">
        <v>1.0016185666666599</v>
      </c>
    </row>
    <row r="178" spans="1:8" x14ac:dyDescent="0.2">
      <c r="A178" s="1">
        <v>44981</v>
      </c>
      <c r="B178">
        <v>50.497621933333299</v>
      </c>
      <c r="C178">
        <v>0</v>
      </c>
      <c r="D178">
        <v>2</v>
      </c>
      <c r="F178">
        <f t="shared" si="17"/>
        <v>50.497621933333299</v>
      </c>
      <c r="G178">
        <f t="shared" si="18"/>
        <v>0</v>
      </c>
      <c r="H178">
        <v>2</v>
      </c>
    </row>
    <row r="179" spans="1:8" x14ac:dyDescent="0.2">
      <c r="A179" s="1">
        <v>44982</v>
      </c>
      <c r="B179">
        <v>49.573926399999998</v>
      </c>
      <c r="C179">
        <v>0</v>
      </c>
      <c r="D179">
        <v>0</v>
      </c>
      <c r="F179">
        <f t="shared" si="17"/>
        <v>49.573926399999998</v>
      </c>
      <c r="G179">
        <f t="shared" si="18"/>
        <v>0</v>
      </c>
      <c r="H179">
        <v>0</v>
      </c>
    </row>
    <row r="180" spans="1:8" x14ac:dyDescent="0.2">
      <c r="A180" s="1">
        <v>44983</v>
      </c>
      <c r="B180">
        <v>7.4199840000000004</v>
      </c>
      <c r="C180">
        <v>0</v>
      </c>
      <c r="D180">
        <v>0</v>
      </c>
      <c r="F180">
        <f t="shared" si="17"/>
        <v>7.4199840000000004</v>
      </c>
      <c r="G180">
        <f t="shared" si="18"/>
        <v>0</v>
      </c>
      <c r="H180">
        <v>2</v>
      </c>
    </row>
    <row r="181" spans="1:8" x14ac:dyDescent="0.2">
      <c r="A181" s="1">
        <v>44984</v>
      </c>
      <c r="B181">
        <v>133.84466939999999</v>
      </c>
      <c r="C181">
        <v>0</v>
      </c>
      <c r="D181">
        <v>0</v>
      </c>
      <c r="F181">
        <f t="shared" si="17"/>
        <v>133.84466939999999</v>
      </c>
      <c r="G181">
        <f t="shared" si="18"/>
        <v>0</v>
      </c>
      <c r="H181">
        <v>0</v>
      </c>
    </row>
    <row r="182" spans="1:8" x14ac:dyDescent="0.2">
      <c r="A182" s="1">
        <v>44985</v>
      </c>
      <c r="B182">
        <v>77.376611666666605</v>
      </c>
      <c r="C182">
        <v>0</v>
      </c>
      <c r="D182">
        <v>0</v>
      </c>
      <c r="F182">
        <f t="shared" si="17"/>
        <v>77.376611666666605</v>
      </c>
      <c r="G182">
        <f t="shared" si="18"/>
        <v>0</v>
      </c>
      <c r="H182">
        <v>0</v>
      </c>
    </row>
    <row r="183" spans="1:8" x14ac:dyDescent="0.2">
      <c r="A183" s="1">
        <v>44986</v>
      </c>
      <c r="B183">
        <v>71.001705866666597</v>
      </c>
      <c r="C183">
        <v>0</v>
      </c>
      <c r="D183">
        <v>0</v>
      </c>
      <c r="F183">
        <f t="shared" si="17"/>
        <v>71.001705866666597</v>
      </c>
      <c r="G183">
        <f t="shared" si="18"/>
        <v>0</v>
      </c>
      <c r="H183">
        <v>0</v>
      </c>
    </row>
    <row r="184" spans="1:8" x14ac:dyDescent="0.2">
      <c r="A184" s="1">
        <v>44987</v>
      </c>
      <c r="B184">
        <v>32.809570799999896</v>
      </c>
      <c r="C184">
        <v>0</v>
      </c>
      <c r="D184">
        <v>0</v>
      </c>
      <c r="F184">
        <f t="shared" si="17"/>
        <v>32.809570799999896</v>
      </c>
      <c r="G184">
        <f t="shared" si="18"/>
        <v>0</v>
      </c>
      <c r="H184">
        <v>0</v>
      </c>
    </row>
    <row r="185" spans="1:8" x14ac:dyDescent="0.2">
      <c r="A185" s="1">
        <v>44988</v>
      </c>
      <c r="B185">
        <v>100.43570573333299</v>
      </c>
      <c r="C185">
        <v>0</v>
      </c>
      <c r="D185">
        <v>0</v>
      </c>
      <c r="F185">
        <f t="shared" si="17"/>
        <v>100.43570573333299</v>
      </c>
      <c r="G185">
        <f t="shared" si="18"/>
        <v>0</v>
      </c>
      <c r="H185">
        <v>0</v>
      </c>
    </row>
    <row r="186" spans="1:8" x14ac:dyDescent="0.2">
      <c r="A186" s="1">
        <v>44989</v>
      </c>
      <c r="B186">
        <v>141.90401893333299</v>
      </c>
      <c r="C186">
        <v>0</v>
      </c>
      <c r="D186">
        <v>0</v>
      </c>
      <c r="F186">
        <f t="shared" si="17"/>
        <v>141.90401893333299</v>
      </c>
      <c r="G186">
        <f t="shared" si="18"/>
        <v>0</v>
      </c>
      <c r="H186">
        <v>0</v>
      </c>
    </row>
    <row r="187" spans="1:8" x14ac:dyDescent="0.2">
      <c r="A187" s="1">
        <v>44990</v>
      </c>
      <c r="B187">
        <v>416.30577733333303</v>
      </c>
      <c r="C187">
        <v>52.401092799999901</v>
      </c>
      <c r="D187">
        <v>0</v>
      </c>
      <c r="F187">
        <f t="shared" si="17"/>
        <v>363.90468453333312</v>
      </c>
      <c r="G187">
        <f t="shared" si="18"/>
        <v>52.401092799999901</v>
      </c>
      <c r="H187">
        <v>0</v>
      </c>
    </row>
    <row r="188" spans="1:8" x14ac:dyDescent="0.2">
      <c r="A188" s="1">
        <v>44991</v>
      </c>
      <c r="B188">
        <v>166.70007139999899</v>
      </c>
      <c r="C188">
        <v>9.82386773333333</v>
      </c>
      <c r="D188">
        <v>4</v>
      </c>
      <c r="F188">
        <f t="shared" si="17"/>
        <v>156.87620366666567</v>
      </c>
      <c r="G188">
        <f t="shared" si="18"/>
        <v>5.82386773333333</v>
      </c>
      <c r="H188">
        <v>0</v>
      </c>
    </row>
    <row r="189" spans="1:8" x14ac:dyDescent="0.2">
      <c r="A189" s="1">
        <v>44992</v>
      </c>
      <c r="B189">
        <v>132.113050666666</v>
      </c>
      <c r="C189">
        <v>0</v>
      </c>
      <c r="D189">
        <v>2</v>
      </c>
      <c r="F189">
        <f t="shared" si="17"/>
        <v>132.113050666666</v>
      </c>
      <c r="G189">
        <f t="shared" si="18"/>
        <v>0</v>
      </c>
      <c r="H189">
        <v>0</v>
      </c>
    </row>
    <row r="190" spans="1:8" x14ac:dyDescent="0.2">
      <c r="A190" s="1">
        <v>44993</v>
      </c>
      <c r="B190">
        <v>485.98833293333303</v>
      </c>
      <c r="C190">
        <v>9.6506666666940002E-4</v>
      </c>
      <c r="D190">
        <v>0</v>
      </c>
      <c r="F190">
        <f t="shared" si="17"/>
        <v>485.98736786666637</v>
      </c>
      <c r="G190">
        <f t="shared" si="18"/>
        <v>9.6506666666940002E-4</v>
      </c>
      <c r="H190">
        <v>4</v>
      </c>
    </row>
    <row r="191" spans="1:8" x14ac:dyDescent="0.2">
      <c r="A191" s="1">
        <v>44994</v>
      </c>
      <c r="B191">
        <v>308.04804366666599</v>
      </c>
      <c r="C191">
        <v>0</v>
      </c>
      <c r="D191">
        <v>0</v>
      </c>
      <c r="F191">
        <f t="shared" si="17"/>
        <v>308.04804366666599</v>
      </c>
      <c r="G191">
        <f t="shared" si="18"/>
        <v>0</v>
      </c>
      <c r="H191">
        <v>2</v>
      </c>
    </row>
    <row r="192" spans="1:8" x14ac:dyDescent="0.2">
      <c r="A192" s="1">
        <v>44995</v>
      </c>
      <c r="B192">
        <v>193.19125840000001</v>
      </c>
      <c r="C192">
        <v>29.633274666666601</v>
      </c>
      <c r="D192">
        <v>0</v>
      </c>
      <c r="F192">
        <f t="shared" si="17"/>
        <v>163.5579837333334</v>
      </c>
      <c r="G192">
        <f t="shared" si="18"/>
        <v>29.633274666666601</v>
      </c>
      <c r="H192">
        <v>0</v>
      </c>
    </row>
    <row r="193" spans="1:8" x14ac:dyDescent="0.2">
      <c r="A193" s="1">
        <v>44996</v>
      </c>
      <c r="B193">
        <v>315.85600533333297</v>
      </c>
      <c r="C193">
        <v>64.928547199999898</v>
      </c>
      <c r="D193">
        <v>0</v>
      </c>
      <c r="F193">
        <f t="shared" si="17"/>
        <v>250.92745813333306</v>
      </c>
      <c r="G193">
        <f t="shared" si="18"/>
        <v>64.928547199999898</v>
      </c>
      <c r="H193">
        <v>0</v>
      </c>
    </row>
    <row r="194" spans="1:8" x14ac:dyDescent="0.2">
      <c r="A194" s="1">
        <v>44997</v>
      </c>
      <c r="B194">
        <v>459.56363893333298</v>
      </c>
      <c r="C194">
        <v>22.911636999999899</v>
      </c>
      <c r="D194">
        <v>2</v>
      </c>
      <c r="F194">
        <f t="shared" si="17"/>
        <v>436.65200193333305</v>
      </c>
      <c r="G194">
        <f t="shared" si="18"/>
        <v>20.911636999999899</v>
      </c>
      <c r="H194">
        <v>0</v>
      </c>
    </row>
    <row r="195" spans="1:8" x14ac:dyDescent="0.2">
      <c r="A195" s="1">
        <v>44998</v>
      </c>
      <c r="B195">
        <v>422.29605113333298</v>
      </c>
      <c r="C195">
        <v>0.43221226666666002</v>
      </c>
      <c r="D195">
        <v>2</v>
      </c>
      <c r="F195">
        <f t="shared" ref="F195:F258" si="19">B195-C195</f>
        <v>421.8638388666663</v>
      </c>
      <c r="G195">
        <f t="shared" ref="G195:G258" si="20">MAX(0,C195-D195)</f>
        <v>0</v>
      </c>
      <c r="H195">
        <v>0</v>
      </c>
    </row>
    <row r="196" spans="1:8" x14ac:dyDescent="0.2">
      <c r="A196" s="1">
        <v>44999</v>
      </c>
      <c r="B196">
        <v>193.81705086666599</v>
      </c>
      <c r="C196">
        <v>54.168153666666598</v>
      </c>
      <c r="D196">
        <v>0.43221226666666002</v>
      </c>
      <c r="F196">
        <f t="shared" si="19"/>
        <v>139.6488971999994</v>
      </c>
      <c r="G196">
        <f t="shared" si="20"/>
        <v>53.735941399999938</v>
      </c>
      <c r="H196">
        <v>2</v>
      </c>
    </row>
    <row r="197" spans="1:8" x14ac:dyDescent="0.2">
      <c r="A197" s="1">
        <v>45000</v>
      </c>
      <c r="B197">
        <v>431.73294479999998</v>
      </c>
      <c r="C197">
        <v>12.109545333333299</v>
      </c>
      <c r="D197">
        <v>2</v>
      </c>
      <c r="F197">
        <f t="shared" si="19"/>
        <v>419.62339946666668</v>
      </c>
      <c r="G197">
        <f t="shared" si="20"/>
        <v>10.109545333333299</v>
      </c>
      <c r="H197">
        <v>2</v>
      </c>
    </row>
    <row r="198" spans="1:8" x14ac:dyDescent="0.2">
      <c r="A198" s="1">
        <v>45001</v>
      </c>
      <c r="B198">
        <v>289.29984106666598</v>
      </c>
      <c r="C198">
        <v>0</v>
      </c>
      <c r="D198">
        <v>1.42691999999999</v>
      </c>
      <c r="F198">
        <f t="shared" si="19"/>
        <v>289.29984106666598</v>
      </c>
      <c r="G198">
        <f t="shared" si="20"/>
        <v>0</v>
      </c>
      <c r="H198">
        <v>0.43221226666666002</v>
      </c>
    </row>
    <row r="199" spans="1:8" x14ac:dyDescent="0.2">
      <c r="A199" s="1">
        <v>45002</v>
      </c>
      <c r="B199">
        <v>190.74981513333299</v>
      </c>
      <c r="C199">
        <v>0</v>
      </c>
      <c r="D199">
        <v>0</v>
      </c>
      <c r="F199">
        <f t="shared" si="19"/>
        <v>190.74981513333299</v>
      </c>
      <c r="G199">
        <f t="shared" si="20"/>
        <v>0</v>
      </c>
      <c r="H199">
        <v>2</v>
      </c>
    </row>
    <row r="200" spans="1:8" x14ac:dyDescent="0.2">
      <c r="A200" s="1">
        <v>45003</v>
      </c>
      <c r="B200">
        <v>130.43919</v>
      </c>
      <c r="C200">
        <v>2.9200131999999899</v>
      </c>
      <c r="D200">
        <v>0</v>
      </c>
      <c r="F200">
        <f t="shared" si="19"/>
        <v>127.51917680000001</v>
      </c>
      <c r="G200">
        <f t="shared" si="20"/>
        <v>2.9200131999999899</v>
      </c>
      <c r="H200">
        <v>1.42691999999999</v>
      </c>
    </row>
    <row r="201" spans="1:8" x14ac:dyDescent="0.2">
      <c r="A201" s="1">
        <v>45004</v>
      </c>
      <c r="B201">
        <v>278.19326286666598</v>
      </c>
      <c r="C201">
        <v>6.5918821333333204</v>
      </c>
      <c r="D201">
        <v>2</v>
      </c>
      <c r="F201">
        <f t="shared" si="19"/>
        <v>271.60138073333263</v>
      </c>
      <c r="G201">
        <f t="shared" si="20"/>
        <v>4.5918821333333204</v>
      </c>
      <c r="H201">
        <v>0</v>
      </c>
    </row>
    <row r="202" spans="1:8" x14ac:dyDescent="0.2">
      <c r="A202" s="1">
        <v>45005</v>
      </c>
      <c r="B202">
        <v>288.31830233333301</v>
      </c>
      <c r="C202">
        <v>27.0575662</v>
      </c>
      <c r="D202">
        <v>0</v>
      </c>
      <c r="F202">
        <f t="shared" si="19"/>
        <v>261.26073613333301</v>
      </c>
      <c r="G202">
        <f t="shared" si="20"/>
        <v>27.0575662</v>
      </c>
      <c r="H202">
        <v>0</v>
      </c>
    </row>
    <row r="203" spans="1:8" x14ac:dyDescent="0.2">
      <c r="A203" s="1">
        <v>45006</v>
      </c>
      <c r="B203">
        <v>480.06190926666602</v>
      </c>
      <c r="C203">
        <v>299.86039099999999</v>
      </c>
      <c r="D203">
        <v>2.7380347333333299</v>
      </c>
      <c r="F203">
        <f t="shared" si="19"/>
        <v>180.20151826666603</v>
      </c>
      <c r="G203">
        <f t="shared" si="20"/>
        <v>297.12235626666666</v>
      </c>
      <c r="H203">
        <v>2</v>
      </c>
    </row>
    <row r="204" spans="1:8" x14ac:dyDescent="0.2">
      <c r="A204" s="1">
        <v>45007</v>
      </c>
      <c r="B204">
        <v>389.71791780000001</v>
      </c>
      <c r="C204">
        <v>60.402234133333202</v>
      </c>
      <c r="D204">
        <v>1.2619652666666601</v>
      </c>
      <c r="F204">
        <f t="shared" si="19"/>
        <v>329.31568366666681</v>
      </c>
      <c r="G204">
        <f t="shared" si="20"/>
        <v>59.140268866666545</v>
      </c>
      <c r="H204">
        <v>0</v>
      </c>
    </row>
    <row r="205" spans="1:8" x14ac:dyDescent="0.2">
      <c r="A205" s="1">
        <v>45008</v>
      </c>
      <c r="B205">
        <v>183.645754066666</v>
      </c>
      <c r="C205">
        <v>13.0639477999999</v>
      </c>
      <c r="D205">
        <v>2</v>
      </c>
      <c r="F205">
        <f t="shared" si="19"/>
        <v>170.58180626666609</v>
      </c>
      <c r="G205">
        <f t="shared" si="20"/>
        <v>11.0639477999999</v>
      </c>
      <c r="H205">
        <v>2.7380347333333299</v>
      </c>
    </row>
    <row r="206" spans="1:8" x14ac:dyDescent="0.2">
      <c r="A206" s="1">
        <v>45009</v>
      </c>
      <c r="B206">
        <v>252.796119466666</v>
      </c>
      <c r="C206">
        <v>13.8312767</v>
      </c>
      <c r="D206">
        <v>3.8027445333333199</v>
      </c>
      <c r="F206">
        <f t="shared" si="19"/>
        <v>238.96484276666601</v>
      </c>
      <c r="G206">
        <f t="shared" si="20"/>
        <v>10.028532166666681</v>
      </c>
      <c r="H206">
        <v>1.2619652666666601</v>
      </c>
    </row>
    <row r="207" spans="1:8" x14ac:dyDescent="0.2">
      <c r="A207" s="1">
        <v>45010</v>
      </c>
      <c r="B207">
        <v>160.7044698</v>
      </c>
      <c r="C207">
        <v>10.977957666666599</v>
      </c>
      <c r="D207">
        <v>2</v>
      </c>
      <c r="F207">
        <f t="shared" si="19"/>
        <v>149.72651213333339</v>
      </c>
      <c r="G207">
        <f t="shared" si="20"/>
        <v>8.9779576666665992</v>
      </c>
      <c r="H207">
        <v>2</v>
      </c>
    </row>
    <row r="208" spans="1:8" x14ac:dyDescent="0.2">
      <c r="A208" s="1">
        <v>45011</v>
      </c>
      <c r="B208">
        <v>127.34708946666601</v>
      </c>
      <c r="C208">
        <v>1.8027445333333201</v>
      </c>
      <c r="D208">
        <v>2</v>
      </c>
      <c r="F208">
        <f t="shared" si="19"/>
        <v>125.54434493333268</v>
      </c>
      <c r="G208">
        <f t="shared" si="20"/>
        <v>0</v>
      </c>
      <c r="H208">
        <v>3.8027445333333199</v>
      </c>
    </row>
    <row r="209" spans="1:8" x14ac:dyDescent="0.2">
      <c r="A209" s="1">
        <v>45012</v>
      </c>
      <c r="B209">
        <v>485.82980199999997</v>
      </c>
      <c r="C209">
        <v>197.788864933333</v>
      </c>
      <c r="D209">
        <v>0</v>
      </c>
      <c r="F209">
        <f t="shared" si="19"/>
        <v>288.04093706666697</v>
      </c>
      <c r="G209">
        <f t="shared" si="20"/>
        <v>197.788864933333</v>
      </c>
      <c r="H209">
        <v>2</v>
      </c>
    </row>
    <row r="210" spans="1:8" x14ac:dyDescent="0.2">
      <c r="A210" s="1">
        <v>45013</v>
      </c>
      <c r="B210">
        <v>387.40183833333299</v>
      </c>
      <c r="C210">
        <v>1.36293126666663</v>
      </c>
      <c r="D210">
        <v>2</v>
      </c>
      <c r="F210">
        <f t="shared" si="19"/>
        <v>386.03890706666635</v>
      </c>
      <c r="G210">
        <f t="shared" si="20"/>
        <v>0</v>
      </c>
      <c r="H210">
        <v>2</v>
      </c>
    </row>
    <row r="211" spans="1:8" x14ac:dyDescent="0.2">
      <c r="A211" s="1">
        <v>45014</v>
      </c>
      <c r="B211">
        <v>277.474022266666</v>
      </c>
      <c r="C211">
        <v>0</v>
      </c>
      <c r="D211">
        <v>0</v>
      </c>
      <c r="F211">
        <f t="shared" si="19"/>
        <v>277.474022266666</v>
      </c>
      <c r="G211">
        <f t="shared" si="20"/>
        <v>0</v>
      </c>
      <c r="H211">
        <v>0</v>
      </c>
    </row>
    <row r="212" spans="1:8" x14ac:dyDescent="0.2">
      <c r="A212" s="1">
        <v>45015</v>
      </c>
      <c r="B212">
        <v>58.950624599999998</v>
      </c>
      <c r="C212">
        <v>0</v>
      </c>
      <c r="D212">
        <v>0</v>
      </c>
      <c r="F212">
        <f t="shared" si="19"/>
        <v>58.950624599999998</v>
      </c>
      <c r="G212">
        <f t="shared" si="20"/>
        <v>0</v>
      </c>
      <c r="H212">
        <v>2</v>
      </c>
    </row>
    <row r="213" spans="1:8" x14ac:dyDescent="0.2">
      <c r="A213" s="1">
        <v>45016</v>
      </c>
      <c r="B213">
        <v>292.039198133333</v>
      </c>
      <c r="C213">
        <v>0</v>
      </c>
      <c r="D213">
        <v>0</v>
      </c>
      <c r="F213">
        <f t="shared" si="19"/>
        <v>292.039198133333</v>
      </c>
      <c r="G213">
        <f t="shared" si="20"/>
        <v>0</v>
      </c>
      <c r="H213">
        <v>0</v>
      </c>
    </row>
    <row r="214" spans="1:8" x14ac:dyDescent="0.2">
      <c r="A214" s="1">
        <v>45017</v>
      </c>
      <c r="B214">
        <v>4.1748783999999999</v>
      </c>
      <c r="C214">
        <v>0</v>
      </c>
      <c r="D214">
        <v>0</v>
      </c>
      <c r="F214">
        <f t="shared" si="19"/>
        <v>4.1748783999999999</v>
      </c>
      <c r="G214">
        <f t="shared" si="20"/>
        <v>0</v>
      </c>
      <c r="H214">
        <v>0</v>
      </c>
    </row>
    <row r="215" spans="1:8" x14ac:dyDescent="0.2">
      <c r="A215" s="1">
        <v>45018</v>
      </c>
      <c r="B215">
        <v>0</v>
      </c>
      <c r="C215">
        <v>0</v>
      </c>
      <c r="D215">
        <v>0</v>
      </c>
      <c r="F215">
        <f t="shared" si="19"/>
        <v>0</v>
      </c>
      <c r="G215">
        <f t="shared" si="20"/>
        <v>0</v>
      </c>
      <c r="H215">
        <v>0</v>
      </c>
    </row>
    <row r="216" spans="1:8" x14ac:dyDescent="0.2">
      <c r="A216" s="1">
        <v>45019</v>
      </c>
      <c r="B216">
        <v>286.56755039999899</v>
      </c>
      <c r="C216">
        <v>0</v>
      </c>
      <c r="D216">
        <v>0</v>
      </c>
      <c r="F216">
        <f t="shared" si="19"/>
        <v>286.56755039999899</v>
      </c>
      <c r="G216">
        <f t="shared" si="20"/>
        <v>0</v>
      </c>
      <c r="H216">
        <v>0</v>
      </c>
    </row>
    <row r="217" spans="1:8" x14ac:dyDescent="0.2">
      <c r="A217" s="1">
        <v>45020</v>
      </c>
      <c r="B217">
        <v>341.50437599999901</v>
      </c>
      <c r="C217">
        <v>4.4730811999999904</v>
      </c>
      <c r="D217">
        <v>0</v>
      </c>
      <c r="F217">
        <f t="shared" si="19"/>
        <v>337.03129479999905</v>
      </c>
      <c r="G217">
        <f t="shared" si="20"/>
        <v>4.4730811999999904</v>
      </c>
      <c r="H217">
        <v>0</v>
      </c>
    </row>
    <row r="218" spans="1:8" x14ac:dyDescent="0.2">
      <c r="A218" s="1">
        <v>45021</v>
      </c>
      <c r="B218">
        <v>396.96791906666601</v>
      </c>
      <c r="C218">
        <v>0</v>
      </c>
      <c r="D218">
        <v>2</v>
      </c>
      <c r="F218">
        <f t="shared" si="19"/>
        <v>396.96791906666601</v>
      </c>
      <c r="G218">
        <f t="shared" si="20"/>
        <v>0</v>
      </c>
      <c r="H218">
        <v>0</v>
      </c>
    </row>
    <row r="219" spans="1:8" x14ac:dyDescent="0.2">
      <c r="A219" s="1">
        <v>45022</v>
      </c>
      <c r="B219">
        <v>78.658989599999998</v>
      </c>
      <c r="C219">
        <v>0</v>
      </c>
      <c r="D219">
        <v>0</v>
      </c>
      <c r="F219">
        <f t="shared" si="19"/>
        <v>78.658989599999998</v>
      </c>
      <c r="G219">
        <f t="shared" si="20"/>
        <v>0</v>
      </c>
      <c r="H219">
        <v>0</v>
      </c>
    </row>
    <row r="220" spans="1:8" x14ac:dyDescent="0.2">
      <c r="A220" s="1">
        <v>45023</v>
      </c>
      <c r="B220">
        <v>4.6124147999999998</v>
      </c>
      <c r="C220">
        <v>0</v>
      </c>
      <c r="D220">
        <v>0</v>
      </c>
      <c r="F220">
        <f t="shared" si="19"/>
        <v>4.6124147999999998</v>
      </c>
      <c r="G220">
        <f t="shared" si="20"/>
        <v>0</v>
      </c>
      <c r="H220">
        <v>2</v>
      </c>
    </row>
    <row r="221" spans="1:8" x14ac:dyDescent="0.2">
      <c r="A221" s="1">
        <v>45024</v>
      </c>
      <c r="B221">
        <v>0</v>
      </c>
      <c r="C221">
        <v>0</v>
      </c>
      <c r="D221">
        <v>0</v>
      </c>
      <c r="F221">
        <f t="shared" si="19"/>
        <v>0</v>
      </c>
      <c r="G221">
        <f t="shared" si="20"/>
        <v>0</v>
      </c>
      <c r="H221">
        <v>0</v>
      </c>
    </row>
    <row r="222" spans="1:8" x14ac:dyDescent="0.2">
      <c r="A222" s="1">
        <v>45025</v>
      </c>
      <c r="B222">
        <v>0</v>
      </c>
      <c r="C222">
        <v>0</v>
      </c>
      <c r="D222">
        <v>0</v>
      </c>
      <c r="F222">
        <f t="shared" si="19"/>
        <v>0</v>
      </c>
      <c r="G222">
        <f t="shared" si="20"/>
        <v>0</v>
      </c>
      <c r="H222">
        <v>0</v>
      </c>
    </row>
    <row r="223" spans="1:8" x14ac:dyDescent="0.2">
      <c r="A223" s="1">
        <v>45026</v>
      </c>
      <c r="B223">
        <v>0</v>
      </c>
      <c r="C223">
        <v>0</v>
      </c>
      <c r="D223">
        <v>0</v>
      </c>
      <c r="F223">
        <f t="shared" si="19"/>
        <v>0</v>
      </c>
      <c r="G223">
        <f t="shared" si="20"/>
        <v>0</v>
      </c>
      <c r="H223">
        <v>0</v>
      </c>
    </row>
    <row r="224" spans="1:8" x14ac:dyDescent="0.2">
      <c r="A224" s="1">
        <v>45027</v>
      </c>
      <c r="B224">
        <v>431.48740759999902</v>
      </c>
      <c r="C224">
        <v>3.5376666666628799E-3</v>
      </c>
      <c r="D224">
        <v>0</v>
      </c>
      <c r="F224">
        <f t="shared" si="19"/>
        <v>431.48386993333236</v>
      </c>
      <c r="G224">
        <f t="shared" si="20"/>
        <v>3.5376666666628799E-3</v>
      </c>
      <c r="H224">
        <v>0</v>
      </c>
    </row>
    <row r="225" spans="1:8" x14ac:dyDescent="0.2">
      <c r="A225" s="1">
        <v>45028</v>
      </c>
      <c r="B225">
        <v>438.75444966666601</v>
      </c>
      <c r="C225">
        <v>8.6166666666542802E-4</v>
      </c>
      <c r="D225">
        <v>0</v>
      </c>
      <c r="F225">
        <f t="shared" si="19"/>
        <v>438.75358799999935</v>
      </c>
      <c r="G225">
        <f t="shared" si="20"/>
        <v>8.6166666666542802E-4</v>
      </c>
      <c r="H225">
        <v>0</v>
      </c>
    </row>
    <row r="226" spans="1:8" x14ac:dyDescent="0.2">
      <c r="A226" s="1">
        <v>45029</v>
      </c>
      <c r="B226">
        <v>89.316883200000007</v>
      </c>
      <c r="C226">
        <v>0</v>
      </c>
      <c r="D226">
        <v>0</v>
      </c>
      <c r="F226">
        <f t="shared" si="19"/>
        <v>89.316883200000007</v>
      </c>
      <c r="G226">
        <f t="shared" si="20"/>
        <v>0</v>
      </c>
      <c r="H226">
        <v>0</v>
      </c>
    </row>
    <row r="227" spans="1:8" x14ac:dyDescent="0.2">
      <c r="A227" s="1">
        <v>45030</v>
      </c>
      <c r="B227">
        <v>148.5962596</v>
      </c>
      <c r="C227">
        <v>0.31709333333332801</v>
      </c>
      <c r="D227">
        <v>0</v>
      </c>
      <c r="F227">
        <f t="shared" si="19"/>
        <v>148.27916626666666</v>
      </c>
      <c r="G227">
        <f t="shared" si="20"/>
        <v>0.31709333333332801</v>
      </c>
      <c r="H227">
        <v>8.6166666666542802E-4</v>
      </c>
    </row>
    <row r="228" spans="1:8" x14ac:dyDescent="0.2">
      <c r="A228" s="1">
        <v>45031</v>
      </c>
      <c r="B228">
        <v>301.87008320000001</v>
      </c>
      <c r="C228">
        <v>1.87670426666665</v>
      </c>
      <c r="D228">
        <v>0</v>
      </c>
      <c r="F228">
        <f t="shared" si="19"/>
        <v>299.99337893333336</v>
      </c>
      <c r="G228">
        <f t="shared" si="20"/>
        <v>1.87670426666665</v>
      </c>
      <c r="H228">
        <v>8.6166666666542802E-4</v>
      </c>
    </row>
    <row r="229" spans="1:8" x14ac:dyDescent="0.2">
      <c r="A229" s="1">
        <v>45032</v>
      </c>
      <c r="B229">
        <v>311.010834933333</v>
      </c>
      <c r="C229">
        <v>9.1142894000000005</v>
      </c>
      <c r="D229">
        <v>1.87670426666665</v>
      </c>
      <c r="F229">
        <f t="shared" si="19"/>
        <v>301.89654553333298</v>
      </c>
      <c r="G229">
        <f t="shared" si="20"/>
        <v>7.2375851333333507</v>
      </c>
      <c r="H229">
        <v>0</v>
      </c>
    </row>
    <row r="230" spans="1:8" x14ac:dyDescent="0.2">
      <c r="A230" s="1">
        <v>45033</v>
      </c>
      <c r="B230">
        <v>72.356769266666603</v>
      </c>
      <c r="C230">
        <v>38.271124433333298</v>
      </c>
      <c r="D230">
        <v>2</v>
      </c>
      <c r="F230">
        <f t="shared" si="19"/>
        <v>34.085644833333305</v>
      </c>
      <c r="G230">
        <f t="shared" si="20"/>
        <v>36.271124433333298</v>
      </c>
      <c r="H230">
        <v>0</v>
      </c>
    </row>
    <row r="231" spans="1:8" x14ac:dyDescent="0.2">
      <c r="A231" s="1">
        <v>45034</v>
      </c>
      <c r="B231">
        <v>192.293673666666</v>
      </c>
      <c r="C231">
        <v>0</v>
      </c>
      <c r="D231">
        <v>3.3462460333333301</v>
      </c>
      <c r="F231">
        <f t="shared" si="19"/>
        <v>192.293673666666</v>
      </c>
      <c r="G231">
        <f t="shared" si="20"/>
        <v>0</v>
      </c>
      <c r="H231">
        <v>1.87670426666665</v>
      </c>
    </row>
    <row r="232" spans="1:8" x14ac:dyDescent="0.2">
      <c r="A232" s="1">
        <v>45035</v>
      </c>
      <c r="B232">
        <v>161.06899559999999</v>
      </c>
      <c r="C232">
        <v>13.4869147333333</v>
      </c>
      <c r="D232">
        <v>0</v>
      </c>
      <c r="F232">
        <f t="shared" si="19"/>
        <v>147.5820808666667</v>
      </c>
      <c r="G232">
        <f t="shared" si="20"/>
        <v>13.4869147333333</v>
      </c>
      <c r="H232">
        <v>2</v>
      </c>
    </row>
    <row r="233" spans="1:8" x14ac:dyDescent="0.2">
      <c r="A233" s="1">
        <v>45036</v>
      </c>
      <c r="B233">
        <v>305.04992859999902</v>
      </c>
      <c r="C233">
        <v>56.348392333333301</v>
      </c>
      <c r="D233">
        <v>2</v>
      </c>
      <c r="F233">
        <f t="shared" si="19"/>
        <v>248.70153626666573</v>
      </c>
      <c r="G233">
        <f t="shared" si="20"/>
        <v>54.348392333333301</v>
      </c>
      <c r="H233">
        <v>3.3462460333333301</v>
      </c>
    </row>
    <row r="234" spans="1:8" x14ac:dyDescent="0.2">
      <c r="A234" s="1">
        <v>45037</v>
      </c>
      <c r="B234">
        <v>399.63216139999997</v>
      </c>
      <c r="C234">
        <v>36.943368</v>
      </c>
      <c r="D234">
        <v>3.9999999999999898</v>
      </c>
      <c r="F234">
        <f t="shared" si="19"/>
        <v>362.68879339999995</v>
      </c>
      <c r="G234">
        <f t="shared" si="20"/>
        <v>32.943368000000007</v>
      </c>
      <c r="H234">
        <v>0</v>
      </c>
    </row>
    <row r="235" spans="1:8" x14ac:dyDescent="0.2">
      <c r="A235" s="1">
        <v>45038</v>
      </c>
      <c r="B235">
        <v>110.240050066666</v>
      </c>
      <c r="C235">
        <v>92.765765133333304</v>
      </c>
      <c r="D235">
        <v>0</v>
      </c>
      <c r="F235">
        <f t="shared" si="19"/>
        <v>17.474284933332697</v>
      </c>
      <c r="G235">
        <f t="shared" si="20"/>
        <v>92.765765133333304</v>
      </c>
      <c r="H235">
        <v>2</v>
      </c>
    </row>
    <row r="236" spans="1:8" x14ac:dyDescent="0.2">
      <c r="A236" s="1">
        <v>45039</v>
      </c>
      <c r="B236">
        <v>103.433707666666</v>
      </c>
      <c r="C236">
        <v>23.5887000833333</v>
      </c>
      <c r="D236">
        <v>2</v>
      </c>
      <c r="F236">
        <f t="shared" si="19"/>
        <v>79.845007583332688</v>
      </c>
      <c r="G236">
        <f t="shared" si="20"/>
        <v>21.5887000833333</v>
      </c>
      <c r="H236">
        <v>3.9999999999999898</v>
      </c>
    </row>
    <row r="237" spans="1:8" x14ac:dyDescent="0.2">
      <c r="A237" s="1">
        <v>45040</v>
      </c>
      <c r="B237">
        <v>120.023192133333</v>
      </c>
      <c r="C237">
        <v>0.32712313333333498</v>
      </c>
      <c r="D237">
        <v>1.99999999999999</v>
      </c>
      <c r="F237">
        <f t="shared" si="19"/>
        <v>119.69606899999967</v>
      </c>
      <c r="G237">
        <f t="shared" si="20"/>
        <v>0</v>
      </c>
      <c r="H237">
        <v>0</v>
      </c>
    </row>
    <row r="238" spans="1:8" x14ac:dyDescent="0.2">
      <c r="A238" s="1">
        <v>45041</v>
      </c>
      <c r="B238">
        <v>14.671906533333299</v>
      </c>
      <c r="C238">
        <v>0</v>
      </c>
      <c r="D238">
        <v>0.32712313333333498</v>
      </c>
      <c r="F238">
        <f t="shared" si="19"/>
        <v>14.671906533333299</v>
      </c>
      <c r="G238">
        <f t="shared" si="20"/>
        <v>0</v>
      </c>
      <c r="H238">
        <v>2</v>
      </c>
    </row>
    <row r="239" spans="1:8" x14ac:dyDescent="0.2">
      <c r="A239" s="1">
        <v>45042</v>
      </c>
      <c r="B239">
        <v>250.98840286666601</v>
      </c>
      <c r="C239">
        <v>52.322922933333302</v>
      </c>
      <c r="D239">
        <v>0</v>
      </c>
      <c r="F239">
        <f t="shared" si="19"/>
        <v>198.6654799333327</v>
      </c>
      <c r="G239">
        <f t="shared" si="20"/>
        <v>52.322922933333302</v>
      </c>
      <c r="H239">
        <v>1.99999999999999</v>
      </c>
    </row>
    <row r="240" spans="1:8" x14ac:dyDescent="0.2">
      <c r="A240" s="1">
        <v>45043</v>
      </c>
      <c r="B240">
        <v>18.101232</v>
      </c>
      <c r="C240">
        <v>0</v>
      </c>
      <c r="D240">
        <v>6</v>
      </c>
      <c r="F240">
        <f t="shared" si="19"/>
        <v>18.101232</v>
      </c>
      <c r="G240">
        <f t="shared" si="20"/>
        <v>0</v>
      </c>
      <c r="H240">
        <v>0.32712313333333498</v>
      </c>
    </row>
    <row r="241" spans="1:8" x14ac:dyDescent="0.2">
      <c r="A241" s="1">
        <v>45044</v>
      </c>
      <c r="B241">
        <v>5.3643090666666602</v>
      </c>
      <c r="C241">
        <v>0</v>
      </c>
      <c r="D241">
        <v>0</v>
      </c>
      <c r="F241">
        <f t="shared" si="19"/>
        <v>5.3643090666666602</v>
      </c>
      <c r="G241">
        <f t="shared" si="20"/>
        <v>0</v>
      </c>
      <c r="H241">
        <v>0</v>
      </c>
    </row>
    <row r="242" spans="1:8" x14ac:dyDescent="0.2">
      <c r="A242" s="1">
        <v>45045</v>
      </c>
      <c r="B242">
        <v>113.65087933333299</v>
      </c>
      <c r="C242">
        <v>0</v>
      </c>
      <c r="D242">
        <v>0</v>
      </c>
      <c r="F242">
        <f t="shared" si="19"/>
        <v>113.65087933333299</v>
      </c>
      <c r="G242">
        <f t="shared" si="20"/>
        <v>0</v>
      </c>
      <c r="H242">
        <v>6</v>
      </c>
    </row>
    <row r="243" spans="1:8" x14ac:dyDescent="0.2">
      <c r="A243" s="1">
        <v>45046</v>
      </c>
      <c r="B243">
        <v>0.33336159999999998</v>
      </c>
      <c r="C243">
        <v>0</v>
      </c>
      <c r="D243">
        <v>0</v>
      </c>
      <c r="F243">
        <f t="shared" si="19"/>
        <v>0.33336159999999998</v>
      </c>
      <c r="G243">
        <f t="shared" si="20"/>
        <v>0</v>
      </c>
      <c r="H243">
        <v>0</v>
      </c>
    </row>
    <row r="244" spans="1:8" x14ac:dyDescent="0.2">
      <c r="A244" s="1">
        <v>45047</v>
      </c>
      <c r="B244">
        <v>149.10977666666599</v>
      </c>
      <c r="C244">
        <v>0</v>
      </c>
      <c r="D244">
        <v>0</v>
      </c>
      <c r="F244">
        <f t="shared" si="19"/>
        <v>149.10977666666599</v>
      </c>
      <c r="G244">
        <f t="shared" si="20"/>
        <v>0</v>
      </c>
      <c r="H244">
        <v>0</v>
      </c>
    </row>
    <row r="245" spans="1:8" x14ac:dyDescent="0.2">
      <c r="A245" s="1">
        <v>45048</v>
      </c>
      <c r="B245">
        <v>245.14345746666601</v>
      </c>
      <c r="C245">
        <v>4.08649153333333</v>
      </c>
      <c r="D245">
        <v>0</v>
      </c>
      <c r="F245">
        <f t="shared" si="19"/>
        <v>241.05696593333266</v>
      </c>
      <c r="G245">
        <f t="shared" si="20"/>
        <v>4.08649153333333</v>
      </c>
      <c r="H245">
        <v>0</v>
      </c>
    </row>
    <row r="246" spans="1:8" x14ac:dyDescent="0.2">
      <c r="A246" s="1">
        <v>45049</v>
      </c>
      <c r="B246">
        <v>411.81616293333298</v>
      </c>
      <c r="C246">
        <v>211.93592773333299</v>
      </c>
      <c r="D246">
        <v>0</v>
      </c>
      <c r="F246">
        <f t="shared" si="19"/>
        <v>199.88023519999999</v>
      </c>
      <c r="G246">
        <f t="shared" si="20"/>
        <v>211.93592773333299</v>
      </c>
      <c r="H246">
        <v>0</v>
      </c>
    </row>
    <row r="247" spans="1:8" x14ac:dyDescent="0.2">
      <c r="A247" s="1">
        <v>45050</v>
      </c>
      <c r="B247">
        <v>155.80563193333299</v>
      </c>
      <c r="C247">
        <v>52.784472933333298</v>
      </c>
      <c r="D247">
        <v>2</v>
      </c>
      <c r="F247">
        <f t="shared" si="19"/>
        <v>103.0211589999997</v>
      </c>
      <c r="G247">
        <f t="shared" si="20"/>
        <v>50.784472933333298</v>
      </c>
      <c r="H247">
        <v>0</v>
      </c>
    </row>
    <row r="248" spans="1:8" x14ac:dyDescent="0.2">
      <c r="A248" s="1">
        <v>45051</v>
      </c>
      <c r="B248">
        <v>142.30438333333299</v>
      </c>
      <c r="C248">
        <v>85.656348266666598</v>
      </c>
      <c r="D248">
        <v>0</v>
      </c>
      <c r="F248">
        <f t="shared" si="19"/>
        <v>56.648035066666395</v>
      </c>
      <c r="G248">
        <f t="shared" si="20"/>
        <v>85.656348266666598</v>
      </c>
      <c r="H248">
        <v>0</v>
      </c>
    </row>
    <row r="249" spans="1:8" x14ac:dyDescent="0.2">
      <c r="A249" s="1">
        <v>45052</v>
      </c>
      <c r="B249">
        <v>0</v>
      </c>
      <c r="C249">
        <v>0</v>
      </c>
      <c r="D249">
        <v>2</v>
      </c>
      <c r="F249">
        <f t="shared" si="19"/>
        <v>0</v>
      </c>
      <c r="G249">
        <f t="shared" si="20"/>
        <v>0</v>
      </c>
      <c r="H249">
        <v>2</v>
      </c>
    </row>
    <row r="250" spans="1:8" x14ac:dyDescent="0.2">
      <c r="A250" s="1">
        <v>45053</v>
      </c>
      <c r="B250">
        <v>0</v>
      </c>
      <c r="C250">
        <v>0</v>
      </c>
      <c r="D250">
        <v>0</v>
      </c>
      <c r="F250">
        <f t="shared" si="19"/>
        <v>0</v>
      </c>
      <c r="G250">
        <f t="shared" si="20"/>
        <v>0</v>
      </c>
      <c r="H250">
        <v>0</v>
      </c>
    </row>
    <row r="251" spans="1:8" x14ac:dyDescent="0.2">
      <c r="A251" s="1">
        <v>45054</v>
      </c>
      <c r="B251">
        <v>21.472155933333301</v>
      </c>
      <c r="C251">
        <v>0</v>
      </c>
      <c r="D251">
        <v>0</v>
      </c>
      <c r="F251">
        <f t="shared" si="19"/>
        <v>21.472155933333301</v>
      </c>
      <c r="G251">
        <f t="shared" si="20"/>
        <v>0</v>
      </c>
      <c r="H251">
        <v>2</v>
      </c>
    </row>
    <row r="252" spans="1:8" x14ac:dyDescent="0.2">
      <c r="A252" s="1">
        <v>45055</v>
      </c>
      <c r="B252">
        <v>121.136744133333</v>
      </c>
      <c r="C252">
        <v>8.1722006666666598</v>
      </c>
      <c r="D252">
        <v>0</v>
      </c>
      <c r="F252">
        <f t="shared" si="19"/>
        <v>112.96454346666634</v>
      </c>
      <c r="G252">
        <f t="shared" si="20"/>
        <v>8.1722006666666598</v>
      </c>
      <c r="H252">
        <v>0</v>
      </c>
    </row>
    <row r="253" spans="1:8" x14ac:dyDescent="0.2">
      <c r="A253" s="1">
        <v>45056</v>
      </c>
      <c r="B253">
        <v>34.476427266666597</v>
      </c>
      <c r="C253">
        <v>0</v>
      </c>
      <c r="D253">
        <v>2</v>
      </c>
      <c r="F253">
        <f t="shared" si="19"/>
        <v>34.476427266666597</v>
      </c>
      <c r="G253">
        <f t="shared" si="20"/>
        <v>0</v>
      </c>
      <c r="H253">
        <v>0</v>
      </c>
    </row>
    <row r="254" spans="1:8" x14ac:dyDescent="0.2">
      <c r="A254" s="1">
        <v>45057</v>
      </c>
      <c r="B254">
        <v>35.365394133333297</v>
      </c>
      <c r="C254">
        <v>0</v>
      </c>
      <c r="D254">
        <v>0</v>
      </c>
      <c r="F254">
        <f t="shared" si="19"/>
        <v>35.365394133333297</v>
      </c>
      <c r="G254">
        <f t="shared" si="20"/>
        <v>0</v>
      </c>
      <c r="H254">
        <v>0</v>
      </c>
    </row>
    <row r="255" spans="1:8" x14ac:dyDescent="0.2">
      <c r="A255" s="1">
        <v>45058</v>
      </c>
      <c r="B255">
        <v>31.481390999999999</v>
      </c>
      <c r="C255">
        <v>0.229548000000002</v>
      </c>
      <c r="D255">
        <v>0</v>
      </c>
      <c r="F255">
        <f t="shared" si="19"/>
        <v>31.251842999999997</v>
      </c>
      <c r="G255">
        <f t="shared" si="20"/>
        <v>0.229548000000002</v>
      </c>
      <c r="H255">
        <v>2</v>
      </c>
    </row>
    <row r="256" spans="1:8" x14ac:dyDescent="0.2">
      <c r="A256" s="1">
        <v>45059</v>
      </c>
      <c r="B256">
        <v>3.510456</v>
      </c>
      <c r="C256">
        <v>0</v>
      </c>
      <c r="D256">
        <v>0</v>
      </c>
      <c r="F256">
        <f t="shared" si="19"/>
        <v>3.510456</v>
      </c>
      <c r="G256">
        <f t="shared" si="20"/>
        <v>0</v>
      </c>
      <c r="H256">
        <v>0</v>
      </c>
    </row>
    <row r="257" spans="1:8" x14ac:dyDescent="0.2">
      <c r="A257" s="1">
        <v>45060</v>
      </c>
      <c r="B257">
        <v>379.23421613333301</v>
      </c>
      <c r="C257">
        <v>298.49372813333298</v>
      </c>
      <c r="D257">
        <v>0</v>
      </c>
      <c r="F257">
        <f t="shared" si="19"/>
        <v>80.740488000000028</v>
      </c>
      <c r="G257">
        <f t="shared" si="20"/>
        <v>298.49372813333298</v>
      </c>
      <c r="H257">
        <v>0</v>
      </c>
    </row>
    <row r="258" spans="1:8" x14ac:dyDescent="0.2">
      <c r="A258" s="1">
        <v>45061</v>
      </c>
      <c r="B258">
        <v>283.781207266666</v>
      </c>
      <c r="C258">
        <v>199.530263266666</v>
      </c>
      <c r="D258">
        <v>2</v>
      </c>
      <c r="F258">
        <f t="shared" si="19"/>
        <v>84.250944000000004</v>
      </c>
      <c r="G258">
        <f t="shared" si="20"/>
        <v>197.530263266666</v>
      </c>
      <c r="H258">
        <v>0</v>
      </c>
    </row>
    <row r="259" spans="1:8" x14ac:dyDescent="0.2">
      <c r="A259" s="1">
        <v>45062</v>
      </c>
      <c r="B259">
        <v>54.640665466666597</v>
      </c>
      <c r="C259">
        <v>1.4205686666666599</v>
      </c>
      <c r="D259">
        <v>0</v>
      </c>
      <c r="F259">
        <f t="shared" ref="F259:F322" si="21">B259-C259</f>
        <v>53.220096799999936</v>
      </c>
      <c r="G259">
        <f t="shared" ref="G259:G322" si="22">MAX(0,C259-D259)</f>
        <v>1.4205686666666599</v>
      </c>
      <c r="H259">
        <v>0</v>
      </c>
    </row>
    <row r="260" spans="1:8" x14ac:dyDescent="0.2">
      <c r="A260" s="1">
        <v>45063</v>
      </c>
      <c r="B260">
        <v>34.821563933333302</v>
      </c>
      <c r="C260">
        <v>24.271661933333299</v>
      </c>
      <c r="D260">
        <v>0</v>
      </c>
      <c r="F260">
        <f t="shared" si="21"/>
        <v>10.549902000000003</v>
      </c>
      <c r="G260">
        <f t="shared" si="22"/>
        <v>24.271661933333299</v>
      </c>
      <c r="H260">
        <v>2</v>
      </c>
    </row>
    <row r="261" spans="1:8" x14ac:dyDescent="0.2">
      <c r="A261" s="1">
        <v>45064</v>
      </c>
      <c r="B261">
        <v>70.875110333333296</v>
      </c>
      <c r="C261">
        <v>0.229547999999998</v>
      </c>
      <c r="D261">
        <v>1.99999999999999</v>
      </c>
      <c r="F261">
        <f t="shared" si="21"/>
        <v>70.645562333333302</v>
      </c>
      <c r="G261">
        <f t="shared" si="22"/>
        <v>0</v>
      </c>
      <c r="H261">
        <v>0</v>
      </c>
    </row>
    <row r="262" spans="1:8" x14ac:dyDescent="0.2">
      <c r="A262" s="1">
        <v>45065</v>
      </c>
      <c r="B262">
        <v>20.744793333333298</v>
      </c>
      <c r="C262">
        <v>0.21307293333333299</v>
      </c>
      <c r="D262">
        <v>0.229547999999998</v>
      </c>
      <c r="F262">
        <f t="shared" si="21"/>
        <v>20.531720399999966</v>
      </c>
      <c r="G262">
        <f t="shared" si="22"/>
        <v>0</v>
      </c>
      <c r="H262">
        <v>0</v>
      </c>
    </row>
    <row r="263" spans="1:8" x14ac:dyDescent="0.2">
      <c r="A263" s="1">
        <v>45066</v>
      </c>
      <c r="B263">
        <v>21.128797533333302</v>
      </c>
      <c r="C263">
        <v>0.3486648</v>
      </c>
      <c r="D263">
        <v>0</v>
      </c>
      <c r="F263">
        <f t="shared" si="21"/>
        <v>20.7801327333333</v>
      </c>
      <c r="G263">
        <f t="shared" si="22"/>
        <v>0.3486648</v>
      </c>
      <c r="H263">
        <v>1.99999999999999</v>
      </c>
    </row>
    <row r="264" spans="1:8" x14ac:dyDescent="0.2">
      <c r="A264" s="1">
        <v>45067</v>
      </c>
      <c r="B264">
        <v>398.26420839999901</v>
      </c>
      <c r="C264">
        <v>12.5185550666667</v>
      </c>
      <c r="D264">
        <v>0</v>
      </c>
      <c r="F264">
        <f t="shared" si="21"/>
        <v>385.74565333333231</v>
      </c>
      <c r="G264">
        <f t="shared" si="22"/>
        <v>12.5185550666667</v>
      </c>
      <c r="H264">
        <v>0.229547999999998</v>
      </c>
    </row>
    <row r="265" spans="1:8" x14ac:dyDescent="0.2">
      <c r="A265" s="1">
        <v>45068</v>
      </c>
      <c r="B265">
        <v>224.1305562</v>
      </c>
      <c r="C265">
        <v>0</v>
      </c>
      <c r="D265">
        <v>4.6341866666666602</v>
      </c>
      <c r="F265">
        <f t="shared" si="21"/>
        <v>224.1305562</v>
      </c>
      <c r="G265">
        <f t="shared" si="22"/>
        <v>0</v>
      </c>
      <c r="H265">
        <v>0</v>
      </c>
    </row>
    <row r="266" spans="1:8" x14ac:dyDescent="0.2">
      <c r="A266" s="1">
        <v>45069</v>
      </c>
      <c r="B266">
        <v>256.23836579999897</v>
      </c>
      <c r="C266">
        <v>33.211443866666599</v>
      </c>
      <c r="D266">
        <v>0</v>
      </c>
      <c r="F266">
        <f t="shared" si="21"/>
        <v>223.02692193333237</v>
      </c>
      <c r="G266">
        <f t="shared" si="22"/>
        <v>33.211443866666599</v>
      </c>
      <c r="H266">
        <v>0</v>
      </c>
    </row>
    <row r="267" spans="1:8" x14ac:dyDescent="0.2">
      <c r="A267" s="1">
        <v>45070</v>
      </c>
      <c r="B267">
        <v>316.16887306666598</v>
      </c>
      <c r="C267">
        <v>22.415068933333298</v>
      </c>
      <c r="D267">
        <v>2</v>
      </c>
      <c r="F267">
        <f t="shared" si="21"/>
        <v>293.75380413333266</v>
      </c>
      <c r="G267">
        <f t="shared" si="22"/>
        <v>20.415068933333298</v>
      </c>
      <c r="H267">
        <v>4.6341866666666602</v>
      </c>
    </row>
    <row r="268" spans="1:8" x14ac:dyDescent="0.2">
      <c r="A268" s="1">
        <v>45071</v>
      </c>
      <c r="B268">
        <v>155.17654340000001</v>
      </c>
      <c r="C268">
        <v>0</v>
      </c>
      <c r="D268">
        <v>2</v>
      </c>
      <c r="F268">
        <f t="shared" si="21"/>
        <v>155.17654340000001</v>
      </c>
      <c r="G268">
        <f t="shared" si="22"/>
        <v>0</v>
      </c>
      <c r="H268">
        <v>0</v>
      </c>
    </row>
    <row r="269" spans="1:8" x14ac:dyDescent="0.2">
      <c r="A269" s="1">
        <v>45072</v>
      </c>
      <c r="B269">
        <v>92.256647866666597</v>
      </c>
      <c r="C269">
        <v>47.762060666666599</v>
      </c>
      <c r="D269">
        <v>0</v>
      </c>
      <c r="F269">
        <f t="shared" si="21"/>
        <v>44.494587199999998</v>
      </c>
      <c r="G269">
        <f t="shared" si="22"/>
        <v>47.762060666666599</v>
      </c>
      <c r="H269">
        <v>2</v>
      </c>
    </row>
    <row r="270" spans="1:8" x14ac:dyDescent="0.2">
      <c r="A270" s="1">
        <v>45073</v>
      </c>
      <c r="B270">
        <v>153.71166640000001</v>
      </c>
      <c r="C270">
        <v>90.2494600666666</v>
      </c>
      <c r="D270">
        <v>2</v>
      </c>
      <c r="F270">
        <f t="shared" si="21"/>
        <v>63.462206333333413</v>
      </c>
      <c r="G270">
        <f t="shared" si="22"/>
        <v>88.2494600666666</v>
      </c>
      <c r="H270">
        <v>2</v>
      </c>
    </row>
    <row r="271" spans="1:8" x14ac:dyDescent="0.2">
      <c r="A271" s="1">
        <v>45074</v>
      </c>
      <c r="B271">
        <v>24.310275999999899</v>
      </c>
      <c r="C271">
        <v>0</v>
      </c>
      <c r="D271">
        <v>0</v>
      </c>
      <c r="F271">
        <f t="shared" si="21"/>
        <v>24.310275999999899</v>
      </c>
      <c r="G271">
        <f t="shared" si="22"/>
        <v>0</v>
      </c>
      <c r="H271">
        <v>0</v>
      </c>
    </row>
    <row r="272" spans="1:8" x14ac:dyDescent="0.2">
      <c r="A272" s="1">
        <v>45075</v>
      </c>
      <c r="B272">
        <v>17.066375733333299</v>
      </c>
      <c r="C272">
        <v>0</v>
      </c>
      <c r="D272">
        <v>0</v>
      </c>
      <c r="F272">
        <f t="shared" si="21"/>
        <v>17.066375733333299</v>
      </c>
      <c r="G272">
        <f t="shared" si="22"/>
        <v>0</v>
      </c>
      <c r="H272">
        <v>2</v>
      </c>
    </row>
    <row r="273" spans="1:8" x14ac:dyDescent="0.2">
      <c r="A273" s="1">
        <v>45076</v>
      </c>
      <c r="B273">
        <v>13.861803999999999</v>
      </c>
      <c r="C273">
        <v>0</v>
      </c>
      <c r="D273">
        <v>0</v>
      </c>
      <c r="F273">
        <f t="shared" si="21"/>
        <v>13.861803999999999</v>
      </c>
      <c r="G273">
        <f t="shared" si="22"/>
        <v>0</v>
      </c>
      <c r="H273">
        <v>0</v>
      </c>
    </row>
    <row r="274" spans="1:8" x14ac:dyDescent="0.2">
      <c r="A274" s="1">
        <v>45077</v>
      </c>
      <c r="B274">
        <v>24.687810399999901</v>
      </c>
      <c r="C274">
        <v>0</v>
      </c>
      <c r="D274">
        <v>0</v>
      </c>
      <c r="F274">
        <f t="shared" si="21"/>
        <v>24.687810399999901</v>
      </c>
      <c r="G274">
        <f t="shared" si="22"/>
        <v>0</v>
      </c>
      <c r="H274">
        <v>0</v>
      </c>
    </row>
    <row r="275" spans="1:8" x14ac:dyDescent="0.2">
      <c r="A275" s="1">
        <v>45078</v>
      </c>
      <c r="B275">
        <v>17.1245010666666</v>
      </c>
      <c r="C275">
        <v>0.164405999999999</v>
      </c>
      <c r="D275">
        <v>0</v>
      </c>
      <c r="F275">
        <f t="shared" si="21"/>
        <v>16.9600950666666</v>
      </c>
      <c r="G275">
        <f t="shared" si="22"/>
        <v>0.164405999999999</v>
      </c>
      <c r="H275">
        <v>0</v>
      </c>
    </row>
    <row r="276" spans="1:8" x14ac:dyDescent="0.2">
      <c r="A276" s="1">
        <v>45079</v>
      </c>
      <c r="B276">
        <v>3.54333866666666</v>
      </c>
      <c r="C276">
        <v>0</v>
      </c>
      <c r="D276">
        <v>0</v>
      </c>
      <c r="F276">
        <f t="shared" si="21"/>
        <v>3.54333866666666</v>
      </c>
      <c r="G276">
        <f t="shared" si="22"/>
        <v>0</v>
      </c>
      <c r="H276">
        <v>0</v>
      </c>
    </row>
    <row r="277" spans="1:8" x14ac:dyDescent="0.2">
      <c r="A277" s="1">
        <v>45080</v>
      </c>
      <c r="B277">
        <v>1.3288968000000001</v>
      </c>
      <c r="C277">
        <v>0</v>
      </c>
      <c r="D277">
        <v>0</v>
      </c>
      <c r="F277">
        <f t="shared" si="21"/>
        <v>1.3288968000000001</v>
      </c>
      <c r="G277">
        <f t="shared" si="22"/>
        <v>0</v>
      </c>
      <c r="H277">
        <v>0</v>
      </c>
    </row>
    <row r="278" spans="1:8" x14ac:dyDescent="0.2">
      <c r="A278" s="1">
        <v>45081</v>
      </c>
      <c r="B278">
        <v>1.3069759999999999</v>
      </c>
      <c r="C278">
        <v>0</v>
      </c>
      <c r="D278">
        <v>0</v>
      </c>
      <c r="F278">
        <f t="shared" si="21"/>
        <v>1.3069759999999999</v>
      </c>
      <c r="G278">
        <f t="shared" si="22"/>
        <v>0</v>
      </c>
      <c r="H278">
        <v>0</v>
      </c>
    </row>
    <row r="279" spans="1:8" x14ac:dyDescent="0.2">
      <c r="A279" s="1">
        <v>45082</v>
      </c>
      <c r="B279">
        <v>6.5276554666666602</v>
      </c>
      <c r="C279">
        <v>0</v>
      </c>
      <c r="D279">
        <v>0</v>
      </c>
      <c r="F279">
        <f t="shared" si="21"/>
        <v>6.5276554666666602</v>
      </c>
      <c r="G279">
        <f t="shared" si="22"/>
        <v>0</v>
      </c>
      <c r="H279">
        <v>0</v>
      </c>
    </row>
    <row r="280" spans="1:8" x14ac:dyDescent="0.2">
      <c r="A280" s="1">
        <v>45083</v>
      </c>
      <c r="B280">
        <v>11.2913898666666</v>
      </c>
      <c r="C280">
        <v>0.37266733333333302</v>
      </c>
      <c r="D280">
        <v>0</v>
      </c>
      <c r="F280">
        <f t="shared" si="21"/>
        <v>10.918722533333268</v>
      </c>
      <c r="G280">
        <f t="shared" si="22"/>
        <v>0.37266733333333302</v>
      </c>
      <c r="H280">
        <v>0</v>
      </c>
    </row>
    <row r="281" spans="1:8" x14ac:dyDescent="0.2">
      <c r="A281" s="1">
        <v>45084</v>
      </c>
      <c r="B281">
        <v>24.257496666666601</v>
      </c>
      <c r="C281">
        <v>6.9743636333333301</v>
      </c>
      <c r="D281">
        <v>0</v>
      </c>
      <c r="F281">
        <f t="shared" si="21"/>
        <v>17.283133033333272</v>
      </c>
      <c r="G281">
        <f t="shared" si="22"/>
        <v>6.9743636333333301</v>
      </c>
      <c r="H281">
        <v>0</v>
      </c>
    </row>
    <row r="282" spans="1:8" x14ac:dyDescent="0.2">
      <c r="A282" s="1">
        <v>45085</v>
      </c>
      <c r="B282">
        <v>37.099908599999999</v>
      </c>
      <c r="C282">
        <v>37.099906599999997</v>
      </c>
      <c r="D282">
        <v>1.8219574999999999</v>
      </c>
      <c r="F282">
        <f t="shared" si="21"/>
        <v>2.0000000020559128E-6</v>
      </c>
      <c r="G282">
        <f t="shared" si="22"/>
        <v>35.277949100000001</v>
      </c>
      <c r="H282">
        <v>0</v>
      </c>
    </row>
    <row r="283" spans="1:8" x14ac:dyDescent="0.2">
      <c r="A283" s="1">
        <v>45086</v>
      </c>
      <c r="B283">
        <v>43.051117666666599</v>
      </c>
      <c r="C283">
        <v>38.849781116666598</v>
      </c>
      <c r="D283">
        <v>2</v>
      </c>
      <c r="F283">
        <f t="shared" si="21"/>
        <v>4.2013365500000006</v>
      </c>
      <c r="G283">
        <f t="shared" si="22"/>
        <v>36.849781116666598</v>
      </c>
      <c r="H283">
        <v>0</v>
      </c>
    </row>
    <row r="284" spans="1:8" x14ac:dyDescent="0.2">
      <c r="A284" s="1">
        <v>45087</v>
      </c>
      <c r="B284">
        <v>74.219513799999902</v>
      </c>
      <c r="C284">
        <v>70.353400500000006</v>
      </c>
      <c r="D284">
        <v>1.99999999999999</v>
      </c>
      <c r="F284">
        <f t="shared" si="21"/>
        <v>3.8661132999998955</v>
      </c>
      <c r="G284">
        <f t="shared" si="22"/>
        <v>68.353400500000021</v>
      </c>
      <c r="H284">
        <v>0</v>
      </c>
    </row>
    <row r="285" spans="1:8" x14ac:dyDescent="0.2">
      <c r="A285" s="1">
        <v>45088</v>
      </c>
      <c r="B285">
        <v>12.802490933333299</v>
      </c>
      <c r="C285">
        <v>0</v>
      </c>
      <c r="D285">
        <v>0</v>
      </c>
      <c r="F285">
        <f t="shared" si="21"/>
        <v>12.802490933333299</v>
      </c>
      <c r="G285">
        <f t="shared" si="22"/>
        <v>0</v>
      </c>
      <c r="H285">
        <v>2</v>
      </c>
    </row>
    <row r="286" spans="1:8" x14ac:dyDescent="0.2">
      <c r="A286" s="1">
        <v>45089</v>
      </c>
      <c r="B286">
        <v>14.612459999999899</v>
      </c>
      <c r="C286">
        <v>0</v>
      </c>
      <c r="D286">
        <v>0</v>
      </c>
      <c r="F286">
        <f t="shared" si="21"/>
        <v>14.612459999999899</v>
      </c>
      <c r="G286">
        <f t="shared" si="22"/>
        <v>0</v>
      </c>
      <c r="H286">
        <v>1.99999999999999</v>
      </c>
    </row>
    <row r="287" spans="1:8" x14ac:dyDescent="0.2">
      <c r="A287" s="1">
        <v>45090</v>
      </c>
      <c r="B287">
        <v>34.022708066666603</v>
      </c>
      <c r="C287">
        <v>0</v>
      </c>
      <c r="D287">
        <v>0</v>
      </c>
      <c r="F287">
        <f t="shared" si="21"/>
        <v>34.022708066666603</v>
      </c>
      <c r="G287">
        <f t="shared" si="22"/>
        <v>0</v>
      </c>
      <c r="H287">
        <v>0</v>
      </c>
    </row>
    <row r="288" spans="1:8" x14ac:dyDescent="0.2">
      <c r="A288" s="1">
        <v>45091</v>
      </c>
      <c r="B288">
        <v>29.990130599999901</v>
      </c>
      <c r="C288">
        <v>0</v>
      </c>
      <c r="D288">
        <v>0</v>
      </c>
      <c r="F288">
        <f t="shared" si="21"/>
        <v>29.990130599999901</v>
      </c>
      <c r="G288">
        <f t="shared" si="22"/>
        <v>0</v>
      </c>
      <c r="H288">
        <v>0</v>
      </c>
    </row>
    <row r="289" spans="1:8" x14ac:dyDescent="0.2">
      <c r="A289" s="1">
        <v>45092</v>
      </c>
      <c r="B289">
        <v>99.900835999999998</v>
      </c>
      <c r="C289">
        <v>7.6722799999999994E-2</v>
      </c>
      <c r="D289">
        <v>0</v>
      </c>
      <c r="F289">
        <f t="shared" si="21"/>
        <v>99.824113199999999</v>
      </c>
      <c r="G289">
        <f t="shared" si="22"/>
        <v>7.6722799999999994E-2</v>
      </c>
      <c r="H289">
        <v>0</v>
      </c>
    </row>
    <row r="290" spans="1:8" x14ac:dyDescent="0.2">
      <c r="A290" s="1">
        <v>45093</v>
      </c>
      <c r="B290">
        <v>76.510917866666702</v>
      </c>
      <c r="C290">
        <v>0</v>
      </c>
      <c r="D290">
        <v>0</v>
      </c>
      <c r="F290">
        <f t="shared" si="21"/>
        <v>76.510917866666702</v>
      </c>
      <c r="G290">
        <f t="shared" si="22"/>
        <v>0</v>
      </c>
      <c r="H290">
        <v>0</v>
      </c>
    </row>
    <row r="291" spans="1:8" x14ac:dyDescent="0.2">
      <c r="A291" s="1">
        <v>45094</v>
      </c>
      <c r="B291">
        <v>78.800457266666598</v>
      </c>
      <c r="C291">
        <v>0</v>
      </c>
      <c r="D291">
        <v>0</v>
      </c>
      <c r="F291">
        <f t="shared" si="21"/>
        <v>78.800457266666598</v>
      </c>
      <c r="G291">
        <f t="shared" si="22"/>
        <v>0</v>
      </c>
      <c r="H291">
        <v>0</v>
      </c>
    </row>
    <row r="292" spans="1:8" x14ac:dyDescent="0.2">
      <c r="A292" s="1">
        <v>45095</v>
      </c>
      <c r="B292">
        <v>226.338427866666</v>
      </c>
      <c r="C292">
        <v>3.6931299333333301</v>
      </c>
      <c r="D292">
        <v>0</v>
      </c>
      <c r="F292">
        <f t="shared" si="21"/>
        <v>222.64529793333267</v>
      </c>
      <c r="G292">
        <f t="shared" si="22"/>
        <v>3.6931299333333301</v>
      </c>
      <c r="H292">
        <v>7.6722799999999994E-2</v>
      </c>
    </row>
    <row r="293" spans="1:8" x14ac:dyDescent="0.2">
      <c r="A293" s="1">
        <v>45096</v>
      </c>
      <c r="B293">
        <v>196.91217979999999</v>
      </c>
      <c r="C293">
        <v>1.03013973333333</v>
      </c>
      <c r="D293">
        <v>3.6931299333333301</v>
      </c>
      <c r="F293">
        <f t="shared" si="21"/>
        <v>195.88204006666666</v>
      </c>
      <c r="G293">
        <f t="shared" si="22"/>
        <v>0</v>
      </c>
      <c r="H293">
        <v>0</v>
      </c>
    </row>
    <row r="294" spans="1:8" x14ac:dyDescent="0.2">
      <c r="A294" s="1">
        <v>45097</v>
      </c>
      <c r="B294">
        <v>43.895538600000002</v>
      </c>
      <c r="C294">
        <v>12.832583700000001</v>
      </c>
      <c r="D294">
        <v>1.03013973333333</v>
      </c>
      <c r="F294">
        <f t="shared" si="21"/>
        <v>31.062954900000001</v>
      </c>
      <c r="G294">
        <f t="shared" si="22"/>
        <v>11.802443966666671</v>
      </c>
      <c r="H294">
        <v>0</v>
      </c>
    </row>
    <row r="295" spans="1:8" x14ac:dyDescent="0.2">
      <c r="A295" s="1">
        <v>45098</v>
      </c>
      <c r="B295">
        <v>19.846785333333301</v>
      </c>
      <c r="C295">
        <v>0</v>
      </c>
      <c r="D295">
        <v>1.99999999999999</v>
      </c>
      <c r="F295">
        <f t="shared" si="21"/>
        <v>19.846785333333301</v>
      </c>
      <c r="G295">
        <f t="shared" si="22"/>
        <v>0</v>
      </c>
      <c r="H295">
        <v>2.33571983333333</v>
      </c>
    </row>
    <row r="296" spans="1:8" x14ac:dyDescent="0.2">
      <c r="A296" s="1">
        <v>45099</v>
      </c>
      <c r="B296">
        <v>332.80158393333301</v>
      </c>
      <c r="C296">
        <v>128.428345466666</v>
      </c>
      <c r="D296">
        <v>0</v>
      </c>
      <c r="F296">
        <f t="shared" si="21"/>
        <v>204.373238466667</v>
      </c>
      <c r="G296">
        <f t="shared" si="22"/>
        <v>128.428345466666</v>
      </c>
      <c r="H296">
        <v>1.03013973333333</v>
      </c>
    </row>
    <row r="297" spans="1:8" x14ac:dyDescent="0.2">
      <c r="A297" s="1">
        <v>45100</v>
      </c>
      <c r="B297">
        <v>356.13707833333302</v>
      </c>
      <c r="C297">
        <v>192.28589640000001</v>
      </c>
      <c r="D297">
        <v>0</v>
      </c>
      <c r="F297">
        <f t="shared" si="21"/>
        <v>163.85118193333301</v>
      </c>
      <c r="G297">
        <f t="shared" si="22"/>
        <v>192.28589640000001</v>
      </c>
      <c r="H297">
        <v>1.99999999999999</v>
      </c>
    </row>
    <row r="298" spans="1:8" x14ac:dyDescent="0.2">
      <c r="A298" s="1">
        <v>45101</v>
      </c>
      <c r="B298">
        <v>303.58590826666602</v>
      </c>
      <c r="C298">
        <v>191.10755499999999</v>
      </c>
      <c r="D298">
        <v>1.99999999999999</v>
      </c>
      <c r="F298">
        <f t="shared" si="21"/>
        <v>112.47835326666603</v>
      </c>
      <c r="G298">
        <f t="shared" si="22"/>
        <v>189.10755499999999</v>
      </c>
      <c r="H298">
        <v>0</v>
      </c>
    </row>
    <row r="299" spans="1:8" x14ac:dyDescent="0.2">
      <c r="A299" s="1">
        <v>45102</v>
      </c>
      <c r="B299">
        <v>63.706142999999997</v>
      </c>
      <c r="C299">
        <v>4.0020685999999897</v>
      </c>
      <c r="D299">
        <v>0.99408613333333196</v>
      </c>
      <c r="F299">
        <f t="shared" si="21"/>
        <v>59.70407440000001</v>
      </c>
      <c r="G299">
        <f t="shared" si="22"/>
        <v>3.0079824666666575</v>
      </c>
      <c r="H299">
        <v>0</v>
      </c>
    </row>
    <row r="300" spans="1:8" x14ac:dyDescent="0.2">
      <c r="A300" s="1">
        <v>45103</v>
      </c>
      <c r="B300">
        <v>191.221242799999</v>
      </c>
      <c r="C300">
        <v>86.375287266666604</v>
      </c>
      <c r="D300">
        <v>2</v>
      </c>
      <c r="F300">
        <f t="shared" si="21"/>
        <v>104.8459555333324</v>
      </c>
      <c r="G300">
        <f t="shared" si="22"/>
        <v>84.375287266666604</v>
      </c>
      <c r="H300">
        <v>1.99999999999999</v>
      </c>
    </row>
    <row r="301" spans="1:8" x14ac:dyDescent="0.2">
      <c r="A301" s="1">
        <v>45104</v>
      </c>
      <c r="B301">
        <v>61.837193999999997</v>
      </c>
      <c r="C301">
        <v>0.55756726666667</v>
      </c>
      <c r="D301">
        <v>1.99999999999999</v>
      </c>
      <c r="F301">
        <f t="shared" si="21"/>
        <v>61.279626733333323</v>
      </c>
      <c r="G301">
        <f t="shared" si="22"/>
        <v>0</v>
      </c>
      <c r="H301">
        <v>0</v>
      </c>
    </row>
    <row r="302" spans="1:8" x14ac:dyDescent="0.2">
      <c r="A302" s="1">
        <v>45105</v>
      </c>
      <c r="B302">
        <v>30.112524066666602</v>
      </c>
      <c r="C302">
        <v>4.4069626333333298</v>
      </c>
      <c r="D302">
        <v>0</v>
      </c>
      <c r="F302">
        <f t="shared" si="21"/>
        <v>25.705561433333273</v>
      </c>
      <c r="G302">
        <f t="shared" si="22"/>
        <v>4.4069626333333298</v>
      </c>
      <c r="H302">
        <v>2</v>
      </c>
    </row>
    <row r="303" spans="1:8" x14ac:dyDescent="0.2">
      <c r="A303" s="1">
        <v>45106</v>
      </c>
      <c r="B303">
        <v>213.085396733333</v>
      </c>
      <c r="C303">
        <v>213.085394333333</v>
      </c>
      <c r="D303">
        <v>0</v>
      </c>
      <c r="F303">
        <f t="shared" si="21"/>
        <v>2.3999999996249244E-6</v>
      </c>
      <c r="G303">
        <f t="shared" si="22"/>
        <v>213.085394333333</v>
      </c>
      <c r="H303">
        <v>1.99999999999999</v>
      </c>
    </row>
    <row r="304" spans="1:8" x14ac:dyDescent="0.2">
      <c r="A304" s="1">
        <v>45107</v>
      </c>
      <c r="B304">
        <v>519.614089733333</v>
      </c>
      <c r="C304">
        <v>519.61408733333303</v>
      </c>
      <c r="D304">
        <v>2</v>
      </c>
      <c r="F304">
        <f t="shared" si="21"/>
        <v>2.399999971203215E-6</v>
      </c>
      <c r="G304">
        <f t="shared" si="22"/>
        <v>517.61408733333303</v>
      </c>
      <c r="H304">
        <v>0</v>
      </c>
    </row>
    <row r="305" spans="1:8" x14ac:dyDescent="0.2">
      <c r="A305" s="1">
        <v>45108</v>
      </c>
      <c r="B305">
        <v>371.21138480000002</v>
      </c>
      <c r="C305">
        <v>371.21138239999999</v>
      </c>
      <c r="D305">
        <v>0</v>
      </c>
      <c r="F305">
        <f t="shared" si="21"/>
        <v>2.4000000280466338E-6</v>
      </c>
      <c r="G305">
        <f t="shared" si="22"/>
        <v>371.21138239999999</v>
      </c>
      <c r="H305">
        <v>0.42614586666666798</v>
      </c>
    </row>
    <row r="306" spans="1:8" x14ac:dyDescent="0.2">
      <c r="A306" s="1">
        <v>45109</v>
      </c>
      <c r="B306">
        <v>291.41782419999902</v>
      </c>
      <c r="C306">
        <v>291.41782254999998</v>
      </c>
      <c r="D306">
        <v>0</v>
      </c>
      <c r="F306">
        <f t="shared" si="21"/>
        <v>1.6499990351803717E-6</v>
      </c>
      <c r="G306">
        <f t="shared" si="22"/>
        <v>291.41782254999998</v>
      </c>
      <c r="H306">
        <v>1.99999999999999</v>
      </c>
    </row>
    <row r="307" spans="1:8" x14ac:dyDescent="0.2">
      <c r="A307" s="1">
        <v>45110</v>
      </c>
      <c r="B307">
        <v>216.19923539999999</v>
      </c>
      <c r="C307">
        <v>36.271187533333297</v>
      </c>
      <c r="D307">
        <v>0</v>
      </c>
      <c r="F307">
        <f t="shared" si="21"/>
        <v>179.9280478666667</v>
      </c>
      <c r="G307">
        <f t="shared" si="22"/>
        <v>36.271187533333297</v>
      </c>
      <c r="H307">
        <v>0</v>
      </c>
    </row>
    <row r="308" spans="1:8" x14ac:dyDescent="0.2">
      <c r="A308" s="1">
        <v>45111</v>
      </c>
      <c r="B308">
        <v>86.794185466666605</v>
      </c>
      <c r="C308">
        <v>0.17216100000000001</v>
      </c>
      <c r="D308">
        <v>2</v>
      </c>
      <c r="F308">
        <f t="shared" si="21"/>
        <v>86.622024466666602</v>
      </c>
      <c r="G308">
        <f t="shared" si="22"/>
        <v>0</v>
      </c>
      <c r="H308">
        <v>0</v>
      </c>
    </row>
    <row r="309" spans="1:8" x14ac:dyDescent="0.2">
      <c r="A309" s="1">
        <v>45112</v>
      </c>
      <c r="B309">
        <v>302.059967999999</v>
      </c>
      <c r="C309">
        <v>33.249876866666597</v>
      </c>
      <c r="D309">
        <v>0</v>
      </c>
      <c r="F309">
        <f t="shared" si="21"/>
        <v>268.81009113333243</v>
      </c>
      <c r="G309">
        <f t="shared" si="22"/>
        <v>33.249876866666597</v>
      </c>
      <c r="H309">
        <v>0</v>
      </c>
    </row>
    <row r="310" spans="1:8" x14ac:dyDescent="0.2">
      <c r="A310" s="1">
        <v>45113</v>
      </c>
      <c r="B310">
        <v>485.38632779999898</v>
      </c>
      <c r="C310">
        <v>72.540776733333203</v>
      </c>
      <c r="D310">
        <v>4</v>
      </c>
      <c r="F310">
        <f t="shared" si="21"/>
        <v>412.84555106666579</v>
      </c>
      <c r="G310">
        <f t="shared" si="22"/>
        <v>68.540776733333203</v>
      </c>
      <c r="H310">
        <v>2</v>
      </c>
    </row>
    <row r="311" spans="1:8" x14ac:dyDescent="0.2">
      <c r="A311" s="1">
        <v>45114</v>
      </c>
      <c r="B311">
        <v>434.31385066666599</v>
      </c>
      <c r="C311">
        <v>5.9149598666666598</v>
      </c>
      <c r="D311">
        <v>0</v>
      </c>
      <c r="F311">
        <f t="shared" si="21"/>
        <v>428.39889079999932</v>
      </c>
      <c r="G311">
        <f t="shared" si="22"/>
        <v>5.9149598666666598</v>
      </c>
      <c r="H311">
        <v>0</v>
      </c>
    </row>
    <row r="312" spans="1:8" x14ac:dyDescent="0.2">
      <c r="A312" s="1">
        <v>45115</v>
      </c>
      <c r="B312">
        <v>253.94958639999899</v>
      </c>
      <c r="C312">
        <v>0</v>
      </c>
      <c r="D312">
        <v>3.9473450666666601</v>
      </c>
      <c r="F312">
        <f t="shared" si="21"/>
        <v>253.94958639999899</v>
      </c>
      <c r="G312">
        <f t="shared" si="22"/>
        <v>0</v>
      </c>
      <c r="H312">
        <v>4</v>
      </c>
    </row>
    <row r="313" spans="1:8" x14ac:dyDescent="0.2">
      <c r="A313" s="1">
        <v>45116</v>
      </c>
      <c r="B313">
        <v>203.37891273333301</v>
      </c>
      <c r="C313">
        <v>0</v>
      </c>
      <c r="D313">
        <v>0</v>
      </c>
      <c r="F313">
        <f t="shared" si="21"/>
        <v>203.37891273333301</v>
      </c>
      <c r="G313">
        <f t="shared" si="22"/>
        <v>0</v>
      </c>
      <c r="H313">
        <v>0</v>
      </c>
    </row>
    <row r="314" spans="1:8" x14ac:dyDescent="0.2">
      <c r="A314" s="1">
        <v>45117</v>
      </c>
      <c r="B314">
        <v>108.783176266666</v>
      </c>
      <c r="C314">
        <v>0</v>
      </c>
      <c r="D314">
        <v>0</v>
      </c>
      <c r="F314">
        <f t="shared" si="21"/>
        <v>108.783176266666</v>
      </c>
      <c r="G314">
        <f t="shared" si="22"/>
        <v>0</v>
      </c>
      <c r="H314">
        <v>3.9473450666666601</v>
      </c>
    </row>
    <row r="315" spans="1:8" x14ac:dyDescent="0.2">
      <c r="A315" s="1">
        <v>45118</v>
      </c>
      <c r="B315">
        <v>139.50383473333301</v>
      </c>
      <c r="C315">
        <v>15.996968433333301</v>
      </c>
      <c r="D315">
        <v>0</v>
      </c>
      <c r="F315">
        <f t="shared" si="21"/>
        <v>123.5068662999997</v>
      </c>
      <c r="G315">
        <f t="shared" si="22"/>
        <v>15.996968433333301</v>
      </c>
      <c r="H315">
        <v>0</v>
      </c>
    </row>
    <row r="316" spans="1:8" x14ac:dyDescent="0.2">
      <c r="A316" s="1">
        <v>45119</v>
      </c>
      <c r="B316">
        <v>53.852874399999997</v>
      </c>
      <c r="C316">
        <v>0</v>
      </c>
      <c r="D316">
        <v>3.7127638333333302</v>
      </c>
      <c r="F316">
        <f t="shared" si="21"/>
        <v>53.852874399999997</v>
      </c>
      <c r="G316">
        <f t="shared" si="22"/>
        <v>0</v>
      </c>
      <c r="H316">
        <v>0</v>
      </c>
    </row>
    <row r="317" spans="1:8" x14ac:dyDescent="0.2">
      <c r="A317" s="1">
        <v>45120</v>
      </c>
      <c r="B317">
        <v>307.80513939999901</v>
      </c>
      <c r="C317">
        <v>3.2793913333333098</v>
      </c>
      <c r="D317">
        <v>0</v>
      </c>
      <c r="F317">
        <f t="shared" si="21"/>
        <v>304.5257480666657</v>
      </c>
      <c r="G317">
        <f t="shared" si="22"/>
        <v>3.2793913333333098</v>
      </c>
      <c r="H317">
        <v>0</v>
      </c>
    </row>
    <row r="318" spans="1:8" x14ac:dyDescent="0.2">
      <c r="A318" s="1">
        <v>45121</v>
      </c>
      <c r="B318">
        <v>354.883502533333</v>
      </c>
      <c r="C318">
        <v>3.1839703999999802</v>
      </c>
      <c r="D318">
        <v>0</v>
      </c>
      <c r="F318">
        <f t="shared" si="21"/>
        <v>351.69953213333304</v>
      </c>
      <c r="G318">
        <f t="shared" si="22"/>
        <v>3.1839703999999802</v>
      </c>
      <c r="H318">
        <v>3.7127638333333302</v>
      </c>
    </row>
    <row r="319" spans="1:8" x14ac:dyDescent="0.2">
      <c r="A319" s="1">
        <v>45122</v>
      </c>
      <c r="B319">
        <v>482.51352079999998</v>
      </c>
      <c r="C319">
        <v>0.86518226666666398</v>
      </c>
      <c r="D319">
        <v>0</v>
      </c>
      <c r="F319">
        <f t="shared" si="21"/>
        <v>481.64833853333334</v>
      </c>
      <c r="G319">
        <f t="shared" si="22"/>
        <v>0.86518226666666398</v>
      </c>
      <c r="H319">
        <v>0</v>
      </c>
    </row>
    <row r="320" spans="1:8" x14ac:dyDescent="0.2">
      <c r="A320" s="1">
        <v>45123</v>
      </c>
      <c r="B320">
        <v>156.42917133333299</v>
      </c>
      <c r="C320">
        <v>0</v>
      </c>
      <c r="D320">
        <v>0.86518226666666398</v>
      </c>
      <c r="F320">
        <f t="shared" si="21"/>
        <v>156.42917133333299</v>
      </c>
      <c r="G320">
        <f t="shared" si="22"/>
        <v>0</v>
      </c>
      <c r="H320">
        <v>0</v>
      </c>
    </row>
    <row r="321" spans="1:8" x14ac:dyDescent="0.2">
      <c r="A321" s="1">
        <v>45124</v>
      </c>
      <c r="B321">
        <v>9.9169421333333307</v>
      </c>
      <c r="C321">
        <v>0</v>
      </c>
      <c r="D321">
        <v>0</v>
      </c>
      <c r="F321">
        <f t="shared" si="21"/>
        <v>9.9169421333333307</v>
      </c>
      <c r="G321">
        <f t="shared" si="22"/>
        <v>0</v>
      </c>
      <c r="H321">
        <v>0</v>
      </c>
    </row>
    <row r="322" spans="1:8" x14ac:dyDescent="0.2">
      <c r="A322" s="1">
        <v>45125</v>
      </c>
      <c r="B322">
        <v>205.37107013333301</v>
      </c>
      <c r="C322">
        <v>0</v>
      </c>
      <c r="D322">
        <v>0</v>
      </c>
      <c r="F322">
        <f t="shared" si="21"/>
        <v>205.37107013333301</v>
      </c>
      <c r="G322">
        <f t="shared" si="22"/>
        <v>0</v>
      </c>
      <c r="H322">
        <v>0.86518226666666398</v>
      </c>
    </row>
    <row r="323" spans="1:8" x14ac:dyDescent="0.2">
      <c r="A323" s="1">
        <v>45126</v>
      </c>
      <c r="B323">
        <v>245.648014533333</v>
      </c>
      <c r="C323">
        <v>0</v>
      </c>
      <c r="D323">
        <v>0</v>
      </c>
      <c r="F323">
        <f t="shared" ref="F323:F366" si="23">B323-C323</f>
        <v>245.648014533333</v>
      </c>
      <c r="G323">
        <f t="shared" ref="G323:G366" si="24">MAX(0,C323-D323)</f>
        <v>0</v>
      </c>
      <c r="H323">
        <v>0</v>
      </c>
    </row>
    <row r="324" spans="1:8" x14ac:dyDescent="0.2">
      <c r="A324" s="1">
        <v>45127</v>
      </c>
      <c r="B324">
        <v>154.19348893333299</v>
      </c>
      <c r="C324">
        <v>0</v>
      </c>
      <c r="D324">
        <v>0</v>
      </c>
      <c r="F324">
        <f t="shared" si="23"/>
        <v>154.19348893333299</v>
      </c>
      <c r="G324">
        <f t="shared" si="24"/>
        <v>0</v>
      </c>
      <c r="H324">
        <v>0</v>
      </c>
    </row>
    <row r="325" spans="1:8" x14ac:dyDescent="0.2">
      <c r="A325" s="1">
        <v>45128</v>
      </c>
      <c r="B325">
        <v>116.2341614</v>
      </c>
      <c r="C325">
        <v>0</v>
      </c>
      <c r="D325">
        <v>0</v>
      </c>
      <c r="F325">
        <f t="shared" si="23"/>
        <v>116.2341614</v>
      </c>
      <c r="G325">
        <f t="shared" si="24"/>
        <v>0</v>
      </c>
      <c r="H325">
        <v>0</v>
      </c>
    </row>
    <row r="326" spans="1:8" x14ac:dyDescent="0.2">
      <c r="A326" s="1">
        <v>45129</v>
      </c>
      <c r="B326">
        <v>58.1598099333333</v>
      </c>
      <c r="C326">
        <v>0</v>
      </c>
      <c r="D326">
        <v>0</v>
      </c>
      <c r="F326">
        <f t="shared" si="23"/>
        <v>58.1598099333333</v>
      </c>
      <c r="G326">
        <f t="shared" si="24"/>
        <v>0</v>
      </c>
      <c r="H326">
        <v>0</v>
      </c>
    </row>
    <row r="327" spans="1:8" x14ac:dyDescent="0.2">
      <c r="A327" s="1">
        <v>45130</v>
      </c>
      <c r="B327">
        <v>223.642766399999</v>
      </c>
      <c r="C327">
        <v>0</v>
      </c>
      <c r="D327">
        <v>0</v>
      </c>
      <c r="F327">
        <f t="shared" si="23"/>
        <v>223.642766399999</v>
      </c>
      <c r="G327">
        <f t="shared" si="24"/>
        <v>0</v>
      </c>
      <c r="H327">
        <v>0</v>
      </c>
    </row>
    <row r="328" spans="1:8" x14ac:dyDescent="0.2">
      <c r="A328" s="1">
        <v>45131</v>
      </c>
      <c r="B328">
        <v>99.532338666666604</v>
      </c>
      <c r="C328">
        <v>0</v>
      </c>
      <c r="D328">
        <v>0</v>
      </c>
      <c r="F328">
        <f t="shared" si="23"/>
        <v>99.532338666666604</v>
      </c>
      <c r="G328">
        <f t="shared" si="24"/>
        <v>0</v>
      </c>
      <c r="H328">
        <v>0</v>
      </c>
    </row>
    <row r="329" spans="1:8" x14ac:dyDescent="0.2">
      <c r="A329" s="1">
        <v>45132</v>
      </c>
      <c r="B329">
        <v>269.404044133333</v>
      </c>
      <c r="C329">
        <v>0</v>
      </c>
      <c r="D329">
        <v>0</v>
      </c>
      <c r="F329">
        <f t="shared" si="23"/>
        <v>269.404044133333</v>
      </c>
      <c r="G329">
        <f t="shared" si="24"/>
        <v>0</v>
      </c>
      <c r="H329">
        <v>0</v>
      </c>
    </row>
    <row r="330" spans="1:8" x14ac:dyDescent="0.2">
      <c r="A330" s="1">
        <v>45133</v>
      </c>
      <c r="B330">
        <v>60.526203533333302</v>
      </c>
      <c r="C330">
        <v>0</v>
      </c>
      <c r="D330">
        <v>0</v>
      </c>
      <c r="F330">
        <f t="shared" si="23"/>
        <v>60.526203533333302</v>
      </c>
      <c r="G330">
        <f t="shared" si="24"/>
        <v>0</v>
      </c>
      <c r="H330">
        <v>0</v>
      </c>
    </row>
    <row r="331" spans="1:8" x14ac:dyDescent="0.2">
      <c r="A331" s="1">
        <v>45134</v>
      </c>
      <c r="B331">
        <v>141.09862919999901</v>
      </c>
      <c r="C331">
        <v>0</v>
      </c>
      <c r="D331">
        <v>0</v>
      </c>
      <c r="F331">
        <f t="shared" si="23"/>
        <v>141.09862919999901</v>
      </c>
      <c r="G331">
        <f t="shared" si="24"/>
        <v>0</v>
      </c>
      <c r="H331">
        <v>0</v>
      </c>
    </row>
    <row r="332" spans="1:8" x14ac:dyDescent="0.2">
      <c r="A332" s="1">
        <v>45135</v>
      </c>
      <c r="B332">
        <v>292.34448213333297</v>
      </c>
      <c r="C332">
        <v>0</v>
      </c>
      <c r="D332">
        <v>0</v>
      </c>
      <c r="F332">
        <f t="shared" si="23"/>
        <v>292.34448213333297</v>
      </c>
      <c r="G332">
        <f t="shared" si="24"/>
        <v>0</v>
      </c>
      <c r="H332">
        <v>0</v>
      </c>
    </row>
    <row r="333" spans="1:8" x14ac:dyDescent="0.2">
      <c r="A333" s="1">
        <v>45136</v>
      </c>
      <c r="B333">
        <v>290.00710359999903</v>
      </c>
      <c r="C333">
        <v>0</v>
      </c>
      <c r="D333">
        <v>0</v>
      </c>
      <c r="F333">
        <f t="shared" si="23"/>
        <v>290.00710359999903</v>
      </c>
      <c r="G333">
        <f t="shared" si="24"/>
        <v>0</v>
      </c>
      <c r="H333">
        <v>0</v>
      </c>
    </row>
    <row r="334" spans="1:8" x14ac:dyDescent="0.2">
      <c r="A334" s="1">
        <v>45137</v>
      </c>
      <c r="B334">
        <v>117.572026533333</v>
      </c>
      <c r="C334">
        <v>0</v>
      </c>
      <c r="D334">
        <v>0</v>
      </c>
      <c r="F334">
        <f t="shared" si="23"/>
        <v>117.572026533333</v>
      </c>
      <c r="G334">
        <f t="shared" si="24"/>
        <v>0</v>
      </c>
      <c r="H334">
        <v>0</v>
      </c>
    </row>
    <row r="335" spans="1:8" x14ac:dyDescent="0.2">
      <c r="A335" s="1">
        <v>45138</v>
      </c>
      <c r="B335">
        <v>92.0456564666666</v>
      </c>
      <c r="C335">
        <v>0</v>
      </c>
      <c r="D335">
        <v>0</v>
      </c>
      <c r="F335">
        <f t="shared" si="23"/>
        <v>92.0456564666666</v>
      </c>
      <c r="G335">
        <f t="shared" si="24"/>
        <v>0</v>
      </c>
      <c r="H335">
        <v>0</v>
      </c>
    </row>
    <row r="336" spans="1:8" x14ac:dyDescent="0.2">
      <c r="A336" s="1">
        <v>45139</v>
      </c>
      <c r="B336">
        <v>260.59730666666599</v>
      </c>
      <c r="C336">
        <v>0</v>
      </c>
      <c r="D336">
        <v>0</v>
      </c>
      <c r="F336">
        <f t="shared" si="23"/>
        <v>260.59730666666599</v>
      </c>
      <c r="G336">
        <f t="shared" si="24"/>
        <v>0</v>
      </c>
      <c r="H336">
        <v>0</v>
      </c>
    </row>
    <row r="337" spans="1:8" x14ac:dyDescent="0.2">
      <c r="A337" s="1">
        <v>45140</v>
      </c>
      <c r="B337">
        <v>387.79828206666599</v>
      </c>
      <c r="C337">
        <v>0</v>
      </c>
      <c r="D337">
        <v>0</v>
      </c>
      <c r="F337">
        <f t="shared" si="23"/>
        <v>387.79828206666599</v>
      </c>
      <c r="G337">
        <f t="shared" si="24"/>
        <v>0</v>
      </c>
      <c r="H337">
        <v>0</v>
      </c>
    </row>
    <row r="338" spans="1:8" x14ac:dyDescent="0.2">
      <c r="A338" s="1">
        <v>45141</v>
      </c>
      <c r="B338">
        <v>352.36671560000002</v>
      </c>
      <c r="C338">
        <v>0</v>
      </c>
      <c r="D338">
        <v>0</v>
      </c>
      <c r="F338">
        <f t="shared" si="23"/>
        <v>352.36671560000002</v>
      </c>
      <c r="G338">
        <f t="shared" si="24"/>
        <v>0</v>
      </c>
      <c r="H338">
        <v>0</v>
      </c>
    </row>
    <row r="339" spans="1:8" x14ac:dyDescent="0.2">
      <c r="A339" s="1">
        <v>45142</v>
      </c>
      <c r="B339">
        <v>135.33836059999999</v>
      </c>
      <c r="C339">
        <v>0</v>
      </c>
      <c r="D339">
        <v>0</v>
      </c>
      <c r="F339">
        <f t="shared" si="23"/>
        <v>135.33836059999999</v>
      </c>
      <c r="G339">
        <f t="shared" si="24"/>
        <v>0</v>
      </c>
      <c r="H339">
        <v>0</v>
      </c>
    </row>
    <row r="340" spans="1:8" x14ac:dyDescent="0.2">
      <c r="A340" s="1">
        <v>45143</v>
      </c>
      <c r="B340">
        <v>202.83555946666601</v>
      </c>
      <c r="C340">
        <v>0</v>
      </c>
      <c r="D340">
        <v>0</v>
      </c>
      <c r="F340">
        <f t="shared" si="23"/>
        <v>202.83555946666601</v>
      </c>
      <c r="G340">
        <f t="shared" si="24"/>
        <v>0</v>
      </c>
      <c r="H340">
        <v>0</v>
      </c>
    </row>
    <row r="341" spans="1:8" x14ac:dyDescent="0.2">
      <c r="A341" s="1">
        <v>45144</v>
      </c>
      <c r="B341">
        <v>80.452570133333296</v>
      </c>
      <c r="C341">
        <v>0</v>
      </c>
      <c r="D341">
        <v>0</v>
      </c>
      <c r="F341">
        <f t="shared" si="23"/>
        <v>80.452570133333296</v>
      </c>
      <c r="G341">
        <f t="shared" si="24"/>
        <v>0</v>
      </c>
      <c r="H341">
        <v>0</v>
      </c>
    </row>
    <row r="342" spans="1:8" x14ac:dyDescent="0.2">
      <c r="A342" s="1">
        <v>45145</v>
      </c>
      <c r="B342">
        <v>45.573687999999898</v>
      </c>
      <c r="C342">
        <v>0</v>
      </c>
      <c r="D342">
        <v>0</v>
      </c>
      <c r="F342">
        <f t="shared" si="23"/>
        <v>45.573687999999898</v>
      </c>
      <c r="G342">
        <f t="shared" si="24"/>
        <v>0</v>
      </c>
      <c r="H342">
        <v>0</v>
      </c>
    </row>
    <row r="343" spans="1:8" x14ac:dyDescent="0.2">
      <c r="A343" s="1">
        <v>45146</v>
      </c>
      <c r="B343">
        <v>87.497405799999996</v>
      </c>
      <c r="C343">
        <v>0</v>
      </c>
      <c r="D343">
        <v>0</v>
      </c>
      <c r="F343">
        <f t="shared" si="23"/>
        <v>87.497405799999996</v>
      </c>
      <c r="G343">
        <f t="shared" si="24"/>
        <v>0</v>
      </c>
      <c r="H343">
        <v>0</v>
      </c>
    </row>
    <row r="344" spans="1:8" x14ac:dyDescent="0.2">
      <c r="A344" s="1">
        <v>45147</v>
      </c>
      <c r="B344">
        <v>296.18198633333299</v>
      </c>
      <c r="C344">
        <v>0</v>
      </c>
      <c r="D344">
        <v>0</v>
      </c>
      <c r="F344">
        <f t="shared" si="23"/>
        <v>296.18198633333299</v>
      </c>
      <c r="G344">
        <f t="shared" si="24"/>
        <v>0</v>
      </c>
      <c r="H344">
        <v>0</v>
      </c>
    </row>
    <row r="345" spans="1:8" x14ac:dyDescent="0.2">
      <c r="A345" s="1">
        <v>45148</v>
      </c>
      <c r="B345">
        <v>312.15902979999998</v>
      </c>
      <c r="C345">
        <v>0</v>
      </c>
      <c r="D345">
        <v>0</v>
      </c>
      <c r="F345">
        <f t="shared" si="23"/>
        <v>312.15902979999998</v>
      </c>
      <c r="G345">
        <f t="shared" si="24"/>
        <v>0</v>
      </c>
      <c r="H345">
        <v>0</v>
      </c>
    </row>
    <row r="346" spans="1:8" x14ac:dyDescent="0.2">
      <c r="A346" s="1">
        <v>45149</v>
      </c>
      <c r="B346">
        <v>407.09592419999899</v>
      </c>
      <c r="C346">
        <v>2.9755986000000099</v>
      </c>
      <c r="D346">
        <v>0</v>
      </c>
      <c r="F346">
        <f t="shared" si="23"/>
        <v>404.12032559999898</v>
      </c>
      <c r="G346">
        <f t="shared" si="24"/>
        <v>2.9755986000000099</v>
      </c>
      <c r="H346">
        <v>0</v>
      </c>
    </row>
    <row r="347" spans="1:8" x14ac:dyDescent="0.2">
      <c r="A347" s="1">
        <v>45150</v>
      </c>
      <c r="B347">
        <v>123.0000682</v>
      </c>
      <c r="C347">
        <v>3.1716726666666601</v>
      </c>
      <c r="D347">
        <v>2</v>
      </c>
      <c r="F347">
        <f t="shared" si="23"/>
        <v>119.82839553333334</v>
      </c>
      <c r="G347">
        <f t="shared" si="24"/>
        <v>1.1716726666666601</v>
      </c>
      <c r="H347">
        <v>0</v>
      </c>
    </row>
    <row r="348" spans="1:8" x14ac:dyDescent="0.2">
      <c r="A348" s="1">
        <v>45151</v>
      </c>
      <c r="B348">
        <v>24.249493399999999</v>
      </c>
      <c r="C348">
        <v>0</v>
      </c>
      <c r="D348">
        <v>1.5858363333333301</v>
      </c>
      <c r="F348">
        <f t="shared" si="23"/>
        <v>24.249493399999999</v>
      </c>
      <c r="G348">
        <f t="shared" si="24"/>
        <v>0</v>
      </c>
      <c r="H348">
        <v>0</v>
      </c>
    </row>
    <row r="349" spans="1:8" x14ac:dyDescent="0.2">
      <c r="A349" s="1">
        <v>45152</v>
      </c>
      <c r="B349">
        <v>124.98157740000001</v>
      </c>
      <c r="C349">
        <v>0</v>
      </c>
      <c r="D349">
        <v>0</v>
      </c>
      <c r="F349">
        <f t="shared" si="23"/>
        <v>124.98157740000001</v>
      </c>
      <c r="G349">
        <f t="shared" si="24"/>
        <v>0</v>
      </c>
      <c r="H349">
        <v>2</v>
      </c>
    </row>
    <row r="350" spans="1:8" x14ac:dyDescent="0.2">
      <c r="A350" s="1">
        <v>45153</v>
      </c>
      <c r="B350">
        <v>19.166960866666599</v>
      </c>
      <c r="C350">
        <v>0</v>
      </c>
      <c r="D350">
        <v>0</v>
      </c>
      <c r="F350">
        <f t="shared" si="23"/>
        <v>19.166960866666599</v>
      </c>
      <c r="G350">
        <f t="shared" si="24"/>
        <v>0</v>
      </c>
      <c r="H350">
        <v>1.5858363333333301</v>
      </c>
    </row>
    <row r="351" spans="1:8" x14ac:dyDescent="0.2">
      <c r="A351" s="1">
        <v>45154</v>
      </c>
      <c r="B351">
        <v>202.075166866666</v>
      </c>
      <c r="C351">
        <v>28.101683199999901</v>
      </c>
      <c r="D351">
        <v>0</v>
      </c>
      <c r="F351">
        <f t="shared" si="23"/>
        <v>173.97348366666608</v>
      </c>
      <c r="G351">
        <f t="shared" si="24"/>
        <v>28.101683199999901</v>
      </c>
      <c r="H351">
        <v>0</v>
      </c>
    </row>
    <row r="352" spans="1:8" x14ac:dyDescent="0.2">
      <c r="A352" s="1">
        <v>45155</v>
      </c>
      <c r="B352">
        <v>510.17506146666602</v>
      </c>
      <c r="C352">
        <v>33.9833923999999</v>
      </c>
      <c r="D352">
        <v>0</v>
      </c>
      <c r="F352">
        <f t="shared" si="23"/>
        <v>476.19166906666612</v>
      </c>
      <c r="G352">
        <f t="shared" si="24"/>
        <v>33.9833923999999</v>
      </c>
      <c r="H352">
        <v>0</v>
      </c>
    </row>
    <row r="353" spans="1:8" x14ac:dyDescent="0.2">
      <c r="A353" s="1">
        <v>45156</v>
      </c>
      <c r="B353">
        <v>510.83841159999997</v>
      </c>
      <c r="C353">
        <v>0</v>
      </c>
      <c r="D353">
        <v>2</v>
      </c>
      <c r="F353">
        <f t="shared" si="23"/>
        <v>510.83841159999997</v>
      </c>
      <c r="G353">
        <f t="shared" si="24"/>
        <v>0</v>
      </c>
      <c r="H353">
        <v>0</v>
      </c>
    </row>
    <row r="354" spans="1:8" x14ac:dyDescent="0.2">
      <c r="A354" s="1">
        <v>45157</v>
      </c>
      <c r="B354">
        <v>339.98304519999999</v>
      </c>
      <c r="C354">
        <v>9.40711256666666</v>
      </c>
      <c r="D354">
        <v>0</v>
      </c>
      <c r="F354">
        <f t="shared" si="23"/>
        <v>330.57593263333331</v>
      </c>
      <c r="G354">
        <f t="shared" si="24"/>
        <v>9.40711256666666</v>
      </c>
      <c r="H354">
        <v>0</v>
      </c>
    </row>
    <row r="355" spans="1:8" x14ac:dyDescent="0.2">
      <c r="A355" s="1">
        <v>45158</v>
      </c>
      <c r="B355">
        <v>446.44875039999999</v>
      </c>
      <c r="C355">
        <v>47.379745066666601</v>
      </c>
      <c r="D355">
        <v>2</v>
      </c>
      <c r="F355">
        <f t="shared" si="23"/>
        <v>399.06900533333339</v>
      </c>
      <c r="G355">
        <f t="shared" si="24"/>
        <v>45.379745066666601</v>
      </c>
      <c r="H355">
        <v>2</v>
      </c>
    </row>
    <row r="356" spans="1:8" x14ac:dyDescent="0.2">
      <c r="A356" s="1">
        <v>45159</v>
      </c>
      <c r="B356">
        <v>215.602989733333</v>
      </c>
      <c r="C356">
        <v>9.8090642666666703</v>
      </c>
      <c r="D356">
        <v>2</v>
      </c>
      <c r="F356">
        <f t="shared" si="23"/>
        <v>205.79392546666634</v>
      </c>
      <c r="G356">
        <f t="shared" si="24"/>
        <v>7.8090642666666703</v>
      </c>
      <c r="H356">
        <v>0</v>
      </c>
    </row>
    <row r="357" spans="1:8" x14ac:dyDescent="0.2">
      <c r="A357" s="1">
        <v>45160</v>
      </c>
      <c r="B357">
        <v>132.90642679999999</v>
      </c>
      <c r="C357">
        <v>0</v>
      </c>
      <c r="D357">
        <v>0</v>
      </c>
      <c r="F357">
        <f t="shared" si="23"/>
        <v>132.90642679999999</v>
      </c>
      <c r="G357">
        <f t="shared" si="24"/>
        <v>0</v>
      </c>
      <c r="H357">
        <v>2</v>
      </c>
    </row>
    <row r="358" spans="1:8" x14ac:dyDescent="0.2">
      <c r="A358" s="1">
        <v>45161</v>
      </c>
      <c r="B358">
        <v>47.870274133333297</v>
      </c>
      <c r="C358">
        <v>0</v>
      </c>
      <c r="D358">
        <v>0</v>
      </c>
      <c r="F358">
        <f t="shared" si="23"/>
        <v>47.870274133333297</v>
      </c>
      <c r="G358">
        <f t="shared" si="24"/>
        <v>0</v>
      </c>
      <c r="H358">
        <v>2</v>
      </c>
    </row>
    <row r="359" spans="1:8" x14ac:dyDescent="0.2">
      <c r="A359" s="1">
        <v>45162</v>
      </c>
      <c r="B359">
        <v>235.31031239999899</v>
      </c>
      <c r="C359">
        <v>0</v>
      </c>
      <c r="D359">
        <v>0</v>
      </c>
      <c r="F359">
        <f t="shared" si="23"/>
        <v>235.31031239999899</v>
      </c>
      <c r="G359">
        <f t="shared" si="24"/>
        <v>0</v>
      </c>
      <c r="H359">
        <v>0</v>
      </c>
    </row>
    <row r="360" spans="1:8" x14ac:dyDescent="0.2">
      <c r="A360" s="1">
        <v>45163</v>
      </c>
      <c r="B360">
        <v>207.48221206666599</v>
      </c>
      <c r="C360">
        <v>0</v>
      </c>
      <c r="D360">
        <v>0</v>
      </c>
      <c r="F360">
        <f t="shared" si="23"/>
        <v>207.48221206666599</v>
      </c>
      <c r="G360">
        <f t="shared" si="24"/>
        <v>0</v>
      </c>
      <c r="H360">
        <v>0</v>
      </c>
    </row>
    <row r="361" spans="1:8" x14ac:dyDescent="0.2">
      <c r="A361" s="1">
        <v>45164</v>
      </c>
      <c r="B361">
        <v>356.16579399999898</v>
      </c>
      <c r="C361">
        <v>0</v>
      </c>
      <c r="D361">
        <v>0</v>
      </c>
      <c r="F361">
        <f t="shared" si="23"/>
        <v>356.16579399999898</v>
      </c>
      <c r="G361">
        <f t="shared" si="24"/>
        <v>0</v>
      </c>
      <c r="H361">
        <v>0</v>
      </c>
    </row>
    <row r="362" spans="1:8" x14ac:dyDescent="0.2">
      <c r="A362" s="1">
        <v>45165</v>
      </c>
      <c r="B362">
        <v>242.724235266666</v>
      </c>
      <c r="C362">
        <v>0</v>
      </c>
      <c r="D362">
        <v>0</v>
      </c>
      <c r="F362">
        <f t="shared" si="23"/>
        <v>242.724235266666</v>
      </c>
      <c r="G362">
        <f t="shared" si="24"/>
        <v>0</v>
      </c>
      <c r="H362">
        <v>0</v>
      </c>
    </row>
    <row r="363" spans="1:8" x14ac:dyDescent="0.2">
      <c r="A363" s="1">
        <v>45166</v>
      </c>
      <c r="B363">
        <v>304.19597393333299</v>
      </c>
      <c r="C363">
        <v>109.51772546666599</v>
      </c>
      <c r="D363">
        <v>0</v>
      </c>
      <c r="F363">
        <f t="shared" si="23"/>
        <v>194.67824846666701</v>
      </c>
      <c r="G363">
        <f t="shared" si="24"/>
        <v>109.51772546666599</v>
      </c>
      <c r="H363">
        <v>0</v>
      </c>
    </row>
    <row r="364" spans="1:8" x14ac:dyDescent="0.2">
      <c r="A364" s="1">
        <v>45167</v>
      </c>
      <c r="B364">
        <v>184.32183719999901</v>
      </c>
      <c r="C364">
        <v>43.375251533333298</v>
      </c>
      <c r="D364">
        <v>4</v>
      </c>
      <c r="F364">
        <f t="shared" si="23"/>
        <v>140.94658566666573</v>
      </c>
      <c r="G364">
        <f t="shared" si="24"/>
        <v>39.375251533333298</v>
      </c>
      <c r="H364">
        <v>0</v>
      </c>
    </row>
    <row r="365" spans="1:8" x14ac:dyDescent="0.2">
      <c r="A365" s="1">
        <v>45168</v>
      </c>
      <c r="B365">
        <v>96.801312066666597</v>
      </c>
      <c r="C365">
        <v>0</v>
      </c>
      <c r="D365">
        <v>0</v>
      </c>
      <c r="F365">
        <f t="shared" si="23"/>
        <v>96.801312066666597</v>
      </c>
      <c r="G365">
        <f t="shared" si="24"/>
        <v>0</v>
      </c>
      <c r="H365">
        <v>0</v>
      </c>
    </row>
    <row r="366" spans="1:8" x14ac:dyDescent="0.2">
      <c r="F366">
        <f t="shared" si="23"/>
        <v>0</v>
      </c>
      <c r="G366">
        <f t="shared" si="24"/>
        <v>0</v>
      </c>
      <c r="H366">
        <v>4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I47"/>
  <sheetViews>
    <sheetView tabSelected="1" zoomScale="75" workbookViewId="0">
      <selection activeCell="AI1" sqref="AI1:AI1048576"/>
    </sheetView>
  </sheetViews>
  <sheetFormatPr baseColWidth="10" defaultRowHeight="16" x14ac:dyDescent="0.2"/>
  <cols>
    <col min="4" max="4" width="14" customWidth="1"/>
  </cols>
  <sheetData>
    <row r="1" spans="2:12" x14ac:dyDescent="0.2">
      <c r="B1" s="3" t="s">
        <v>17</v>
      </c>
      <c r="C1" s="3" t="s">
        <v>18</v>
      </c>
      <c r="D1" s="3" t="s">
        <v>19</v>
      </c>
      <c r="E1" s="3" t="s">
        <v>24</v>
      </c>
      <c r="F1" s="3" t="s">
        <v>23</v>
      </c>
      <c r="G1" s="3" t="s">
        <v>20</v>
      </c>
      <c r="H1" s="3"/>
    </row>
    <row r="2" spans="2:12" x14ac:dyDescent="0.2">
      <c r="B2" s="3">
        <v>0.1</v>
      </c>
      <c r="C2">
        <v>9179</v>
      </c>
      <c r="D2">
        <v>11985</v>
      </c>
      <c r="E2">
        <f>D2+C2</f>
        <v>21164</v>
      </c>
      <c r="F2">
        <v>13714</v>
      </c>
      <c r="G2">
        <v>148.1</v>
      </c>
      <c r="H2">
        <f>100*G2/L$2</f>
        <v>16.79138321995465</v>
      </c>
      <c r="K2" t="s">
        <v>21</v>
      </c>
      <c r="L2">
        <v>882</v>
      </c>
    </row>
    <row r="3" spans="2:12" x14ac:dyDescent="0.2">
      <c r="B3" s="3">
        <v>0.2</v>
      </c>
      <c r="C3">
        <v>18358</v>
      </c>
      <c r="D3">
        <v>14158</v>
      </c>
      <c r="E3">
        <f>D3+C3</f>
        <v>32516</v>
      </c>
      <c r="F3">
        <v>27429</v>
      </c>
      <c r="G3">
        <v>153.30000000000001</v>
      </c>
      <c r="H3">
        <f t="shared" ref="H3:H11" si="0">100*G3/L$2</f>
        <v>17.380952380952383</v>
      </c>
      <c r="K3" t="s">
        <v>22</v>
      </c>
      <c r="L3">
        <v>8073</v>
      </c>
    </row>
    <row r="4" spans="2:12" x14ac:dyDescent="0.2">
      <c r="B4" s="3">
        <v>0.3</v>
      </c>
      <c r="C4">
        <v>27537</v>
      </c>
      <c r="D4">
        <v>14899</v>
      </c>
      <c r="E4">
        <f t="shared" ref="E4:E10" si="1">D4+C4</f>
        <v>42436</v>
      </c>
      <c r="F4">
        <v>41144</v>
      </c>
      <c r="G4">
        <v>156.13999999999999</v>
      </c>
      <c r="H4">
        <f t="shared" si="0"/>
        <v>17.702947845804985</v>
      </c>
    </row>
    <row r="5" spans="2:12" x14ac:dyDescent="0.2">
      <c r="B5" s="3">
        <v>0.4</v>
      </c>
      <c r="C5">
        <v>36717</v>
      </c>
      <c r="D5">
        <v>14909</v>
      </c>
      <c r="E5">
        <f t="shared" si="1"/>
        <v>51626</v>
      </c>
      <c r="F5">
        <v>54859</v>
      </c>
      <c r="G5">
        <v>156.69</v>
      </c>
      <c r="H5">
        <f t="shared" si="0"/>
        <v>17.76530612244898</v>
      </c>
    </row>
    <row r="6" spans="2:12" x14ac:dyDescent="0.2">
      <c r="B6" s="3">
        <v>0.5</v>
      </c>
      <c r="C6">
        <v>45896</v>
      </c>
      <c r="D6">
        <v>14817</v>
      </c>
      <c r="E6">
        <f t="shared" si="1"/>
        <v>60713</v>
      </c>
      <c r="F6">
        <v>68573</v>
      </c>
      <c r="G6">
        <v>156.69</v>
      </c>
      <c r="H6">
        <f t="shared" si="0"/>
        <v>17.76530612244898</v>
      </c>
    </row>
    <row r="7" spans="2:12" x14ac:dyDescent="0.2">
      <c r="B7" s="3">
        <v>0.6</v>
      </c>
      <c r="C7">
        <v>55075</v>
      </c>
      <c r="D7">
        <v>14667</v>
      </c>
      <c r="E7">
        <f t="shared" si="1"/>
        <v>69742</v>
      </c>
      <c r="F7">
        <v>82288</v>
      </c>
      <c r="G7">
        <v>156.69</v>
      </c>
      <c r="H7">
        <f t="shared" si="0"/>
        <v>17.76530612244898</v>
      </c>
    </row>
    <row r="8" spans="2:12" x14ac:dyDescent="0.2">
      <c r="B8" s="3">
        <v>0.7</v>
      </c>
      <c r="C8">
        <v>64254</v>
      </c>
      <c r="D8">
        <v>14531</v>
      </c>
      <c r="E8">
        <f t="shared" si="1"/>
        <v>78785</v>
      </c>
      <c r="F8">
        <v>96002</v>
      </c>
      <c r="G8">
        <v>156.69</v>
      </c>
      <c r="H8">
        <f t="shared" si="0"/>
        <v>17.76530612244898</v>
      </c>
    </row>
    <row r="9" spans="2:12" x14ac:dyDescent="0.2">
      <c r="B9" s="3">
        <v>0.8</v>
      </c>
      <c r="C9">
        <v>73434</v>
      </c>
      <c r="D9">
        <v>14404</v>
      </c>
      <c r="E9">
        <f t="shared" si="1"/>
        <v>87838</v>
      </c>
      <c r="F9">
        <v>109717</v>
      </c>
      <c r="G9">
        <v>156.69</v>
      </c>
      <c r="H9">
        <f t="shared" si="0"/>
        <v>17.76530612244898</v>
      </c>
    </row>
    <row r="10" spans="2:12" x14ac:dyDescent="0.2">
      <c r="B10" s="3">
        <v>0.9</v>
      </c>
      <c r="C10">
        <v>82613</v>
      </c>
      <c r="D10">
        <v>14273</v>
      </c>
      <c r="E10">
        <f t="shared" si="1"/>
        <v>96886</v>
      </c>
      <c r="F10">
        <v>123432</v>
      </c>
      <c r="G10">
        <v>156.69</v>
      </c>
      <c r="H10">
        <f t="shared" si="0"/>
        <v>17.76530612244898</v>
      </c>
    </row>
    <row r="11" spans="2:12" x14ac:dyDescent="0.2">
      <c r="B11" s="3">
        <v>1</v>
      </c>
      <c r="C11">
        <v>91792</v>
      </c>
      <c r="D11">
        <v>14141</v>
      </c>
      <c r="E11">
        <f t="shared" ref="E11:E21" si="2">D11+C11</f>
        <v>105933</v>
      </c>
      <c r="F11">
        <v>137146</v>
      </c>
      <c r="G11">
        <v>156.69</v>
      </c>
      <c r="H11">
        <f t="shared" si="0"/>
        <v>17.76530612244898</v>
      </c>
    </row>
    <row r="12" spans="2:12" x14ac:dyDescent="0.2">
      <c r="B12" s="3">
        <v>1.1000000000000001</v>
      </c>
    </row>
    <row r="13" spans="2:12" x14ac:dyDescent="0.2">
      <c r="B13" s="3">
        <v>1.2</v>
      </c>
    </row>
    <row r="14" spans="2:12" x14ac:dyDescent="0.2">
      <c r="B14" s="3">
        <v>1.3</v>
      </c>
    </row>
    <row r="15" spans="2:12" x14ac:dyDescent="0.2">
      <c r="B15" s="3">
        <v>1.4</v>
      </c>
    </row>
    <row r="16" spans="2:12" x14ac:dyDescent="0.2">
      <c r="B16" s="3">
        <v>1.5</v>
      </c>
      <c r="C16">
        <v>128806</v>
      </c>
      <c r="D16">
        <v>15475</v>
      </c>
      <c r="E16">
        <f t="shared" si="2"/>
        <v>144281</v>
      </c>
      <c r="F16">
        <v>205720</v>
      </c>
      <c r="G16">
        <v>153.19999999999999</v>
      </c>
    </row>
    <row r="17" spans="2:7" x14ac:dyDescent="0.2">
      <c r="B17" s="3">
        <v>1.6</v>
      </c>
    </row>
    <row r="18" spans="2:7" x14ac:dyDescent="0.2">
      <c r="B18" s="3">
        <v>1.7</v>
      </c>
    </row>
    <row r="19" spans="2:7" x14ac:dyDescent="0.2">
      <c r="B19" s="3">
        <v>1.8</v>
      </c>
    </row>
    <row r="20" spans="2:7" x14ac:dyDescent="0.2">
      <c r="B20" s="3">
        <v>1.9</v>
      </c>
    </row>
    <row r="21" spans="2:7" x14ac:dyDescent="0.2">
      <c r="B21" s="3">
        <v>2</v>
      </c>
      <c r="C21">
        <v>171742</v>
      </c>
      <c r="D21">
        <v>15774</v>
      </c>
      <c r="E21">
        <f t="shared" si="2"/>
        <v>187516</v>
      </c>
      <c r="F21">
        <v>274293</v>
      </c>
      <c r="G21">
        <v>150.9</v>
      </c>
    </row>
    <row r="22" spans="2:7" x14ac:dyDescent="0.2">
      <c r="B22" s="3"/>
    </row>
    <row r="47" spans="35:35" x14ac:dyDescent="0.2">
      <c r="AI47">
        <v>69600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 and curtailment</vt:lpstr>
      <vt:lpstr>C-rating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Behaghel</dc:creator>
  <cp:lastModifiedBy>Sebastien Behaghel</cp:lastModifiedBy>
  <dcterms:created xsi:type="dcterms:W3CDTF">2023-08-30T16:02:44Z</dcterms:created>
  <dcterms:modified xsi:type="dcterms:W3CDTF">2023-09-03T23:41:00Z</dcterms:modified>
</cp:coreProperties>
</file>