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bastian/Documents/Lupus_NGS/"/>
    </mc:Choice>
  </mc:AlternateContent>
  <xr:revisionPtr revIDLastSave="0" documentId="13_ncr:1_{61539011-CFFF-B944-862B-226A8F7476F2}" xr6:coauthVersionLast="45" xr6:coauthVersionMax="45" xr10:uidLastSave="{00000000-0000-0000-0000-000000000000}"/>
  <bookViews>
    <workbookView minimized="1" xWindow="7980" yWindow="460" windowWidth="27840" windowHeight="15720" activeTab="1" xr2:uid="{57C44D3D-F7B4-DD45-AEAA-8BF58820D7FD}"/>
  </bookViews>
  <sheets>
    <sheet name="Tabelle1" sheetId="1" r:id="rId1"/>
    <sheet name="Tabelle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1" i="2" l="1"/>
  <c r="F16" i="2"/>
  <c r="F14" i="2"/>
  <c r="F10" i="2"/>
  <c r="F7" i="2"/>
  <c r="F3" i="2"/>
  <c r="F2" i="2"/>
  <c r="B44" i="2"/>
  <c r="B43" i="2"/>
  <c r="B26" i="2"/>
  <c r="B10" i="2"/>
  <c r="B9" i="2"/>
  <c r="B3" i="2"/>
  <c r="B2" i="2"/>
</calcChain>
</file>

<file path=xl/sharedStrings.xml><?xml version="1.0" encoding="utf-8"?>
<sst xmlns="http://schemas.openxmlformats.org/spreadsheetml/2006/main" count="192" uniqueCount="71">
  <si>
    <t>disease</t>
  </si>
  <si>
    <t>SLE</t>
  </si>
  <si>
    <t>RNA-Seq</t>
  </si>
  <si>
    <t>16S rRNA</t>
  </si>
  <si>
    <t>ChIP-Seq</t>
  </si>
  <si>
    <t>Rheumatoid arthritis</t>
  </si>
  <si>
    <t>synovium</t>
  </si>
  <si>
    <t>pbmc/peripheral/whole blood</t>
  </si>
  <si>
    <t xml:space="preserve">T cells </t>
  </si>
  <si>
    <t>synovium/fibroblast-like synoviocytes</t>
  </si>
  <si>
    <t>osteoblasts</t>
  </si>
  <si>
    <t>WGS</t>
  </si>
  <si>
    <t>ncRNA-Seq</t>
  </si>
  <si>
    <t>Amplicon/Metagenomics</t>
  </si>
  <si>
    <t>tissue</t>
  </si>
  <si>
    <t>(peripheral) blood/blood plasma/PBMC/leukocytes in blood</t>
  </si>
  <si>
    <t>T cells</t>
  </si>
  <si>
    <t>stool</t>
  </si>
  <si>
    <t>skin biopsies</t>
  </si>
  <si>
    <t>Systemic sclerosis</t>
  </si>
  <si>
    <r>
      <t>blood</t>
    </r>
    <r>
      <rPr>
        <i/>
        <sz val="10.8"/>
        <color rgb="FF01579B"/>
        <rFont val="Arial"/>
        <family val="2"/>
      </rPr>
      <t> [122]</t>
    </r>
  </si>
  <si>
    <r>
      <t>bronchoalveolar lavage (bal)</t>
    </r>
    <r>
      <rPr>
        <i/>
        <sz val="10.8"/>
        <color rgb="FF01579B"/>
        <rFont val="Arial"/>
        <family val="2"/>
      </rPr>
      <t> [10]</t>
    </r>
  </si>
  <si>
    <r>
      <t>fibroblast</t>
    </r>
    <r>
      <rPr>
        <i/>
        <sz val="10.8"/>
        <color rgb="FF01579B"/>
        <rFont val="Arial"/>
        <family val="2"/>
      </rPr>
      <t> [48]</t>
    </r>
  </si>
  <si>
    <r>
      <t>pbmc</t>
    </r>
    <r>
      <rPr>
        <i/>
        <sz val="10.8"/>
        <color rgb="FF01579B"/>
        <rFont val="Arial"/>
        <family val="2"/>
      </rPr>
      <t> [29]</t>
    </r>
  </si>
  <si>
    <r>
      <t>peripheral blood</t>
    </r>
    <r>
      <rPr>
        <i/>
        <sz val="10.8"/>
        <color rgb="FF01579B"/>
        <rFont val="Arial"/>
        <family val="2"/>
      </rPr>
      <t> [124]</t>
    </r>
  </si>
  <si>
    <r>
      <t>skin biopsy</t>
    </r>
    <r>
      <rPr>
        <i/>
        <sz val="10.8"/>
        <color rgb="FF01579B"/>
        <rFont val="Arial"/>
        <family val="2"/>
      </rPr>
      <t> [91]</t>
    </r>
  </si>
  <si>
    <r>
      <t>whole blood</t>
    </r>
    <r>
      <rPr>
        <i/>
        <sz val="10.8"/>
        <color rgb="FF01579B"/>
        <rFont val="Arial"/>
        <family val="2"/>
      </rPr>
      <t> [32]</t>
    </r>
  </si>
  <si>
    <t>Osteoarthritis</t>
  </si>
  <si>
    <t>cartilage</t>
  </si>
  <si>
    <t>vascultits</t>
  </si>
  <si>
    <t>whole blood</t>
  </si>
  <si>
    <r>
      <t>monocytes</t>
    </r>
    <r>
      <rPr>
        <i/>
        <sz val="10.8"/>
        <color rgb="FF01579B"/>
        <rFont val="Arial"/>
        <family val="2"/>
      </rPr>
      <t> [32]</t>
    </r>
  </si>
  <si>
    <r>
      <t>peripheral blood</t>
    </r>
    <r>
      <rPr>
        <i/>
        <sz val="10.8"/>
        <color rgb="FF01579B"/>
        <rFont val="Arial"/>
        <family val="2"/>
      </rPr>
      <t> [32]</t>
    </r>
  </si>
  <si>
    <r>
      <t>synovial fluid</t>
    </r>
    <r>
      <rPr>
        <i/>
        <sz val="10.8"/>
        <color rgb="FF01579B"/>
        <rFont val="Arial"/>
        <family val="2"/>
      </rPr>
      <t> [24]</t>
    </r>
  </si>
  <si>
    <r>
      <t>whole blood</t>
    </r>
    <r>
      <rPr>
        <i/>
        <sz val="10.8"/>
        <color rgb="FF01579B"/>
        <rFont val="Arial"/>
        <family val="2"/>
      </rPr>
      <t> [218]</t>
    </r>
  </si>
  <si>
    <t>juvenile idiopathic arthritis</t>
  </si>
  <si>
    <t>lupus nephritis</t>
  </si>
  <si>
    <t>kidney</t>
  </si>
  <si>
    <t>plasma</t>
  </si>
  <si>
    <t>myositis, polymyositis, dermatomyositis</t>
  </si>
  <si>
    <t>miRNA-Seq</t>
  </si>
  <si>
    <t>muscle</t>
  </si>
  <si>
    <t>psoriatic arthritis</t>
  </si>
  <si>
    <t>blood/white blood cells</t>
  </si>
  <si>
    <t>synovial fluid</t>
  </si>
  <si>
    <t>Amplicon/genomic</t>
  </si>
  <si>
    <t>Metagenomics</t>
  </si>
  <si>
    <t>spondyloarthritis</t>
  </si>
  <si>
    <t>feces</t>
  </si>
  <si>
    <t>peripheral blood</t>
  </si>
  <si>
    <t>Synovitis</t>
  </si>
  <si>
    <t>soft tissue</t>
  </si>
  <si>
    <t>Amplicon</t>
  </si>
  <si>
    <t>ATAC-Seq</t>
  </si>
  <si>
    <t>CHIP-Seq</t>
  </si>
  <si>
    <t>WES</t>
  </si>
  <si>
    <t>Amplicon/RNA-Seq</t>
  </si>
  <si>
    <t>HI-C</t>
  </si>
  <si>
    <t>Bisulfite-Seq</t>
  </si>
  <si>
    <t>Targeted-capture</t>
  </si>
  <si>
    <t>Vasculitis</t>
  </si>
  <si>
    <t>Targeted-capture/Genomic</t>
  </si>
  <si>
    <t>Juvenile idiopathic arthritis</t>
  </si>
  <si>
    <t>MEDIP-Seq</t>
  </si>
  <si>
    <t>MRE-Seq</t>
  </si>
  <si>
    <t>samples</t>
  </si>
  <si>
    <t>assay</t>
  </si>
  <si>
    <t>RA</t>
  </si>
  <si>
    <t>bronchoalveolar lavage</t>
  </si>
  <si>
    <t>fibroblasts</t>
  </si>
  <si>
    <t>monocytes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</si>
</sst>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.8"/>
      <color rgb="FF000000"/>
      <name val="Arial"/>
      <family val="2"/>
    </font>
    <font>
      <i/>
      <sz val="10.8"/>
      <color rgb="FF01579B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5F4FC-C67A-754E-8A53-C7AC1ED20ABE}">
  <dimension ref="A1:C46"/>
  <sheetViews>
    <sheetView workbookViewId="0">
      <selection sqref="A1:C46"/>
    </sheetView>
  </sheetViews>
  <sheetFormatPr baseColWidth="10" defaultRowHeight="16" x14ac:dyDescent="0.2"/>
  <cols>
    <col min="2" max="2" width="16" customWidth="1"/>
  </cols>
  <sheetData>
    <row r="1" spans="1:3" x14ac:dyDescent="0.2">
      <c r="A1" t="s">
        <v>0</v>
      </c>
      <c r="B1" t="s">
        <v>65</v>
      </c>
      <c r="C1" t="s">
        <v>66</v>
      </c>
    </row>
    <row r="2" spans="1:3" x14ac:dyDescent="0.2">
      <c r="A2" t="s">
        <v>1</v>
      </c>
      <c r="B2">
        <v>1087</v>
      </c>
      <c r="C2" t="s">
        <v>2</v>
      </c>
    </row>
    <row r="3" spans="1:3" x14ac:dyDescent="0.2">
      <c r="A3" t="s">
        <v>1</v>
      </c>
      <c r="B3">
        <v>646</v>
      </c>
      <c r="C3" s="1" t="s">
        <v>58</v>
      </c>
    </row>
    <row r="4" spans="1:3" x14ac:dyDescent="0.2">
      <c r="A4" t="s">
        <v>1</v>
      </c>
      <c r="B4">
        <v>87</v>
      </c>
      <c r="C4" t="s">
        <v>4</v>
      </c>
    </row>
    <row r="5" spans="1:3" x14ac:dyDescent="0.2">
      <c r="A5" t="s">
        <v>1</v>
      </c>
      <c r="B5">
        <v>40</v>
      </c>
      <c r="C5" t="s">
        <v>13</v>
      </c>
    </row>
    <row r="6" spans="1:3" x14ac:dyDescent="0.2">
      <c r="A6" t="s">
        <v>1</v>
      </c>
      <c r="B6">
        <v>372</v>
      </c>
      <c r="C6" t="s">
        <v>59</v>
      </c>
    </row>
    <row r="7" spans="1:3" x14ac:dyDescent="0.2">
      <c r="A7" t="s">
        <v>1</v>
      </c>
      <c r="B7">
        <v>54</v>
      </c>
      <c r="C7" t="s">
        <v>11</v>
      </c>
    </row>
    <row r="8" spans="1:3" x14ac:dyDescent="0.2">
      <c r="A8" s="1" t="s">
        <v>1</v>
      </c>
      <c r="B8">
        <v>10</v>
      </c>
      <c r="C8" s="1" t="s">
        <v>40</v>
      </c>
    </row>
    <row r="9" spans="1:3" x14ac:dyDescent="0.2">
      <c r="A9" s="1" t="s">
        <v>1</v>
      </c>
      <c r="B9">
        <v>3</v>
      </c>
      <c r="C9" s="1" t="s">
        <v>12</v>
      </c>
    </row>
    <row r="10" spans="1:3" x14ac:dyDescent="0.2">
      <c r="A10" s="1" t="s">
        <v>1</v>
      </c>
      <c r="B10">
        <v>92</v>
      </c>
      <c r="C10" s="1" t="s">
        <v>53</v>
      </c>
    </row>
    <row r="11" spans="1:3" x14ac:dyDescent="0.2">
      <c r="A11" s="1" t="s">
        <v>1</v>
      </c>
      <c r="B11">
        <v>48</v>
      </c>
      <c r="C11" s="1" t="s">
        <v>3</v>
      </c>
    </row>
    <row r="12" spans="1:3" x14ac:dyDescent="0.2">
      <c r="A12" t="s">
        <v>5</v>
      </c>
      <c r="B12">
        <v>59</v>
      </c>
      <c r="C12" s="1" t="s">
        <v>56</v>
      </c>
    </row>
    <row r="13" spans="1:3" x14ac:dyDescent="0.2">
      <c r="A13" t="s">
        <v>5</v>
      </c>
      <c r="B13">
        <v>36</v>
      </c>
      <c r="C13" s="1" t="s">
        <v>53</v>
      </c>
    </row>
    <row r="14" spans="1:3" x14ac:dyDescent="0.2">
      <c r="A14" t="s">
        <v>5</v>
      </c>
      <c r="B14">
        <v>56</v>
      </c>
      <c r="C14" s="1" t="s">
        <v>58</v>
      </c>
    </row>
    <row r="15" spans="1:3" x14ac:dyDescent="0.2">
      <c r="A15" t="s">
        <v>5</v>
      </c>
      <c r="B15">
        <v>314</v>
      </c>
      <c r="C15" s="1" t="s">
        <v>54</v>
      </c>
    </row>
    <row r="16" spans="1:3" x14ac:dyDescent="0.2">
      <c r="A16" t="s">
        <v>5</v>
      </c>
      <c r="B16">
        <v>5</v>
      </c>
      <c r="C16" s="1" t="s">
        <v>57</v>
      </c>
    </row>
    <row r="17" spans="1:3" x14ac:dyDescent="0.2">
      <c r="A17" t="s">
        <v>5</v>
      </c>
      <c r="B17">
        <v>33</v>
      </c>
      <c r="C17" s="1" t="s">
        <v>40</v>
      </c>
    </row>
    <row r="18" spans="1:3" x14ac:dyDescent="0.2">
      <c r="A18" t="s">
        <v>5</v>
      </c>
      <c r="B18">
        <v>5899</v>
      </c>
      <c r="C18" s="1" t="s">
        <v>2</v>
      </c>
    </row>
    <row r="19" spans="1:3" x14ac:dyDescent="0.2">
      <c r="A19" t="s">
        <v>19</v>
      </c>
      <c r="B19" s="1">
        <v>155</v>
      </c>
      <c r="C19" s="1" t="s">
        <v>52</v>
      </c>
    </row>
    <row r="20" spans="1:3" x14ac:dyDescent="0.2">
      <c r="A20" t="s">
        <v>19</v>
      </c>
      <c r="B20" s="1">
        <v>6</v>
      </c>
      <c r="C20" s="1" t="s">
        <v>53</v>
      </c>
    </row>
    <row r="21" spans="1:3" x14ac:dyDescent="0.2">
      <c r="A21" t="s">
        <v>19</v>
      </c>
      <c r="B21" s="1">
        <v>51</v>
      </c>
      <c r="C21" s="1" t="s">
        <v>54</v>
      </c>
    </row>
    <row r="22" spans="1:3" x14ac:dyDescent="0.2">
      <c r="A22" t="s">
        <v>19</v>
      </c>
      <c r="B22" s="1">
        <v>379</v>
      </c>
      <c r="C22" s="1" t="s">
        <v>2</v>
      </c>
    </row>
    <row r="23" spans="1:3" x14ac:dyDescent="0.2">
      <c r="A23" t="s">
        <v>19</v>
      </c>
      <c r="B23" s="1">
        <v>32</v>
      </c>
      <c r="C23" s="1" t="s">
        <v>55</v>
      </c>
    </row>
    <row r="24" spans="1:3" x14ac:dyDescent="0.2">
      <c r="A24" s="1" t="s">
        <v>27</v>
      </c>
      <c r="B24" s="1">
        <v>27</v>
      </c>
      <c r="C24" s="1" t="s">
        <v>53</v>
      </c>
    </row>
    <row r="25" spans="1:3" x14ac:dyDescent="0.2">
      <c r="A25" s="1" t="s">
        <v>27</v>
      </c>
      <c r="B25" s="1">
        <v>28</v>
      </c>
      <c r="C25" s="1" t="s">
        <v>58</v>
      </c>
    </row>
    <row r="26" spans="1:3" x14ac:dyDescent="0.2">
      <c r="A26" s="1" t="s">
        <v>27</v>
      </c>
      <c r="B26" s="1">
        <v>195</v>
      </c>
      <c r="C26" s="1" t="s">
        <v>54</v>
      </c>
    </row>
    <row r="27" spans="1:3" x14ac:dyDescent="0.2">
      <c r="A27" s="1" t="s">
        <v>27</v>
      </c>
      <c r="B27">
        <v>21</v>
      </c>
      <c r="C27" s="1" t="s">
        <v>40</v>
      </c>
    </row>
    <row r="28" spans="1:3" x14ac:dyDescent="0.2">
      <c r="A28" s="1" t="s">
        <v>27</v>
      </c>
      <c r="B28" s="1">
        <v>570</v>
      </c>
      <c r="C28" s="1" t="s">
        <v>2</v>
      </c>
    </row>
    <row r="29" spans="1:3" x14ac:dyDescent="0.2">
      <c r="A29" s="1" t="s">
        <v>27</v>
      </c>
      <c r="B29" s="1">
        <v>3</v>
      </c>
      <c r="C29" s="1" t="s">
        <v>55</v>
      </c>
    </row>
    <row r="30" spans="1:3" x14ac:dyDescent="0.2">
      <c r="A30" s="1" t="s">
        <v>60</v>
      </c>
      <c r="B30">
        <v>33</v>
      </c>
      <c r="C30" s="1" t="s">
        <v>2</v>
      </c>
    </row>
    <row r="31" spans="1:3" x14ac:dyDescent="0.2">
      <c r="A31" s="1" t="s">
        <v>60</v>
      </c>
      <c r="B31">
        <v>79</v>
      </c>
      <c r="C31" s="1" t="s">
        <v>61</v>
      </c>
    </row>
    <row r="32" spans="1:3" x14ac:dyDescent="0.2">
      <c r="A32" t="s">
        <v>62</v>
      </c>
      <c r="B32">
        <v>24</v>
      </c>
      <c r="C32" s="1" t="s">
        <v>54</v>
      </c>
    </row>
    <row r="33" spans="1:3" x14ac:dyDescent="0.2">
      <c r="A33" t="s">
        <v>62</v>
      </c>
      <c r="B33">
        <v>11</v>
      </c>
      <c r="C33" s="1" t="s">
        <v>63</v>
      </c>
    </row>
    <row r="34" spans="1:3" x14ac:dyDescent="0.2">
      <c r="A34" t="s">
        <v>62</v>
      </c>
      <c r="B34">
        <v>11</v>
      </c>
      <c r="C34" s="1" t="s">
        <v>64</v>
      </c>
    </row>
    <row r="35" spans="1:3" x14ac:dyDescent="0.2">
      <c r="A35" t="s">
        <v>62</v>
      </c>
      <c r="B35">
        <v>522</v>
      </c>
      <c r="C35" s="1" t="s">
        <v>2</v>
      </c>
    </row>
    <row r="36" spans="1:3" x14ac:dyDescent="0.2">
      <c r="A36" s="1" t="s">
        <v>36</v>
      </c>
      <c r="B36">
        <v>31</v>
      </c>
      <c r="C36" t="s">
        <v>2</v>
      </c>
    </row>
    <row r="37" spans="1:3" x14ac:dyDescent="0.2">
      <c r="A37" s="1" t="s">
        <v>36</v>
      </c>
      <c r="B37">
        <v>29</v>
      </c>
      <c r="C37" t="s">
        <v>40</v>
      </c>
    </row>
    <row r="38" spans="1:3" x14ac:dyDescent="0.2">
      <c r="A38" s="1" t="s">
        <v>39</v>
      </c>
      <c r="B38">
        <v>112</v>
      </c>
      <c r="C38" t="s">
        <v>2</v>
      </c>
    </row>
    <row r="39" spans="1:3" x14ac:dyDescent="0.2">
      <c r="A39" s="1" t="s">
        <v>39</v>
      </c>
      <c r="B39">
        <v>19</v>
      </c>
      <c r="C39" t="s">
        <v>40</v>
      </c>
    </row>
    <row r="40" spans="1:3" x14ac:dyDescent="0.2">
      <c r="A40" s="1" t="s">
        <v>42</v>
      </c>
      <c r="B40">
        <v>37</v>
      </c>
      <c r="C40" t="s">
        <v>2</v>
      </c>
    </row>
    <row r="41" spans="1:3" x14ac:dyDescent="0.2">
      <c r="A41" s="1" t="s">
        <v>42</v>
      </c>
      <c r="B41">
        <v>2</v>
      </c>
      <c r="C41" t="s">
        <v>40</v>
      </c>
    </row>
    <row r="42" spans="1:3" x14ac:dyDescent="0.2">
      <c r="A42" t="s">
        <v>47</v>
      </c>
      <c r="B42">
        <v>70</v>
      </c>
      <c r="C42" t="s">
        <v>45</v>
      </c>
    </row>
    <row r="43" spans="1:3" x14ac:dyDescent="0.2">
      <c r="A43" t="s">
        <v>47</v>
      </c>
      <c r="B43">
        <v>50</v>
      </c>
      <c r="C43" t="s">
        <v>46</v>
      </c>
    </row>
    <row r="44" spans="1:3" x14ac:dyDescent="0.2">
      <c r="A44" t="s">
        <v>47</v>
      </c>
      <c r="B44">
        <v>45</v>
      </c>
      <c r="C44" t="s">
        <v>2</v>
      </c>
    </row>
    <row r="45" spans="1:3" x14ac:dyDescent="0.2">
      <c r="A45" t="s">
        <v>47</v>
      </c>
      <c r="B45">
        <v>40</v>
      </c>
      <c r="C45" t="s">
        <v>11</v>
      </c>
    </row>
    <row r="46" spans="1:3" x14ac:dyDescent="0.2">
      <c r="A46" t="s">
        <v>50</v>
      </c>
      <c r="B46">
        <v>20</v>
      </c>
      <c r="C46" t="s">
        <v>2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37EBB-4F69-A643-BB6B-C5EDD9505ED3}">
  <dimension ref="A1:F56"/>
  <sheetViews>
    <sheetView tabSelected="1" workbookViewId="0">
      <selection activeCell="D1" sqref="D1:F28"/>
    </sheetView>
  </sheetViews>
  <sheetFormatPr baseColWidth="10" defaultRowHeight="16" x14ac:dyDescent="0.2"/>
  <cols>
    <col min="1" max="1" width="39" customWidth="1"/>
  </cols>
  <sheetData>
    <row r="1" spans="1:6" x14ac:dyDescent="0.2">
      <c r="D1" t="s">
        <v>0</v>
      </c>
      <c r="E1" t="s">
        <v>14</v>
      </c>
      <c r="F1" t="s">
        <v>65</v>
      </c>
    </row>
    <row r="2" spans="1:6" x14ac:dyDescent="0.2">
      <c r="A2" t="s">
        <v>7</v>
      </c>
      <c r="B2">
        <f>3989+43+8+505</f>
        <v>4545</v>
      </c>
      <c r="D2" t="s">
        <v>67</v>
      </c>
      <c r="E2" t="s">
        <v>7</v>
      </c>
      <c r="F2">
        <f>3989+43+8+505</f>
        <v>4545</v>
      </c>
    </row>
    <row r="3" spans="1:6" x14ac:dyDescent="0.2">
      <c r="A3" t="s">
        <v>9</v>
      </c>
      <c r="B3">
        <f>12+13+25+12+12+88+32+36</f>
        <v>230</v>
      </c>
      <c r="D3" t="s">
        <v>67</v>
      </c>
      <c r="E3" t="s">
        <v>9</v>
      </c>
      <c r="F3">
        <f>12+13+25+12+12+88+32+36</f>
        <v>230</v>
      </c>
    </row>
    <row r="4" spans="1:6" x14ac:dyDescent="0.2">
      <c r="A4" t="s">
        <v>10</v>
      </c>
      <c r="B4">
        <v>4</v>
      </c>
      <c r="D4" t="s">
        <v>67</v>
      </c>
      <c r="E4" t="s">
        <v>10</v>
      </c>
      <c r="F4">
        <v>4</v>
      </c>
    </row>
    <row r="5" spans="1:6" x14ac:dyDescent="0.2">
      <c r="A5" t="s">
        <v>8</v>
      </c>
      <c r="B5">
        <v>22</v>
      </c>
      <c r="D5" t="s">
        <v>67</v>
      </c>
      <c r="E5" t="s">
        <v>8</v>
      </c>
      <c r="F5">
        <v>22</v>
      </c>
    </row>
    <row r="6" spans="1:6" x14ac:dyDescent="0.2">
      <c r="D6" t="s">
        <v>1</v>
      </c>
      <c r="E6" t="s">
        <v>7</v>
      </c>
      <c r="F6">
        <v>884</v>
      </c>
    </row>
    <row r="7" spans="1:6" x14ac:dyDescent="0.2">
      <c r="A7" t="s">
        <v>1</v>
      </c>
      <c r="D7" t="s">
        <v>1</v>
      </c>
      <c r="E7" s="1" t="s">
        <v>16</v>
      </c>
      <c r="F7">
        <f>4+9</f>
        <v>13</v>
      </c>
    </row>
    <row r="8" spans="1:6" x14ac:dyDescent="0.2">
      <c r="D8" t="s">
        <v>1</v>
      </c>
      <c r="E8" s="1" t="s">
        <v>18</v>
      </c>
      <c r="F8">
        <v>10</v>
      </c>
    </row>
    <row r="9" spans="1:6" x14ac:dyDescent="0.2">
      <c r="A9" s="1" t="s">
        <v>15</v>
      </c>
      <c r="B9">
        <f>587+60+6+20+6+15+190</f>
        <v>884</v>
      </c>
      <c r="D9" t="s">
        <v>1</v>
      </c>
      <c r="E9" s="1" t="s">
        <v>17</v>
      </c>
      <c r="F9">
        <v>27</v>
      </c>
    </row>
    <row r="10" spans="1:6" x14ac:dyDescent="0.2">
      <c r="A10" s="1" t="s">
        <v>16</v>
      </c>
      <c r="B10">
        <f>4+9</f>
        <v>13</v>
      </c>
      <c r="D10" s="1" t="s">
        <v>19</v>
      </c>
      <c r="E10" t="s">
        <v>7</v>
      </c>
      <c r="F10">
        <f>122+29+124+32</f>
        <v>307</v>
      </c>
    </row>
    <row r="11" spans="1:6" x14ac:dyDescent="0.2">
      <c r="A11" s="1" t="s">
        <v>18</v>
      </c>
      <c r="B11">
        <v>10</v>
      </c>
      <c r="D11" s="1" t="s">
        <v>19</v>
      </c>
      <c r="E11" s="1" t="s">
        <v>68</v>
      </c>
      <c r="F11">
        <v>10</v>
      </c>
    </row>
    <row r="12" spans="1:6" x14ac:dyDescent="0.2">
      <c r="A12" s="1" t="s">
        <v>17</v>
      </c>
      <c r="B12">
        <v>27</v>
      </c>
      <c r="D12" s="1" t="s">
        <v>19</v>
      </c>
      <c r="E12" s="1" t="s">
        <v>69</v>
      </c>
      <c r="F12">
        <v>48</v>
      </c>
    </row>
    <row r="13" spans="1:6" x14ac:dyDescent="0.2">
      <c r="A13" s="1"/>
      <c r="D13" s="1" t="s">
        <v>19</v>
      </c>
      <c r="E13" s="1" t="s">
        <v>18</v>
      </c>
      <c r="F13">
        <v>91</v>
      </c>
    </row>
    <row r="14" spans="1:6" x14ac:dyDescent="0.2">
      <c r="A14" s="1"/>
      <c r="D14" s="1" t="s">
        <v>27</v>
      </c>
      <c r="E14" s="1" t="s">
        <v>28</v>
      </c>
      <c r="F14">
        <f>131+34+28+16</f>
        <v>209</v>
      </c>
    </row>
    <row r="15" spans="1:6" x14ac:dyDescent="0.2">
      <c r="A15" s="1" t="s">
        <v>19</v>
      </c>
      <c r="D15" s="1" t="s">
        <v>29</v>
      </c>
      <c r="E15" t="s">
        <v>7</v>
      </c>
      <c r="F15">
        <v>112</v>
      </c>
    </row>
    <row r="16" spans="1:6" x14ac:dyDescent="0.2">
      <c r="A16" s="1" t="s">
        <v>20</v>
      </c>
      <c r="D16" s="1" t="s">
        <v>35</v>
      </c>
      <c r="E16" t="s">
        <v>7</v>
      </c>
      <c r="F16">
        <f>122+32+218</f>
        <v>372</v>
      </c>
    </row>
    <row r="17" spans="1:6" x14ac:dyDescent="0.2">
      <c r="A17" s="1" t="s">
        <v>21</v>
      </c>
      <c r="D17" s="1" t="s">
        <v>35</v>
      </c>
      <c r="E17" t="s">
        <v>9</v>
      </c>
      <c r="F17">
        <v>24</v>
      </c>
    </row>
    <row r="18" spans="1:6" x14ac:dyDescent="0.2">
      <c r="A18" s="1" t="s">
        <v>22</v>
      </c>
      <c r="D18" s="1" t="s">
        <v>35</v>
      </c>
      <c r="E18" t="s">
        <v>70</v>
      </c>
      <c r="F18">
        <v>32</v>
      </c>
    </row>
    <row r="19" spans="1:6" x14ac:dyDescent="0.2">
      <c r="A19" s="1" t="s">
        <v>23</v>
      </c>
      <c r="D19" s="1" t="s">
        <v>36</v>
      </c>
      <c r="E19" s="1" t="s">
        <v>37</v>
      </c>
      <c r="F19">
        <v>27</v>
      </c>
    </row>
    <row r="20" spans="1:6" x14ac:dyDescent="0.2">
      <c r="A20" s="1" t="s">
        <v>24</v>
      </c>
      <c r="D20" s="1" t="s">
        <v>36</v>
      </c>
      <c r="E20" s="1" t="s">
        <v>38</v>
      </c>
      <c r="F20">
        <v>29</v>
      </c>
    </row>
    <row r="21" spans="1:6" x14ac:dyDescent="0.2">
      <c r="A21" s="1" t="s">
        <v>25</v>
      </c>
      <c r="D21" s="1" t="s">
        <v>39</v>
      </c>
      <c r="E21" s="1" t="s">
        <v>41</v>
      </c>
      <c r="F21">
        <f>39+12</f>
        <v>51</v>
      </c>
    </row>
    <row r="22" spans="1:6" x14ac:dyDescent="0.2">
      <c r="A22" s="1" t="s">
        <v>26</v>
      </c>
      <c r="D22" s="1" t="s">
        <v>39</v>
      </c>
      <c r="E22" t="s">
        <v>7</v>
      </c>
      <c r="F22">
        <v>80</v>
      </c>
    </row>
    <row r="23" spans="1:6" x14ac:dyDescent="0.2">
      <c r="D23" s="1" t="s">
        <v>42</v>
      </c>
      <c r="E23" t="s">
        <v>7</v>
      </c>
      <c r="F23">
        <v>23</v>
      </c>
    </row>
    <row r="24" spans="1:6" x14ac:dyDescent="0.2">
      <c r="D24" s="1" t="s">
        <v>42</v>
      </c>
      <c r="E24" s="1" t="s">
        <v>9</v>
      </c>
      <c r="F24">
        <v>15</v>
      </c>
    </row>
    <row r="25" spans="1:6" x14ac:dyDescent="0.2">
      <c r="A25" s="1" t="s">
        <v>27</v>
      </c>
      <c r="D25" t="s">
        <v>47</v>
      </c>
      <c r="E25" s="1" t="s">
        <v>48</v>
      </c>
      <c r="F25">
        <v>70</v>
      </c>
    </row>
    <row r="26" spans="1:6" x14ac:dyDescent="0.2">
      <c r="A26" s="1" t="s">
        <v>28</v>
      </c>
      <c r="B26">
        <f>131+34+28+16</f>
        <v>209</v>
      </c>
      <c r="D26" t="s">
        <v>47</v>
      </c>
      <c r="E26" s="1" t="s">
        <v>7</v>
      </c>
      <c r="F26">
        <v>33</v>
      </c>
    </row>
    <row r="27" spans="1:6" x14ac:dyDescent="0.2">
      <c r="A27" s="1"/>
      <c r="D27" t="s">
        <v>47</v>
      </c>
      <c r="E27" s="1" t="s">
        <v>9</v>
      </c>
      <c r="F27">
        <v>12</v>
      </c>
    </row>
    <row r="28" spans="1:6" x14ac:dyDescent="0.2">
      <c r="A28" s="1" t="s">
        <v>29</v>
      </c>
      <c r="D28" t="s">
        <v>50</v>
      </c>
      <c r="E28" s="1" t="s">
        <v>51</v>
      </c>
      <c r="F28">
        <v>20</v>
      </c>
    </row>
    <row r="29" spans="1:6" x14ac:dyDescent="0.2">
      <c r="A29" s="1" t="s">
        <v>30</v>
      </c>
      <c r="B29">
        <v>112</v>
      </c>
    </row>
    <row r="30" spans="1:6" x14ac:dyDescent="0.2">
      <c r="A30" s="1"/>
    </row>
    <row r="31" spans="1:6" x14ac:dyDescent="0.2">
      <c r="A31" s="1" t="s">
        <v>35</v>
      </c>
    </row>
    <row r="32" spans="1:6" x14ac:dyDescent="0.2">
      <c r="A32" s="1" t="s">
        <v>20</v>
      </c>
    </row>
    <row r="33" spans="1:2" x14ac:dyDescent="0.2">
      <c r="A33" s="1" t="s">
        <v>31</v>
      </c>
    </row>
    <row r="34" spans="1:2" x14ac:dyDescent="0.2">
      <c r="A34" s="1" t="s">
        <v>32</v>
      </c>
    </row>
    <row r="35" spans="1:2" x14ac:dyDescent="0.2">
      <c r="A35" s="1" t="s">
        <v>33</v>
      </c>
    </row>
    <row r="36" spans="1:2" x14ac:dyDescent="0.2">
      <c r="A36" s="1" t="s">
        <v>34</v>
      </c>
    </row>
    <row r="38" spans="1:2" x14ac:dyDescent="0.2">
      <c r="A38" s="1" t="s">
        <v>36</v>
      </c>
    </row>
    <row r="39" spans="1:2" x14ac:dyDescent="0.2">
      <c r="A39" s="1" t="s">
        <v>37</v>
      </c>
      <c r="B39">
        <v>27</v>
      </c>
    </row>
    <row r="40" spans="1:2" x14ac:dyDescent="0.2">
      <c r="A40" s="1" t="s">
        <v>38</v>
      </c>
      <c r="B40">
        <v>29</v>
      </c>
    </row>
    <row r="42" spans="1:2" x14ac:dyDescent="0.2">
      <c r="A42" s="1" t="s">
        <v>39</v>
      </c>
    </row>
    <row r="43" spans="1:2" x14ac:dyDescent="0.2">
      <c r="A43" s="1" t="s">
        <v>41</v>
      </c>
      <c r="B43">
        <f>39+12</f>
        <v>51</v>
      </c>
    </row>
    <row r="44" spans="1:2" x14ac:dyDescent="0.2">
      <c r="A44" s="1" t="s">
        <v>30</v>
      </c>
      <c r="B44">
        <f>46+34</f>
        <v>80</v>
      </c>
    </row>
    <row r="46" spans="1:2" x14ac:dyDescent="0.2">
      <c r="A46" s="1" t="s">
        <v>42</v>
      </c>
    </row>
    <row r="47" spans="1:2" x14ac:dyDescent="0.2">
      <c r="A47" s="1" t="s">
        <v>43</v>
      </c>
      <c r="B47">
        <v>23</v>
      </c>
    </row>
    <row r="48" spans="1:2" x14ac:dyDescent="0.2">
      <c r="A48" s="1" t="s">
        <v>44</v>
      </c>
      <c r="B48">
        <v>15</v>
      </c>
    </row>
    <row r="50" spans="1:2" x14ac:dyDescent="0.2">
      <c r="A50" t="s">
        <v>47</v>
      </c>
    </row>
    <row r="51" spans="1:2" x14ac:dyDescent="0.2">
      <c r="A51" s="1" t="s">
        <v>48</v>
      </c>
      <c r="B51">
        <v>70</v>
      </c>
    </row>
    <row r="52" spans="1:2" x14ac:dyDescent="0.2">
      <c r="A52" s="1" t="s">
        <v>49</v>
      </c>
      <c r="B52">
        <v>33</v>
      </c>
    </row>
    <row r="53" spans="1:2" x14ac:dyDescent="0.2">
      <c r="A53" s="1" t="s">
        <v>6</v>
      </c>
      <c r="B53">
        <v>12</v>
      </c>
    </row>
    <row r="55" spans="1:2" x14ac:dyDescent="0.2">
      <c r="A55" t="s">
        <v>50</v>
      </c>
    </row>
    <row r="56" spans="1:2" x14ac:dyDescent="0.2">
      <c r="A56" s="1" t="s">
        <v>51</v>
      </c>
      <c r="B56">
        <v>20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Boegel</dc:creator>
  <cp:lastModifiedBy>Sebastian Boegel</cp:lastModifiedBy>
  <dcterms:created xsi:type="dcterms:W3CDTF">2020-02-17T18:44:15Z</dcterms:created>
  <dcterms:modified xsi:type="dcterms:W3CDTF">2020-02-24T19:43:32Z</dcterms:modified>
</cp:coreProperties>
</file>