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/Library/Mobile Documents/com~apple~CloudDocs/Studie/Kandidat/1. semester/Stochastic Simulation/Projekt/project_code/PandemicModelling/data/"/>
    </mc:Choice>
  </mc:AlternateContent>
  <xr:revisionPtr revIDLastSave="0" documentId="13_ncr:1_{12F9589E-F451-FC41-A319-5F8554ABB9C5}" xr6:coauthVersionLast="45" xr6:coauthVersionMax="45" xr10:uidLastSave="{00000000-0000-0000-0000-000000000000}"/>
  <bookViews>
    <workbookView xWindow="7680" yWindow="460" windowWidth="28240" windowHeight="16600" activeTab="2" xr2:uid="{F7886133-991A-2544-BB32-7645CF8CEC57}"/>
  </bookViews>
  <sheets>
    <sheet name="Normal" sheetId="1" r:id="rId1"/>
    <sheet name="Intensiv" sheetId="2" r:id="rId2"/>
    <sheet name="Dødsfal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3" l="1"/>
  <c r="F38" i="3"/>
  <c r="E38" i="3"/>
  <c r="C38" i="3"/>
  <c r="D37" i="3"/>
  <c r="B38" i="3"/>
  <c r="D34" i="3"/>
  <c r="D35" i="3"/>
  <c r="D36" i="3"/>
  <c r="D33" i="3"/>
  <c r="G8" i="2"/>
  <c r="F8" i="2"/>
  <c r="E8" i="2"/>
  <c r="D3" i="2"/>
  <c r="D4" i="2"/>
  <c r="D5" i="2"/>
  <c r="D6" i="2"/>
  <c r="D7" i="2"/>
  <c r="D8" i="2"/>
  <c r="D2" i="2"/>
  <c r="C8" i="2"/>
  <c r="B8" i="2"/>
  <c r="G12" i="1"/>
  <c r="F12" i="1"/>
  <c r="E12" i="1"/>
  <c r="D3" i="1"/>
  <c r="D4" i="1"/>
  <c r="D5" i="1"/>
  <c r="D6" i="1"/>
  <c r="D7" i="1"/>
  <c r="D8" i="1"/>
  <c r="D9" i="1"/>
  <c r="D10" i="1"/>
  <c r="D11" i="1"/>
  <c r="D2" i="1"/>
  <c r="C12" i="1"/>
  <c r="D12" i="1" s="1"/>
  <c r="B12" i="1"/>
  <c r="D38" i="3" l="1"/>
</calcChain>
</file>

<file path=xl/sharedStrings.xml><?xml version="1.0" encoding="utf-8"?>
<sst xmlns="http://schemas.openxmlformats.org/spreadsheetml/2006/main" count="51" uniqueCount="25">
  <si>
    <t>Aldersgruppe</t>
  </si>
  <si>
    <t>Bekræftede tilfælde</t>
  </si>
  <si>
    <t>Heraf med komorbiditet</t>
  </si>
  <si>
    <t>Indlagte kvinder</t>
  </si>
  <si>
    <t>Indlagte mænd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</si>
  <si>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</si>
  <si>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</si>
  <si>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</si>
  <si>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</si>
  <si>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</si>
  <si>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</si>
  <si>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</si>
  <si>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</si>
  <si>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</si>
  <si>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</si>
  <si>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</si>
  <si>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Indlagte i alt</t>
  </si>
  <si>
    <t>NA</t>
  </si>
  <si>
    <t>0-39</t>
  </si>
  <si>
    <t>80+</t>
  </si>
  <si>
    <t>Indlagte (ratio)</t>
  </si>
  <si>
    <t>Indlagte (Ratio)</t>
  </si>
  <si>
    <t>0-59</t>
  </si>
  <si>
    <t>Dødsfald kvinder</t>
  </si>
  <si>
    <t>Dødsfald mænd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</si>
</sst>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19A2-BE29-ED48-B692-A4B9D9C419CD}">
  <dimension ref="A1:G12"/>
  <sheetViews>
    <sheetView workbookViewId="0">
      <selection activeCell="D3" sqref="D3"/>
    </sheetView>
  </sheetViews>
  <sheetFormatPr baseColWidth="10" defaultRowHeight="16" x14ac:dyDescent="0.2"/>
  <cols>
    <col min="1" max="1" width="14.33203125" customWidth="1"/>
    <col min="2" max="2" width="19.6640625" customWidth="1"/>
    <col min="3" max="4" width="15.1640625" customWidth="1"/>
    <col min="5" max="5" width="21.6640625" customWidth="1"/>
    <col min="6" max="6" width="15" customWidth="1"/>
    <col min="7" max="7" width="17.5" customWidth="1"/>
  </cols>
  <sheetData>
    <row r="1" spans="1:7" x14ac:dyDescent="0.2">
      <c r="A1" s="1" t="s">
        <v>0</v>
      </c>
      <c r="B1" s="1" t="s">
        <v>1</v>
      </c>
      <c r="C1" s="1" t="s">
        <v>16</v>
      </c>
      <c r="D1" s="1" t="s">
        <v>20</v>
      </c>
      <c r="E1" s="1" t="s">
        <v>2</v>
      </c>
      <c r="F1" t="s">
        <v>3</v>
      </c>
      <c r="G1" t="s">
        <v>4</v>
      </c>
    </row>
    <row r="2" spans="1:7" x14ac:dyDescent="0.2">
      <c r="A2" s="1" t="s">
        <v>5</v>
      </c>
      <c r="B2">
        <v>327</v>
      </c>
      <c r="C2">
        <v>15</v>
      </c>
      <c r="D2">
        <f>C2/B2</f>
        <v>4.5871559633027525E-2</v>
      </c>
      <c r="E2" t="s">
        <v>17</v>
      </c>
      <c r="F2" t="s">
        <v>17</v>
      </c>
      <c r="G2" t="s">
        <v>17</v>
      </c>
    </row>
    <row r="3" spans="1:7" x14ac:dyDescent="0.2">
      <c r="A3" s="1" t="s">
        <v>6</v>
      </c>
      <c r="B3">
        <v>589</v>
      </c>
      <c r="C3">
        <v>14</v>
      </c>
      <c r="D3">
        <f t="shared" ref="D3:E12" si="0">C3/B3</f>
        <v>2.3769100169779286E-2</v>
      </c>
      <c r="E3" t="s">
        <v>17</v>
      </c>
      <c r="F3" t="s">
        <v>17</v>
      </c>
      <c r="G3" t="s">
        <v>17</v>
      </c>
    </row>
    <row r="4" spans="1:7" x14ac:dyDescent="0.2">
      <c r="A4" s="1" t="s">
        <v>7</v>
      </c>
      <c r="B4">
        <v>1717</v>
      </c>
      <c r="C4">
        <v>57</v>
      </c>
      <c r="D4">
        <f t="shared" si="0"/>
        <v>3.3197437390797904E-2</v>
      </c>
      <c r="E4">
        <v>12</v>
      </c>
      <c r="F4">
        <v>34</v>
      </c>
      <c r="G4">
        <v>23</v>
      </c>
    </row>
    <row r="5" spans="1:7" x14ac:dyDescent="0.2">
      <c r="A5" s="1" t="s">
        <v>8</v>
      </c>
      <c r="B5">
        <v>1771</v>
      </c>
      <c r="C5">
        <v>91</v>
      </c>
      <c r="D5">
        <f t="shared" si="0"/>
        <v>5.1383399209486168E-2</v>
      </c>
      <c r="E5">
        <v>32</v>
      </c>
      <c r="F5">
        <v>54</v>
      </c>
      <c r="G5">
        <v>37</v>
      </c>
    </row>
    <row r="6" spans="1:7" x14ac:dyDescent="0.2">
      <c r="A6" s="1" t="s">
        <v>9</v>
      </c>
      <c r="B6">
        <v>2126</v>
      </c>
      <c r="C6">
        <v>196</v>
      </c>
      <c r="D6">
        <f t="shared" si="0"/>
        <v>9.2191909689557858E-2</v>
      </c>
      <c r="E6">
        <v>66</v>
      </c>
      <c r="F6">
        <v>98</v>
      </c>
      <c r="G6">
        <v>98</v>
      </c>
    </row>
    <row r="7" spans="1:7" x14ac:dyDescent="0.2">
      <c r="A7" s="1" t="s">
        <v>10</v>
      </c>
      <c r="B7">
        <v>2206</v>
      </c>
      <c r="C7">
        <v>345</v>
      </c>
      <c r="D7">
        <f t="shared" si="0"/>
        <v>0.15639165911151406</v>
      </c>
      <c r="E7">
        <v>147</v>
      </c>
      <c r="F7">
        <v>145</v>
      </c>
      <c r="G7">
        <v>200</v>
      </c>
    </row>
    <row r="8" spans="1:7" x14ac:dyDescent="0.2">
      <c r="A8" s="1" t="s">
        <v>11</v>
      </c>
      <c r="B8">
        <v>1409</v>
      </c>
      <c r="C8">
        <v>388</v>
      </c>
      <c r="D8">
        <f t="shared" si="0"/>
        <v>0.27537260468417318</v>
      </c>
      <c r="E8">
        <v>234</v>
      </c>
      <c r="F8">
        <v>145</v>
      </c>
      <c r="G8">
        <v>243</v>
      </c>
    </row>
    <row r="9" spans="1:7" x14ac:dyDescent="0.2">
      <c r="A9" s="1" t="s">
        <v>12</v>
      </c>
      <c r="B9">
        <v>1033</v>
      </c>
      <c r="C9">
        <v>599</v>
      </c>
      <c r="D9">
        <f t="shared" si="0"/>
        <v>0.57986447241045502</v>
      </c>
      <c r="E9">
        <v>448</v>
      </c>
      <c r="F9">
        <v>245</v>
      </c>
      <c r="G9">
        <v>354</v>
      </c>
    </row>
    <row r="10" spans="1:7" x14ac:dyDescent="0.2">
      <c r="A10" s="1" t="s">
        <v>13</v>
      </c>
      <c r="B10">
        <v>816</v>
      </c>
      <c r="C10">
        <v>488</v>
      </c>
      <c r="D10">
        <f t="shared" si="0"/>
        <v>0.59803921568627449</v>
      </c>
      <c r="E10">
        <v>387</v>
      </c>
      <c r="F10">
        <v>247</v>
      </c>
      <c r="G10">
        <v>241</v>
      </c>
    </row>
    <row r="11" spans="1:7" x14ac:dyDescent="0.2">
      <c r="A11" s="1" t="s">
        <v>14</v>
      </c>
      <c r="B11">
        <v>256</v>
      </c>
      <c r="C11">
        <v>132</v>
      </c>
      <c r="D11">
        <f t="shared" si="0"/>
        <v>0.515625</v>
      </c>
      <c r="E11">
        <v>115</v>
      </c>
      <c r="F11">
        <v>89</v>
      </c>
      <c r="G11">
        <v>43</v>
      </c>
    </row>
    <row r="12" spans="1:7" x14ac:dyDescent="0.2">
      <c r="A12" t="s">
        <v>15</v>
      </c>
      <c r="B12">
        <f>SUM(B2:B11)</f>
        <v>12250</v>
      </c>
      <c r="C12">
        <f>SUM(C2:C11)</f>
        <v>2325</v>
      </c>
      <c r="D12">
        <f t="shared" si="0"/>
        <v>0.18979591836734694</v>
      </c>
      <c r="E12">
        <f>SUM(E2:E11)</f>
        <v>1441</v>
      </c>
      <c r="F12">
        <f>SUM(F2:F11)</f>
        <v>1057</v>
      </c>
      <c r="G12">
        <f>SUM(G2:G11)</f>
        <v>1239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A6D6-7723-1C4B-8B5B-3F22B892B40B}">
  <dimension ref="A1:G8"/>
  <sheetViews>
    <sheetView workbookViewId="0">
      <selection sqref="A1:G8"/>
    </sheetView>
  </sheetViews>
  <sheetFormatPr baseColWidth="10" defaultRowHeight="16" x14ac:dyDescent="0.2"/>
  <cols>
    <col min="1" max="1" width="12" bestFit="1" customWidth="1"/>
    <col min="2" max="2" width="17.6640625" bestFit="1" customWidth="1"/>
    <col min="3" max="3" width="11.5" bestFit="1" customWidth="1"/>
    <col min="4" max="4" width="14" bestFit="1" customWidth="1"/>
    <col min="5" max="5" width="21" bestFit="1" customWidth="1"/>
    <col min="6" max="6" width="14.1640625" bestFit="1" customWidth="1"/>
    <col min="7" max="7" width="13.5" bestFit="1" customWidth="1"/>
  </cols>
  <sheetData>
    <row r="1" spans="1:7" x14ac:dyDescent="0.2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t="s">
        <v>3</v>
      </c>
      <c r="G1" t="s">
        <v>4</v>
      </c>
    </row>
    <row r="2" spans="1:7" x14ac:dyDescent="0.2">
      <c r="A2" s="1" t="s">
        <v>18</v>
      </c>
      <c r="B2">
        <v>4404</v>
      </c>
      <c r="C2">
        <v>17</v>
      </c>
      <c r="D2">
        <f>C2/B2</f>
        <v>3.8601271571298821E-3</v>
      </c>
      <c r="E2">
        <v>6</v>
      </c>
      <c r="F2">
        <v>6</v>
      </c>
      <c r="G2">
        <v>11</v>
      </c>
    </row>
    <row r="3" spans="1:7" x14ac:dyDescent="0.2">
      <c r="A3" s="1" t="s">
        <v>9</v>
      </c>
      <c r="B3">
        <v>2126</v>
      </c>
      <c r="C3">
        <v>22</v>
      </c>
      <c r="D3">
        <f t="shared" ref="D3:D8" si="0">C3/B3</f>
        <v>1.0348071495766699E-2</v>
      </c>
      <c r="E3">
        <v>8</v>
      </c>
      <c r="F3">
        <v>10</v>
      </c>
      <c r="G3">
        <v>12</v>
      </c>
    </row>
    <row r="4" spans="1:7" x14ac:dyDescent="0.2">
      <c r="A4" s="1" t="s">
        <v>10</v>
      </c>
      <c r="B4">
        <v>2206</v>
      </c>
      <c r="C4">
        <v>54</v>
      </c>
      <c r="D4">
        <f t="shared" si="0"/>
        <v>2.4478694469628286E-2</v>
      </c>
      <c r="E4">
        <v>24</v>
      </c>
      <c r="F4">
        <v>9</v>
      </c>
      <c r="G4">
        <v>45</v>
      </c>
    </row>
    <row r="5" spans="1:7" x14ac:dyDescent="0.2">
      <c r="A5" s="1" t="s">
        <v>11</v>
      </c>
      <c r="B5">
        <v>1409</v>
      </c>
      <c r="C5">
        <v>86</v>
      </c>
      <c r="D5">
        <f t="shared" si="0"/>
        <v>6.1036195883605392E-2</v>
      </c>
      <c r="E5">
        <v>55</v>
      </c>
      <c r="F5">
        <v>27</v>
      </c>
      <c r="G5">
        <v>59</v>
      </c>
    </row>
    <row r="6" spans="1:7" x14ac:dyDescent="0.2">
      <c r="A6" s="1" t="s">
        <v>12</v>
      </c>
      <c r="B6">
        <v>1033</v>
      </c>
      <c r="C6">
        <v>130</v>
      </c>
      <c r="D6">
        <f t="shared" si="0"/>
        <v>0.12584704743465633</v>
      </c>
      <c r="E6">
        <v>98</v>
      </c>
      <c r="F6">
        <v>38</v>
      </c>
      <c r="G6">
        <v>92</v>
      </c>
    </row>
    <row r="7" spans="1:7" x14ac:dyDescent="0.2">
      <c r="A7" s="1" t="s">
        <v>19</v>
      </c>
      <c r="B7">
        <v>1072</v>
      </c>
      <c r="C7">
        <v>47</v>
      </c>
      <c r="D7">
        <f t="shared" si="0"/>
        <v>4.3843283582089554E-2</v>
      </c>
      <c r="E7">
        <v>31</v>
      </c>
      <c r="F7">
        <v>13</v>
      </c>
      <c r="G7">
        <v>34</v>
      </c>
    </row>
    <row r="8" spans="1:7" x14ac:dyDescent="0.2">
      <c r="A8" t="s">
        <v>15</v>
      </c>
      <c r="B8">
        <f>SUM(B2:B7)</f>
        <v>12250</v>
      </c>
      <c r="C8">
        <f>SUM(C2:C7)</f>
        <v>356</v>
      </c>
      <c r="D8">
        <f t="shared" si="0"/>
        <v>2.9061224489795919E-2</v>
      </c>
      <c r="E8">
        <f>SUM(E2:E7)</f>
        <v>222</v>
      </c>
      <c r="F8">
        <f>SUM(F2:F7)</f>
        <v>103</v>
      </c>
      <c r="G8">
        <f>SUM(G2:G7)</f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4C81-B380-7949-A6D7-8BA6BDC7A2E5}">
  <dimension ref="A1:K38"/>
  <sheetViews>
    <sheetView tabSelected="1" topLeftCell="A32" workbookViewId="0">
      <selection activeCell="D44" sqref="D44"/>
    </sheetView>
  </sheetViews>
  <sheetFormatPr baseColWidth="10" defaultRowHeight="16" x14ac:dyDescent="0.2"/>
  <cols>
    <col min="1" max="1" width="12" bestFit="1" customWidth="1"/>
    <col min="2" max="2" width="17.6640625" bestFit="1" customWidth="1"/>
    <col min="3" max="3" width="11.5" bestFit="1" customWidth="1"/>
    <col min="4" max="4" width="14" bestFit="1" customWidth="1"/>
    <col min="5" max="5" width="21" bestFit="1" customWidth="1"/>
    <col min="6" max="6" width="14.1640625" bestFit="1" customWidth="1"/>
    <col min="7" max="7" width="13.5" bestFit="1" customWidth="1"/>
    <col min="8" max="8" width="10.1640625" bestFit="1" customWidth="1"/>
    <col min="9" max="9" width="7.5" bestFit="1" customWidth="1"/>
    <col min="10" max="10" width="10.33203125" bestFit="1" customWidth="1"/>
    <col min="11" max="11" width="7.6640625" bestFit="1" customWidth="1"/>
  </cols>
  <sheetData>
    <row r="1" spans="2:11" x14ac:dyDescent="0.2">
      <c r="B1" s="1"/>
      <c r="C1" s="1"/>
      <c r="D1" s="1"/>
      <c r="E1" s="1"/>
      <c r="F1" s="1"/>
      <c r="G1" s="1"/>
      <c r="H1" s="1"/>
      <c r="I1" s="1"/>
      <c r="J1" s="1"/>
      <c r="K1" s="1"/>
    </row>
    <row r="32" spans="1:7" x14ac:dyDescent="0.2">
      <c r="A32" s="1" t="s">
        <v>0</v>
      </c>
      <c r="B32" s="1" t="s">
        <v>1</v>
      </c>
      <c r="C32" s="1" t="s">
        <v>16</v>
      </c>
      <c r="D32" s="1" t="s">
        <v>21</v>
      </c>
      <c r="E32" s="1" t="s">
        <v>2</v>
      </c>
      <c r="F32" t="s">
        <v>23</v>
      </c>
      <c r="G32" t="s">
        <v>24</v>
      </c>
    </row>
    <row r="33" spans="1:7" x14ac:dyDescent="0.2">
      <c r="A33" s="1" t="s">
        <v>22</v>
      </c>
      <c r="B33">
        <v>8736</v>
      </c>
      <c r="C33">
        <v>17</v>
      </c>
      <c r="D33">
        <f>C33/B33</f>
        <v>1.945970695970696E-3</v>
      </c>
      <c r="E33">
        <v>12</v>
      </c>
      <c r="F33">
        <v>5</v>
      </c>
      <c r="G33">
        <v>12</v>
      </c>
    </row>
    <row r="34" spans="1:7" x14ac:dyDescent="0.2">
      <c r="A34" s="1" t="s">
        <v>11</v>
      </c>
      <c r="B34">
        <v>1409</v>
      </c>
      <c r="C34">
        <v>58</v>
      </c>
      <c r="D34">
        <f t="shared" ref="D34:D37" si="0">C34/B34</f>
        <v>4.1163946061036197E-2</v>
      </c>
      <c r="E34">
        <v>44</v>
      </c>
      <c r="F34">
        <v>22</v>
      </c>
      <c r="G34">
        <v>36</v>
      </c>
    </row>
    <row r="35" spans="1:7" x14ac:dyDescent="0.2">
      <c r="A35" s="1" t="s">
        <v>12</v>
      </c>
      <c r="B35">
        <v>1033</v>
      </c>
      <c r="C35">
        <v>172</v>
      </c>
      <c r="D35">
        <f t="shared" si="0"/>
        <v>0.1665053242981607</v>
      </c>
      <c r="E35">
        <v>143</v>
      </c>
      <c r="F35">
        <v>49</v>
      </c>
      <c r="G35">
        <v>123</v>
      </c>
    </row>
    <row r="36" spans="1:7" x14ac:dyDescent="0.2">
      <c r="A36" s="1" t="s">
        <v>13</v>
      </c>
      <c r="B36">
        <v>816</v>
      </c>
      <c r="C36">
        <v>227</v>
      </c>
      <c r="D36">
        <f t="shared" si="0"/>
        <v>0.27818627450980393</v>
      </c>
      <c r="E36">
        <v>192</v>
      </c>
      <c r="F36">
        <v>99</v>
      </c>
      <c r="G36">
        <v>128</v>
      </c>
    </row>
    <row r="37" spans="1:7" x14ac:dyDescent="0.2">
      <c r="A37" s="1" t="s">
        <v>14</v>
      </c>
      <c r="B37">
        <v>256</v>
      </c>
      <c r="C37">
        <v>124</v>
      </c>
      <c r="D37">
        <f t="shared" si="0"/>
        <v>0.484375</v>
      </c>
      <c r="E37">
        <v>105</v>
      </c>
      <c r="F37">
        <v>84</v>
      </c>
      <c r="G37">
        <v>40</v>
      </c>
    </row>
    <row r="38" spans="1:7" x14ac:dyDescent="0.2">
      <c r="A38" t="s">
        <v>15</v>
      </c>
      <c r="B38">
        <f>SUM(B33:B37)</f>
        <v>12250</v>
      </c>
      <c r="C38">
        <f>SUM(C33:C37)</f>
        <v>598</v>
      </c>
      <c r="D38">
        <f t="shared" ref="D38" si="1">C38/B38</f>
        <v>4.8816326530612242E-2</v>
      </c>
      <c r="E38">
        <f>SUM(E33:E37)</f>
        <v>496</v>
      </c>
      <c r="F38">
        <f>SUM(F33:F37)</f>
        <v>259</v>
      </c>
      <c r="G38">
        <f>SUM(G33:G37)</f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Normal</vt:lpstr>
      <vt:lpstr>Intensiv</vt:lpstr>
      <vt:lpstr>Dødsfald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Wehlast Jørgensen</dc:creator>
  <cp:lastModifiedBy>Morten Wehlast Jørgensen</cp:lastModifiedBy>
  <dcterms:created xsi:type="dcterms:W3CDTF">2020-06-17T11:40:36Z</dcterms:created>
  <dcterms:modified xsi:type="dcterms:W3CDTF">2020-06-17T14:21:22Z</dcterms:modified>
</cp:coreProperties>
</file>