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i\OneDrive\Desktop\FACULTATE\Anul 2\Electronica Analogica\Experimente\Experiment 3 - Amplificator operational\"/>
    </mc:Choice>
  </mc:AlternateContent>
  <bookViews>
    <workbookView xWindow="0" yWindow="0" windowWidth="11496" windowHeight="35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3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6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0" i="1"/>
</calcChain>
</file>

<file path=xl/sharedStrings.xml><?xml version="1.0" encoding="utf-8"?>
<sst xmlns="http://schemas.openxmlformats.org/spreadsheetml/2006/main" count="18" uniqueCount="13">
  <si>
    <r>
      <t>V</t>
    </r>
    <r>
      <rPr>
        <sz val="8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</si>
  <si>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sz val="8"/>
        <color theme="1"/>
        <rFont val="Calibri"/>
        <family val="2"/>
        <scheme val="minor"/>
      </rPr>
      <t xml:space="preserve">out </t>
    </r>
    <r>
      <rPr>
        <sz val="11"/>
        <color theme="1"/>
        <rFont val="Calibri"/>
        <family val="2"/>
        <scheme val="minor"/>
      </rPr>
      <t>(V)</t>
    </r>
  </si>
  <si>
    <r>
      <t>A</t>
    </r>
    <r>
      <rPr>
        <sz val="8"/>
        <color theme="1"/>
        <rFont val="Calibri"/>
        <family val="2"/>
        <scheme val="minor"/>
      </rPr>
      <t>v=</t>
    </r>
    <r>
      <rPr>
        <sz val="11"/>
        <color theme="1"/>
        <rFont val="Calibri"/>
        <family val="2"/>
        <scheme val="minor"/>
      </rPr>
      <t>V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sz val="8"/>
        <color theme="1"/>
        <rFont val="Calibri"/>
        <family val="2"/>
        <scheme val="minor"/>
      </rPr>
      <t>in</t>
    </r>
  </si>
  <si>
    <t>10V</t>
  </si>
  <si>
    <r>
      <t>V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(V)</t>
    </r>
  </si>
  <si>
    <r>
      <t>A</t>
    </r>
    <r>
      <rPr>
        <sz val="9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=V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sz val="8"/>
        <color theme="1"/>
        <rFont val="Calibri"/>
        <family val="2"/>
        <scheme val="minor"/>
      </rPr>
      <t>in</t>
    </r>
  </si>
  <si>
    <t>15V</t>
  </si>
  <si>
    <t xml:space="preserve">                                                    Amplificator operational inversor</t>
  </si>
  <si>
    <r>
      <t>A</t>
    </r>
    <r>
      <rPr>
        <sz val="8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=V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sz val="8"/>
        <color theme="1"/>
        <rFont val="Calibri"/>
        <family val="2"/>
        <scheme val="minor"/>
      </rPr>
      <t>in</t>
    </r>
  </si>
  <si>
    <t>Amplificator operational neinversor</t>
  </si>
  <si>
    <r>
      <t>V</t>
    </r>
    <r>
      <rPr>
        <b/>
        <sz val="8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(V)</t>
    </r>
  </si>
  <si>
    <r>
      <t>V</t>
    </r>
    <r>
      <rPr>
        <b/>
        <sz val="8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(V)</t>
    </r>
  </si>
  <si>
    <r>
      <t>Av=V</t>
    </r>
    <r>
      <rPr>
        <b/>
        <sz val="8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>/V</t>
    </r>
    <r>
      <rPr>
        <b/>
        <sz val="8"/>
        <color theme="1"/>
        <rFont val="Calibri"/>
        <family val="2"/>
        <scheme val="minor"/>
      </rPr>
      <t>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</si>
</sst>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6" fillId="0" borderId="0" xfId="0" applyFon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5:C21" totalsRowShown="0" headerRowDxfId="0">
  <autoFilter ref="A5:C21"/>
  <tableColumns count="3">
    <tableColumn id="1" name="Vin (V)"/>
    <tableColumn id="2" name="Vout (V)"/>
    <tableColumn id="3" name="Av=Vout/Vin">
      <calculatedColumnFormula>ROUND(Table5[[#This Row],[Vout (V)]]/Table5[[#This Row],[Vin (V)]],2)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E5:G23" totalsRowShown="0">
  <autoFilter ref="E5:G23"/>
  <tableColumns count="3">
    <tableColumn id="1" name="Vin (V)"/>
    <tableColumn id="2" name="Vout (V)"/>
    <tableColumn id="3" name="Av=Vout/Vin">
      <calculatedColumnFormula>ROUND(Table6[[#This Row],[Vout (V)]]/Table6[[#This Row],[Vin (V)]],2)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9:C47" totalsRowShown="0">
  <autoFilter ref="A29:C47"/>
  <tableColumns count="3">
    <tableColumn id="1" name="Vin (V)"/>
    <tableColumn id="2" name="Vout (V)"/>
    <tableColumn id="3" name="Av=Vout/Vin">
      <calculatedColumnFormula>ROUND(Table7[[#This Row],[Vout (V)]]/Table7[[#This Row],[Vin (V)]],2)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E29:G42" totalsRowShown="0">
  <autoFilter ref="E29:G42"/>
  <sortState ref="E30:G42">
    <sortCondition ref="E29:E42"/>
  </sortState>
  <tableColumns count="3">
    <tableColumn id="1" name="Vin (V)"/>
    <tableColumn id="2" name="Vout (V)"/>
    <tableColumn id="3" name="Av=Vout/Vin">
      <calculatedColumnFormula>ROUND(Table8[[#This Row],[Vout (V)]]/Table8[[#This Row],[Vin (V)]],2)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workbookViewId="0">
      <selection activeCell="F12" sqref="F12"/>
    </sheetView>
  </sheetViews>
  <sheetFormatPr defaultRowHeight="14.4" x14ac:dyDescent="0.3"/>
  <cols>
    <col min="1" max="3" width="11" customWidth="1"/>
    <col min="5" max="7" width="11" customWidth="1"/>
  </cols>
  <sheetData>
    <row r="1" spans="1:7" x14ac:dyDescent="0.3">
      <c r="A1" s="4" t="s">
        <v>7</v>
      </c>
      <c r="B1" s="4"/>
      <c r="C1" s="4"/>
      <c r="D1" s="5"/>
      <c r="E1" s="5"/>
      <c r="F1" s="5"/>
      <c r="G1" s="5"/>
    </row>
    <row r="4" spans="1:7" x14ac:dyDescent="0.3">
      <c r="A4" s="3" t="s">
        <v>3</v>
      </c>
      <c r="E4" s="3" t="s">
        <v>6</v>
      </c>
    </row>
    <row r="5" spans="1:7" x14ac:dyDescent="0.3">
      <c r="A5" s="1" t="s">
        <v>0</v>
      </c>
      <c r="B5" s="1" t="s">
        <v>1</v>
      </c>
      <c r="C5" s="1" t="s">
        <v>2</v>
      </c>
      <c r="E5" s="1" t="s">
        <v>0</v>
      </c>
      <c r="F5" s="1" t="s">
        <v>4</v>
      </c>
      <c r="G5" s="1" t="s">
        <v>5</v>
      </c>
    </row>
    <row r="6" spans="1:7" x14ac:dyDescent="0.3">
      <c r="A6">
        <v>4.2</v>
      </c>
      <c r="B6">
        <v>-7.12</v>
      </c>
      <c r="C6">
        <f>ROUND(Table5[[#This Row],[Vout (V)]]/Table5[[#This Row],[Vin (V)]],2)</f>
        <v>-1.7</v>
      </c>
      <c r="E6">
        <v>6.4</v>
      </c>
      <c r="F6">
        <v>-11.84</v>
      </c>
      <c r="G6">
        <f>ROUND(Table6[[#This Row],[Vout (V)]]/Table6[[#This Row],[Vin (V)]],2)</f>
        <v>-1.85</v>
      </c>
    </row>
    <row r="7" spans="1:7" x14ac:dyDescent="0.3">
      <c r="A7">
        <v>3.89</v>
      </c>
      <c r="B7">
        <v>-7.13</v>
      </c>
      <c r="C7">
        <f>ROUND(Table5[[#This Row],[Vout (V)]]/Table5[[#This Row],[Vin (V)]],2)</f>
        <v>-1.83</v>
      </c>
      <c r="E7">
        <v>6.11</v>
      </c>
      <c r="F7">
        <v>-11.85</v>
      </c>
      <c r="G7">
        <f>ROUND(Table6[[#This Row],[Vout (V)]]/Table6[[#This Row],[Vin (V)]],2)</f>
        <v>-1.94</v>
      </c>
    </row>
    <row r="8" spans="1:7" x14ac:dyDescent="0.3">
      <c r="A8">
        <v>3.5</v>
      </c>
      <c r="B8">
        <v>-7.14</v>
      </c>
      <c r="C8">
        <f>ROUND(Table5[[#This Row],[Vout (V)]]/Table5[[#This Row],[Vin (V)]],2)</f>
        <v>-2.04</v>
      </c>
      <c r="E8">
        <v>5.66</v>
      </c>
      <c r="F8">
        <v>-11.86</v>
      </c>
      <c r="G8">
        <f>ROUND(Table6[[#This Row],[Vout (V)]]/Table6[[#This Row],[Vin (V)]],2)</f>
        <v>-2.1</v>
      </c>
    </row>
    <row r="9" spans="1:7" x14ac:dyDescent="0.3">
      <c r="A9">
        <v>2.89</v>
      </c>
      <c r="B9">
        <v>-7.16</v>
      </c>
      <c r="C9">
        <f>ROUND(Table5[[#This Row],[Vout (V)]]/Table5[[#This Row],[Vin (V)]],2)</f>
        <v>-2.48</v>
      </c>
      <c r="E9">
        <v>4.59</v>
      </c>
      <c r="F9">
        <v>-11.88</v>
      </c>
      <c r="G9">
        <f>ROUND(Table6[[#This Row],[Vout (V)]]/Table6[[#This Row],[Vin (V)]],2)</f>
        <v>-2.59</v>
      </c>
    </row>
    <row r="10" spans="1:7" x14ac:dyDescent="0.3">
      <c r="A10">
        <v>2.37</v>
      </c>
      <c r="B10">
        <v>-7.16</v>
      </c>
      <c r="C10">
        <f>ROUND(Table5[[#This Row],[Vout (V)]]/Table5[[#This Row],[Vin (V)]],2)</f>
        <v>-3.02</v>
      </c>
      <c r="E10">
        <v>3.75</v>
      </c>
      <c r="F10">
        <v>-11.9</v>
      </c>
      <c r="G10">
        <f>ROUND(Table6[[#This Row],[Vout (V)]]/Table6[[#This Row],[Vin (V)]],2)</f>
        <v>-3.17</v>
      </c>
    </row>
    <row r="11" spans="1:7" x14ac:dyDescent="0.3">
      <c r="A11">
        <v>1.72</v>
      </c>
      <c r="B11">
        <v>-7.18</v>
      </c>
      <c r="C11">
        <f>ROUND(Table5[[#This Row],[Vout (V)]]/Table5[[#This Row],[Vin (V)]],2)</f>
        <v>-4.17</v>
      </c>
      <c r="E11">
        <v>2.79</v>
      </c>
      <c r="F11">
        <v>-11.92</v>
      </c>
      <c r="G11">
        <f>ROUND(Table6[[#This Row],[Vout (V)]]/Table6[[#This Row],[Vin (V)]],2)</f>
        <v>-4.2699999999999996</v>
      </c>
    </row>
    <row r="12" spans="1:7" x14ac:dyDescent="0.3">
      <c r="A12">
        <v>0.88</v>
      </c>
      <c r="B12">
        <v>-4.5</v>
      </c>
      <c r="C12">
        <f>ROUND(Table5[[#This Row],[Vout (V)]]/Table5[[#This Row],[Vin (V)]],2)</f>
        <v>-5.1100000000000003</v>
      </c>
      <c r="E12">
        <v>1.43</v>
      </c>
      <c r="F12">
        <v>-7.28</v>
      </c>
      <c r="G12">
        <f>ROUND(Table6[[#This Row],[Vout (V)]]/Table6[[#This Row],[Vin (V)]],2)</f>
        <v>-5.09</v>
      </c>
    </row>
    <row r="13" spans="1:7" x14ac:dyDescent="0.3">
      <c r="A13">
        <v>0.5</v>
      </c>
      <c r="B13">
        <v>-2.69</v>
      </c>
      <c r="C13">
        <f>ROUND(Table5[[#This Row],[Vout (V)]]/Table5[[#This Row],[Vin (V)]],2)</f>
        <v>-5.38</v>
      </c>
      <c r="E13">
        <v>0.61</v>
      </c>
      <c r="F13">
        <v>-3.13</v>
      </c>
      <c r="G13">
        <f>ROUND(Table6[[#This Row],[Vout (V)]]/Table6[[#This Row],[Vin (V)]],2)</f>
        <v>-5.13</v>
      </c>
    </row>
    <row r="14" spans="1:7" x14ac:dyDescent="0.3">
      <c r="A14">
        <v>9.2999999999999999E-2</v>
      </c>
      <c r="B14">
        <v>-0.47</v>
      </c>
      <c r="C14">
        <f>ROUND(Table5[[#This Row],[Vout (V)]]/Table5[[#This Row],[Vin (V)]],2)</f>
        <v>-5.05</v>
      </c>
      <c r="E14">
        <v>0.25</v>
      </c>
      <c r="F14">
        <v>-1.3</v>
      </c>
      <c r="G14">
        <f>ROUND(Table6[[#This Row],[Vout (V)]]/Table6[[#This Row],[Vin (V)]],2)</f>
        <v>-5.2</v>
      </c>
    </row>
    <row r="15" spans="1:7" x14ac:dyDescent="0.3">
      <c r="A15">
        <v>-0.2</v>
      </c>
      <c r="B15">
        <v>1.05</v>
      </c>
      <c r="C15">
        <f>ROUND(Table5[[#This Row],[Vout (V)]]/Table5[[#This Row],[Vin (V)]],2)</f>
        <v>-5.25</v>
      </c>
      <c r="E15">
        <v>-0.41</v>
      </c>
      <c r="F15">
        <v>0.5</v>
      </c>
      <c r="G15">
        <f>ROUND(Table6[[#This Row],[Vout (V)]]/Table6[[#This Row],[Vin (V)]],2)</f>
        <v>-1.22</v>
      </c>
    </row>
    <row r="16" spans="1:7" x14ac:dyDescent="0.3">
      <c r="A16">
        <v>-0.41</v>
      </c>
      <c r="B16">
        <v>2.08</v>
      </c>
      <c r="C16">
        <f>ROUND(Table5[[#This Row],[Vout (V)]]/Table5[[#This Row],[Vin (V)]],2)</f>
        <v>-5.07</v>
      </c>
      <c r="E16">
        <v>-0.39</v>
      </c>
      <c r="F16">
        <v>1.88</v>
      </c>
      <c r="G16">
        <f>ROUND(Table6[[#This Row],[Vout (V)]]/Table6[[#This Row],[Vin (V)]],2)</f>
        <v>-4.82</v>
      </c>
    </row>
    <row r="17" spans="1:21" x14ac:dyDescent="0.3">
      <c r="A17">
        <v>-0.89</v>
      </c>
      <c r="B17">
        <v>4.53</v>
      </c>
      <c r="C17">
        <f>ROUND(Table5[[#This Row],[Vout (V)]]/Table5[[#This Row],[Vin (V)]],2)</f>
        <v>-5.09</v>
      </c>
      <c r="E17">
        <v>-0.78</v>
      </c>
      <c r="F17">
        <v>4.18</v>
      </c>
      <c r="G17">
        <f>ROUND(Table6[[#This Row],[Vout (V)]]/Table6[[#This Row],[Vin (V)]],2)</f>
        <v>-5.36</v>
      </c>
    </row>
    <row r="18" spans="1:21" x14ac:dyDescent="0.3">
      <c r="A18">
        <v>-1.41</v>
      </c>
      <c r="B18">
        <v>7.17</v>
      </c>
      <c r="C18">
        <f>ROUND(Table5[[#This Row],[Vout (V)]]/Table5[[#This Row],[Vin (V)]],2)</f>
        <v>-5.09</v>
      </c>
      <c r="E18">
        <v>-1.23</v>
      </c>
      <c r="F18">
        <v>6.3</v>
      </c>
      <c r="G18">
        <f>ROUND(Table6[[#This Row],[Vout (V)]]/Table6[[#This Row],[Vin (V)]],2)</f>
        <v>-5.12</v>
      </c>
    </row>
    <row r="19" spans="1:21" x14ac:dyDescent="0.3">
      <c r="A19">
        <v>-2.89</v>
      </c>
      <c r="B19">
        <v>8.39</v>
      </c>
      <c r="C19">
        <f>ROUND(Table5[[#This Row],[Vout (V)]]/Table5[[#This Row],[Vin (V)]],2)</f>
        <v>-2.9</v>
      </c>
      <c r="E19">
        <v>-2</v>
      </c>
      <c r="F19">
        <v>10.199999999999999</v>
      </c>
      <c r="G19">
        <f>ROUND(Table6[[#This Row],[Vout (V)]]/Table6[[#This Row],[Vin (V)]],2)</f>
        <v>-5.0999999999999996</v>
      </c>
    </row>
    <row r="20" spans="1:21" x14ac:dyDescent="0.3">
      <c r="A20">
        <v>-3.55</v>
      </c>
      <c r="B20">
        <v>8.3800000000000008</v>
      </c>
      <c r="C20">
        <f>ROUND(Table5[[#This Row],[Vout (V)]]/Table5[[#This Row],[Vin (V)]],2)</f>
        <v>-2.36</v>
      </c>
      <c r="E20">
        <v>-3.51</v>
      </c>
      <c r="F20">
        <v>13.17</v>
      </c>
      <c r="G20">
        <f>ROUND(Table6[[#This Row],[Vout (V)]]/Table6[[#This Row],[Vin (V)]],2)</f>
        <v>-3.75</v>
      </c>
    </row>
    <row r="21" spans="1:21" x14ac:dyDescent="0.3">
      <c r="A21">
        <v>-4.1500000000000004</v>
      </c>
      <c r="B21">
        <v>8.1199999999999992</v>
      </c>
      <c r="C21">
        <f>ROUND(Table5[[#This Row],[Vout (V)]]/Table5[[#This Row],[Vin (V)]],2)</f>
        <v>-1.96</v>
      </c>
      <c r="E21">
        <v>-4.53</v>
      </c>
      <c r="F21">
        <v>13.15</v>
      </c>
      <c r="G21">
        <f>ROUND(Table6[[#This Row],[Vout (V)]]/Table6[[#This Row],[Vin (V)]],2)</f>
        <v>-2.9</v>
      </c>
    </row>
    <row r="22" spans="1:21" x14ac:dyDescent="0.3">
      <c r="E22">
        <v>-5.56</v>
      </c>
      <c r="F22">
        <v>13.12</v>
      </c>
      <c r="G22">
        <f>ROUND(Table6[[#This Row],[Vout (V)]]/Table6[[#This Row],[Vin (V)]],2)</f>
        <v>-2.36</v>
      </c>
    </row>
    <row r="23" spans="1:21" x14ac:dyDescent="0.3">
      <c r="E23">
        <v>-6.56</v>
      </c>
      <c r="F23">
        <v>13.1</v>
      </c>
      <c r="G23">
        <f>ROUND(Table6[[#This Row],[Vout (V)]]/Table6[[#This Row],[Vin (V)]],2)</f>
        <v>-2</v>
      </c>
    </row>
    <row r="26" spans="1:21" x14ac:dyDescent="0.3">
      <c r="C26" s="2" t="s">
        <v>9</v>
      </c>
      <c r="D26" s="2"/>
      <c r="E26" s="2"/>
      <c r="P26" s="6"/>
    </row>
    <row r="28" spans="1:21" x14ac:dyDescent="0.3">
      <c r="A28" s="3" t="s">
        <v>3</v>
      </c>
      <c r="E28" s="3" t="s">
        <v>6</v>
      </c>
    </row>
    <row r="29" spans="1:21" x14ac:dyDescent="0.3">
      <c r="A29" s="1" t="s">
        <v>0</v>
      </c>
      <c r="B29" s="1" t="s">
        <v>1</v>
      </c>
      <c r="C29" s="1" t="s">
        <v>8</v>
      </c>
      <c r="E29" s="3" t="s">
        <v>10</v>
      </c>
      <c r="F29" s="3" t="s">
        <v>11</v>
      </c>
      <c r="G29" s="3" t="s">
        <v>12</v>
      </c>
    </row>
    <row r="30" spans="1:21" x14ac:dyDescent="0.3">
      <c r="A30">
        <v>-2.4300000000000002</v>
      </c>
      <c r="B30">
        <v>-7.22</v>
      </c>
      <c r="C30">
        <f>ROUND(Table7[[#This Row],[Vout (V)]]/Table7[[#This Row],[Vin (V)]],2)</f>
        <v>2.97</v>
      </c>
      <c r="E30">
        <v>-4.43</v>
      </c>
      <c r="F30">
        <v>-10.36</v>
      </c>
      <c r="G30">
        <f>ROUND(Table8[[#This Row],[Vout (V)]]/Table8[[#This Row],[Vin (V)]],2)</f>
        <v>2.34</v>
      </c>
      <c r="N30" s="1"/>
      <c r="O30" s="1"/>
      <c r="P30" s="1"/>
      <c r="S30" s="1"/>
      <c r="T30" s="1"/>
      <c r="U30" s="1"/>
    </row>
    <row r="31" spans="1:21" x14ac:dyDescent="0.3">
      <c r="A31">
        <v>-2.2999999999999998</v>
      </c>
      <c r="B31">
        <v>-7.22</v>
      </c>
      <c r="C31">
        <f>ROUND(Table7[[#This Row],[Vout (V)]]/Table7[[#This Row],[Vin (V)]],2)</f>
        <v>3.14</v>
      </c>
      <c r="E31">
        <v>-3.75</v>
      </c>
      <c r="F31">
        <v>-12.08</v>
      </c>
      <c r="G31">
        <f>ROUND(Table8[[#This Row],[Vout (V)]]/Table8[[#This Row],[Vin (V)]],2)</f>
        <v>3.22</v>
      </c>
    </row>
    <row r="32" spans="1:21" x14ac:dyDescent="0.3">
      <c r="A32">
        <v>-2.1</v>
      </c>
      <c r="B32">
        <v>-7.22</v>
      </c>
      <c r="C32">
        <f>ROUND(Table7[[#This Row],[Vout (V)]]/Table7[[#This Row],[Vin (V)]],2)</f>
        <v>3.44</v>
      </c>
      <c r="E32">
        <v>-3.21</v>
      </c>
      <c r="F32">
        <v>-12.08</v>
      </c>
      <c r="G32">
        <f>ROUND(Table8[[#This Row],[Vout (V)]]/Table8[[#This Row],[Vin (V)]],2)</f>
        <v>3.76</v>
      </c>
    </row>
    <row r="33" spans="1:7" x14ac:dyDescent="0.3">
      <c r="A33">
        <v>-1.76</v>
      </c>
      <c r="B33">
        <v>-7.22</v>
      </c>
      <c r="C33">
        <f>ROUND(Table7[[#This Row],[Vout (V)]]/Table7[[#This Row],[Vin (V)]],2)</f>
        <v>4.0999999999999996</v>
      </c>
      <c r="E33">
        <v>-2.41</v>
      </c>
      <c r="F33">
        <v>-12.08</v>
      </c>
      <c r="G33">
        <f>ROUND(Table8[[#This Row],[Vout (V)]]/Table8[[#This Row],[Vin (V)]],2)</f>
        <v>5.01</v>
      </c>
    </row>
    <row r="34" spans="1:7" x14ac:dyDescent="0.3">
      <c r="A34">
        <v>-1.54</v>
      </c>
      <c r="B34">
        <v>-7.22</v>
      </c>
      <c r="C34">
        <f>ROUND(Table7[[#This Row],[Vout (V)]]/Table7[[#This Row],[Vin (V)]],2)</f>
        <v>4.6900000000000004</v>
      </c>
      <c r="E34">
        <v>-0.93</v>
      </c>
      <c r="F34">
        <v>-6.44</v>
      </c>
      <c r="G34">
        <f>ROUND(Table8[[#This Row],[Vout (V)]]/Table8[[#This Row],[Vin (V)]],2)</f>
        <v>6.92</v>
      </c>
    </row>
    <row r="35" spans="1:7" x14ac:dyDescent="0.3">
      <c r="A35">
        <v>-1.44</v>
      </c>
      <c r="B35">
        <v>-7.21</v>
      </c>
      <c r="C35">
        <f>ROUND(Table7[[#This Row],[Vout (V)]]/Table7[[#This Row],[Vin (V)]],2)</f>
        <v>5.01</v>
      </c>
      <c r="E35">
        <v>0.26</v>
      </c>
      <c r="F35">
        <v>2.0299999999999998</v>
      </c>
      <c r="G35">
        <f>ROUND(Table8[[#This Row],[Vout (V)]]/Table8[[#This Row],[Vin (V)]],2)</f>
        <v>7.81</v>
      </c>
    </row>
    <row r="36" spans="1:7" x14ac:dyDescent="0.3">
      <c r="A36">
        <v>-1.0900000000000001</v>
      </c>
      <c r="B36">
        <v>-7.19</v>
      </c>
      <c r="C36">
        <f>ROUND(Table7[[#This Row],[Vout (V)]]/Table7[[#This Row],[Vin (V)]],2)</f>
        <v>6.6</v>
      </c>
      <c r="E36">
        <v>1.08</v>
      </c>
      <c r="F36">
        <v>7.45</v>
      </c>
      <c r="G36">
        <f>ROUND(Table8[[#This Row],[Vout (V)]]/Table8[[#This Row],[Vin (V)]],2)</f>
        <v>6.9</v>
      </c>
    </row>
    <row r="37" spans="1:7" x14ac:dyDescent="0.3">
      <c r="A37">
        <v>-0.81</v>
      </c>
      <c r="B37">
        <v>-5.8</v>
      </c>
      <c r="C37">
        <f>ROUND(Table7[[#This Row],[Vout (V)]]/Table7[[#This Row],[Vin (V)]],2)</f>
        <v>7.16</v>
      </c>
      <c r="E37">
        <v>1.93</v>
      </c>
      <c r="F37">
        <v>13.49</v>
      </c>
      <c r="G37">
        <f>ROUND(Table8[[#This Row],[Vout (V)]]/Table8[[#This Row],[Vin (V)]],2)</f>
        <v>6.99</v>
      </c>
    </row>
    <row r="38" spans="1:7" x14ac:dyDescent="0.3">
      <c r="A38">
        <v>-0.49</v>
      </c>
      <c r="B38">
        <v>-3.19</v>
      </c>
      <c r="C38">
        <f>ROUND(Table7[[#This Row],[Vout (V)]]/Table7[[#This Row],[Vin (V)]],2)</f>
        <v>6.51</v>
      </c>
      <c r="E38">
        <v>2.67</v>
      </c>
      <c r="F38">
        <v>13.49</v>
      </c>
      <c r="G38">
        <f>ROUND(Table8[[#This Row],[Vout (V)]]/Table8[[#This Row],[Vin (V)]],2)</f>
        <v>5.05</v>
      </c>
    </row>
    <row r="39" spans="1:7" x14ac:dyDescent="0.3">
      <c r="A39">
        <v>0.1</v>
      </c>
      <c r="B39">
        <v>0.7</v>
      </c>
      <c r="C39">
        <f>ROUND(Table7[[#This Row],[Vout (V)]]/Table7[[#This Row],[Vin (V)]],2)</f>
        <v>7</v>
      </c>
      <c r="E39">
        <v>3.38</v>
      </c>
      <c r="F39">
        <v>13.49</v>
      </c>
      <c r="G39">
        <f>ROUND(Table8[[#This Row],[Vout (V)]]/Table8[[#This Row],[Vin (V)]],2)</f>
        <v>3.99</v>
      </c>
    </row>
    <row r="40" spans="1:7" x14ac:dyDescent="0.3">
      <c r="A40">
        <v>0.3</v>
      </c>
      <c r="B40">
        <v>2.11</v>
      </c>
      <c r="C40">
        <f>ROUND(Table7[[#This Row],[Vout (V)]]/Table7[[#This Row],[Vin (V)]],2)</f>
        <v>7.03</v>
      </c>
      <c r="E40">
        <v>4.2</v>
      </c>
      <c r="F40">
        <v>13.49</v>
      </c>
      <c r="G40">
        <f>ROUND(Table8[[#This Row],[Vout (V)]]/Table8[[#This Row],[Vin (V)]],2)</f>
        <v>3.21</v>
      </c>
    </row>
    <row r="41" spans="1:7" x14ac:dyDescent="0.3">
      <c r="A41">
        <v>0.81</v>
      </c>
      <c r="B41">
        <v>5.64</v>
      </c>
      <c r="C41">
        <f>ROUND(Table7[[#This Row],[Vout (V)]]/Table7[[#This Row],[Vin (V)]],2)</f>
        <v>6.96</v>
      </c>
      <c r="E41">
        <v>4.33</v>
      </c>
      <c r="F41">
        <v>13.49</v>
      </c>
      <c r="G41">
        <f>ROUND(Table8[[#This Row],[Vout (V)]]/Table8[[#This Row],[Vin (V)]],2)</f>
        <v>3.12</v>
      </c>
    </row>
    <row r="42" spans="1:7" x14ac:dyDescent="0.3">
      <c r="A42">
        <v>1.1399999999999999</v>
      </c>
      <c r="B42">
        <v>7.92</v>
      </c>
      <c r="C42">
        <f>ROUND(Table7[[#This Row],[Vout (V)]]/Table7[[#This Row],[Vin (V)]],2)</f>
        <v>6.95</v>
      </c>
      <c r="E42">
        <v>4.53</v>
      </c>
      <c r="F42">
        <v>13.49</v>
      </c>
      <c r="G42">
        <f>ROUND(Table8[[#This Row],[Vout (V)]]/Table8[[#This Row],[Vin (V)]],2)</f>
        <v>2.98</v>
      </c>
    </row>
    <row r="43" spans="1:7" x14ac:dyDescent="0.3">
      <c r="A43">
        <v>1.61</v>
      </c>
      <c r="B43">
        <v>8.56</v>
      </c>
      <c r="C43">
        <f>ROUND(Table7[[#This Row],[Vout (V)]]/Table7[[#This Row],[Vin (V)]],2)</f>
        <v>5.32</v>
      </c>
    </row>
    <row r="44" spans="1:7" x14ac:dyDescent="0.3">
      <c r="A44">
        <v>2.1</v>
      </c>
      <c r="B44">
        <v>8.56</v>
      </c>
      <c r="C44">
        <f>ROUND(Table7[[#This Row],[Vout (V)]]/Table7[[#This Row],[Vin (V)]],2)</f>
        <v>4.08</v>
      </c>
    </row>
    <row r="45" spans="1:7" x14ac:dyDescent="0.3">
      <c r="A45">
        <v>2.4700000000000002</v>
      </c>
      <c r="B45">
        <v>8.56</v>
      </c>
      <c r="C45">
        <f>ROUND(Table7[[#This Row],[Vout (V)]]/Table7[[#This Row],[Vin (V)]],2)</f>
        <v>3.47</v>
      </c>
    </row>
    <row r="46" spans="1:7" x14ac:dyDescent="0.3">
      <c r="A46">
        <v>2.72</v>
      </c>
      <c r="B46">
        <v>8.56</v>
      </c>
      <c r="C46">
        <f>ROUND(Table7[[#This Row],[Vout (V)]]/Table7[[#This Row],[Vin (V)]],2)</f>
        <v>3.15</v>
      </c>
    </row>
    <row r="47" spans="1:7" x14ac:dyDescent="0.3">
      <c r="A47">
        <v>2.96</v>
      </c>
      <c r="B47">
        <v>8.56</v>
      </c>
      <c r="C47">
        <f>ROUND(Table7[[#This Row],[Vout (V)]]/Table7[[#This Row],[Vin (V)]],2)</f>
        <v>2.89</v>
      </c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ghita</dc:creator>
  <cp:lastModifiedBy>Windows User</cp:lastModifiedBy>
  <cp:lastPrinted>2020-01-14T18:32:03Z</cp:lastPrinted>
  <dcterms:created xsi:type="dcterms:W3CDTF">2020-01-14T18:04:50Z</dcterms:created>
  <dcterms:modified xsi:type="dcterms:W3CDTF">2020-11-23T13:30:16Z</dcterms:modified>
</cp:coreProperties>
</file>