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ohammedgouse/Desktop/Image Processing/"/>
    </mc:Choice>
  </mc:AlternateContent>
  <bookViews>
    <workbookView xWindow="0" yWindow="460" windowWidth="18340" windowHeight="164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35" i="1" l="1"/>
  <c r="J36" i="1"/>
  <c r="J37" i="1"/>
  <c r="J38" i="1"/>
  <c r="J39" i="1"/>
  <c r="J40" i="1"/>
  <c r="J41" i="1"/>
  <c r="J42" i="1"/>
  <c r="J43" i="1"/>
  <c r="J44" i="1"/>
  <c r="J45" i="1"/>
  <c r="J46" i="1"/>
  <c r="J47" i="1"/>
  <c r="J48" i="1"/>
  <c r="J49" i="1"/>
  <c r="J34" i="1"/>
  <c r="D59" i="1"/>
  <c r="E47" i="1"/>
  <c r="G47" i="1"/>
  <c r="F47" i="1"/>
  <c r="I47" i="1"/>
  <c r="F34" i="1"/>
  <c r="I34" i="1"/>
  <c r="F35" i="1"/>
  <c r="I35" i="1"/>
  <c r="F36" i="1"/>
  <c r="I36" i="1"/>
  <c r="F37" i="1"/>
  <c r="I37" i="1"/>
  <c r="F38" i="1"/>
  <c r="I38" i="1"/>
  <c r="F39" i="1"/>
  <c r="I39" i="1"/>
  <c r="F40" i="1"/>
  <c r="I40" i="1"/>
  <c r="F41" i="1"/>
  <c r="I41" i="1"/>
  <c r="F42" i="1"/>
  <c r="I42" i="1"/>
  <c r="F43" i="1"/>
  <c r="I43" i="1"/>
  <c r="F44" i="1"/>
  <c r="I44" i="1"/>
  <c r="F45" i="1"/>
  <c r="I45" i="1"/>
  <c r="G52" i="1"/>
  <c r="I54" i="1"/>
  <c r="F46" i="1"/>
  <c r="I46" i="1"/>
  <c r="F48" i="1"/>
  <c r="I48" i="1"/>
  <c r="F49" i="1"/>
  <c r="I49" i="1"/>
  <c r="H35" i="1"/>
  <c r="H36" i="1"/>
  <c r="H37" i="1"/>
  <c r="H38" i="1"/>
  <c r="H39" i="1"/>
  <c r="H40" i="1"/>
  <c r="H41" i="1"/>
  <c r="H42" i="1"/>
  <c r="H43" i="1"/>
  <c r="H44" i="1"/>
  <c r="H45" i="1"/>
  <c r="H46" i="1"/>
  <c r="H47" i="1"/>
  <c r="H48" i="1"/>
  <c r="H49" i="1"/>
  <c r="H34" i="1"/>
  <c r="G35" i="1"/>
  <c r="G36" i="1"/>
  <c r="G37" i="1"/>
  <c r="G38" i="1"/>
  <c r="G39" i="1"/>
  <c r="G40" i="1"/>
  <c r="G41" i="1"/>
  <c r="G42" i="1"/>
  <c r="G43" i="1"/>
  <c r="G44" i="1"/>
  <c r="G45" i="1"/>
  <c r="G46" i="1"/>
  <c r="G48" i="1"/>
  <c r="G49" i="1"/>
  <c r="G34" i="1"/>
  <c r="E35" i="1"/>
  <c r="E36" i="1"/>
  <c r="E37" i="1"/>
  <c r="E38" i="1"/>
  <c r="E39" i="1"/>
  <c r="E40" i="1"/>
  <c r="E41" i="1"/>
  <c r="E42" i="1"/>
  <c r="E43" i="1"/>
  <c r="E44" i="1"/>
  <c r="E45" i="1"/>
  <c r="E46" i="1"/>
  <c r="E48" i="1"/>
  <c r="E49" i="1"/>
  <c r="E34" i="1"/>
  <c r="I30" i="1"/>
  <c r="F21" i="1"/>
  <c r="G21" i="1"/>
  <c r="E21" i="1"/>
  <c r="I21" i="1"/>
  <c r="F22" i="1"/>
  <c r="G22" i="1"/>
  <c r="E22" i="1"/>
  <c r="I22" i="1"/>
  <c r="F18" i="1"/>
  <c r="G18" i="1"/>
  <c r="E18" i="1"/>
  <c r="I18" i="1"/>
  <c r="E28" i="1"/>
  <c r="G29" i="1"/>
  <c r="E11" i="1"/>
  <c r="E12" i="1"/>
  <c r="E13" i="1"/>
  <c r="E14" i="1"/>
  <c r="E15" i="1"/>
  <c r="E16" i="1"/>
  <c r="E17" i="1"/>
  <c r="E19" i="1"/>
  <c r="E20" i="1"/>
  <c r="E23" i="1"/>
  <c r="E24" i="1"/>
  <c r="E25" i="1"/>
  <c r="E10" i="1"/>
  <c r="H11" i="1"/>
  <c r="H12" i="1"/>
  <c r="H13" i="1"/>
  <c r="H14" i="1"/>
  <c r="H15" i="1"/>
  <c r="H16" i="1"/>
  <c r="H17" i="1"/>
  <c r="H18" i="1"/>
  <c r="H19" i="1"/>
  <c r="G20" i="1"/>
  <c r="H20" i="1"/>
  <c r="H21" i="1"/>
  <c r="H22" i="1"/>
  <c r="H23" i="1"/>
  <c r="H24" i="1"/>
  <c r="H25" i="1"/>
  <c r="H10" i="1"/>
  <c r="I25" i="1"/>
  <c r="I11" i="1"/>
  <c r="I12" i="1"/>
  <c r="I13" i="1"/>
  <c r="I14" i="1"/>
  <c r="I15" i="1"/>
  <c r="I16" i="1"/>
  <c r="I17" i="1"/>
  <c r="I19" i="1"/>
  <c r="F20" i="1"/>
  <c r="I20" i="1"/>
  <c r="I23" i="1"/>
  <c r="I24" i="1"/>
  <c r="F10" i="1"/>
  <c r="I10" i="1"/>
  <c r="G11" i="1"/>
  <c r="G12" i="1"/>
  <c r="G13" i="1"/>
  <c r="G14" i="1"/>
  <c r="G15" i="1"/>
  <c r="G16" i="1"/>
  <c r="G17" i="1"/>
  <c r="G19" i="1"/>
  <c r="G23" i="1"/>
  <c r="G24" i="1"/>
  <c r="G25" i="1"/>
  <c r="G10" i="1"/>
  <c r="F11" i="1"/>
  <c r="F12" i="1"/>
  <c r="F13" i="1"/>
  <c r="F14" i="1"/>
  <c r="F15" i="1"/>
  <c r="F16" i="1"/>
  <c r="F17" i="1"/>
  <c r="F19" i="1"/>
  <c r="F23" i="1"/>
  <c r="F24" i="1"/>
  <c r="F25" i="1"/>
</calcChain>
</file>

<file path=xl/sharedStrings.xml><?xml version="1.0" encoding="utf-8"?>
<sst xmlns="http://schemas.openxmlformats.org/spreadsheetml/2006/main" count="20" uniqueCount="11">
  <si>
    <t>Image</t>
  </si>
  <si>
    <t>Ground Truth</t>
  </si>
  <si>
    <t>Detected</t>
  </si>
  <si>
    <t>Match/es</t>
  </si>
  <si>
    <t>F1</t>
  </si>
  <si>
    <t>TP</t>
  </si>
  <si>
    <t>FP</t>
  </si>
  <si>
    <t xml:space="preserve">FN </t>
  </si>
  <si>
    <t>TPR</t>
  </si>
  <si>
    <t xml:space="preserve">The reason is overfitting. The training data samples are ideal for training and this results in drastic fall in FPR but the TPR stays the same.When the model is tested on a new image, there are drastic errors found. </t>
  </si>
  <si>
    <t>Precison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</si>
</sst>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Sheet1!$B$1:$B$3</c:f>
              <c:numCache>
                <c:formatCode>General</c:formatCode>
                <c:ptCount val="3"/>
                <c:pt idx="0">
                  <c:v>1.0</c:v>
                </c:pt>
                <c:pt idx="1">
                  <c:v>0.0674764</c:v>
                </c:pt>
                <c:pt idx="2">
                  <c:v>0.00863364</c:v>
                </c:pt>
              </c:numCache>
            </c:numRef>
          </c:xVal>
          <c:yVal>
            <c:numRef>
              <c:f>Sheet1!$A$1:$A$3</c:f>
              <c:numCache>
                <c:formatCode>General</c:formatCode>
                <c:ptCount val="3"/>
                <c:pt idx="0">
                  <c:v>1.0</c:v>
                </c:pt>
                <c:pt idx="1">
                  <c:v>1.0</c:v>
                </c:pt>
                <c:pt idx="2">
                  <c:v>1.0</c:v>
                </c:pt>
              </c:numCache>
            </c:numRef>
          </c:yVal>
          <c:smooth val="0"/>
        </c:ser>
        <c:dLbls>
          <c:showLegendKey val="0"/>
          <c:showVal val="0"/>
          <c:showCatName val="0"/>
          <c:showSerName val="0"/>
          <c:showPercent val="0"/>
          <c:showBubbleSize val="0"/>
        </c:dLbls>
        <c:axId val="525868144"/>
        <c:axId val="607457104"/>
      </c:scatterChart>
      <c:valAx>
        <c:axId val="52586814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457104"/>
        <c:crosses val="autoZero"/>
        <c:crossBetween val="midCat"/>
      </c:valAx>
      <c:valAx>
        <c:axId val="607457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58681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84666</xdr:colOff>
      <xdr:row>4</xdr:row>
      <xdr:rowOff>94190</xdr:rowOff>
    </xdr:from>
    <xdr:to>
      <xdr:col>16</xdr:col>
      <xdr:colOff>529166</xdr:colOff>
      <xdr:row>18</xdr:row>
      <xdr:rowOff>22223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A26" zoomScale="110" zoomScaleNormal="110" workbookViewId="0">
      <selection activeCell="I45" sqref="I45"/>
    </sheetView>
  </sheetViews>
  <sheetFormatPr baseColWidth="10" defaultRowHeight="16" x14ac:dyDescent="0.2"/>
  <cols>
    <col min="2" max="2" width="15.5" customWidth="1"/>
    <col min="3" max="3" width="12.33203125" customWidth="1"/>
    <col min="9" max="9" width="10.83203125" customWidth="1"/>
  </cols>
  <sheetData>
    <row r="1" spans="1:9" x14ac:dyDescent="0.2">
      <c r="A1">
        <v>1</v>
      </c>
      <c r="B1">
        <v>1</v>
      </c>
    </row>
    <row r="2" spans="1:9" x14ac:dyDescent="0.2">
      <c r="A2">
        <v>1</v>
      </c>
      <c r="B2">
        <v>6.7476400000000006E-2</v>
      </c>
    </row>
    <row r="3" spans="1:9" x14ac:dyDescent="0.2">
      <c r="A3">
        <v>1</v>
      </c>
      <c r="B3">
        <v>8.6336399999999997E-3</v>
      </c>
    </row>
    <row r="5" spans="1:9" x14ac:dyDescent="0.2">
      <c r="A5" t="s">
        <v>9</v>
      </c>
    </row>
    <row r="9" spans="1:9" x14ac:dyDescent="0.2">
      <c r="A9" t="s">
        <v>0</v>
      </c>
      <c r="B9" t="s">
        <v>1</v>
      </c>
      <c r="C9" t="s">
        <v>2</v>
      </c>
      <c r="D9" t="s">
        <v>3</v>
      </c>
      <c r="E9" t="s">
        <v>5</v>
      </c>
      <c r="F9" t="s">
        <v>6</v>
      </c>
      <c r="G9" t="s">
        <v>7</v>
      </c>
      <c r="H9" t="s">
        <v>8</v>
      </c>
      <c r="I9" t="s">
        <v>4</v>
      </c>
    </row>
    <row r="10" spans="1:9" x14ac:dyDescent="0.2">
      <c r="A10">
        <v>0</v>
      </c>
      <c r="B10">
        <v>1</v>
      </c>
      <c r="C10">
        <v>10</v>
      </c>
      <c r="D10">
        <v>1</v>
      </c>
      <c r="E10">
        <f>D10</f>
        <v>1</v>
      </c>
      <c r="F10">
        <f>SUM(C10-B10)</f>
        <v>9</v>
      </c>
      <c r="G10">
        <f>SUM(B10-D10)</f>
        <v>0</v>
      </c>
      <c r="H10">
        <f>E10/(E10+G10)</f>
        <v>1</v>
      </c>
      <c r="I10">
        <f>(2*E10)/((2*E10)+F10+G10)</f>
        <v>0.18181818181818182</v>
      </c>
    </row>
    <row r="11" spans="1:9" x14ac:dyDescent="0.2">
      <c r="A11">
        <v>1</v>
      </c>
      <c r="B11">
        <v>1</v>
      </c>
      <c r="C11">
        <v>13</v>
      </c>
      <c r="D11">
        <v>1</v>
      </c>
      <c r="E11">
        <f t="shared" ref="E11:E25" si="0">D11</f>
        <v>1</v>
      </c>
      <c r="F11">
        <f t="shared" ref="F11:F25" si="1">SUM(C11-B11)</f>
        <v>12</v>
      </c>
      <c r="G11">
        <f t="shared" ref="G11:G25" si="2">SUM(B11-D11)</f>
        <v>0</v>
      </c>
      <c r="H11">
        <f t="shared" ref="H11:H25" si="3">E11/(E11+G11)</f>
        <v>1</v>
      </c>
      <c r="I11">
        <f t="shared" ref="I11:I24" si="4">(2*E11)/((2*E11)+F11+G11)</f>
        <v>0.14285714285714285</v>
      </c>
    </row>
    <row r="12" spans="1:9" x14ac:dyDescent="0.2">
      <c r="A12">
        <v>2</v>
      </c>
      <c r="B12">
        <v>1</v>
      </c>
      <c r="C12">
        <v>6</v>
      </c>
      <c r="D12">
        <v>1</v>
      </c>
      <c r="E12">
        <f t="shared" si="0"/>
        <v>1</v>
      </c>
      <c r="F12">
        <f t="shared" si="1"/>
        <v>5</v>
      </c>
      <c r="G12">
        <f t="shared" si="2"/>
        <v>0</v>
      </c>
      <c r="H12">
        <f t="shared" si="3"/>
        <v>1</v>
      </c>
      <c r="I12">
        <f t="shared" si="4"/>
        <v>0.2857142857142857</v>
      </c>
    </row>
    <row r="13" spans="1:9" x14ac:dyDescent="0.2">
      <c r="A13">
        <v>3</v>
      </c>
      <c r="B13">
        <v>1</v>
      </c>
      <c r="C13">
        <v>6</v>
      </c>
      <c r="D13">
        <v>1</v>
      </c>
      <c r="E13">
        <f t="shared" si="0"/>
        <v>1</v>
      </c>
      <c r="F13">
        <f t="shared" si="1"/>
        <v>5</v>
      </c>
      <c r="G13">
        <f t="shared" si="2"/>
        <v>0</v>
      </c>
      <c r="H13">
        <f t="shared" si="3"/>
        <v>1</v>
      </c>
      <c r="I13">
        <f t="shared" si="4"/>
        <v>0.2857142857142857</v>
      </c>
    </row>
    <row r="14" spans="1:9" x14ac:dyDescent="0.2">
      <c r="A14">
        <v>4</v>
      </c>
      <c r="B14">
        <v>1</v>
      </c>
      <c r="C14">
        <v>4</v>
      </c>
      <c r="D14">
        <v>1</v>
      </c>
      <c r="E14">
        <f t="shared" si="0"/>
        <v>1</v>
      </c>
      <c r="F14">
        <f t="shared" si="1"/>
        <v>3</v>
      </c>
      <c r="G14">
        <f t="shared" si="2"/>
        <v>0</v>
      </c>
      <c r="H14">
        <f t="shared" si="3"/>
        <v>1</v>
      </c>
      <c r="I14">
        <f t="shared" si="4"/>
        <v>0.4</v>
      </c>
    </row>
    <row r="15" spans="1:9" x14ac:dyDescent="0.2">
      <c r="A15">
        <v>5</v>
      </c>
      <c r="B15">
        <v>1</v>
      </c>
      <c r="C15">
        <v>11</v>
      </c>
      <c r="D15">
        <v>1</v>
      </c>
      <c r="E15">
        <f t="shared" si="0"/>
        <v>1</v>
      </c>
      <c r="F15">
        <f t="shared" si="1"/>
        <v>10</v>
      </c>
      <c r="G15">
        <f t="shared" si="2"/>
        <v>0</v>
      </c>
      <c r="H15">
        <f t="shared" si="3"/>
        <v>1</v>
      </c>
      <c r="I15">
        <f t="shared" si="4"/>
        <v>0.16666666666666666</v>
      </c>
    </row>
    <row r="16" spans="1:9" x14ac:dyDescent="0.2">
      <c r="A16">
        <v>6</v>
      </c>
      <c r="B16">
        <v>1</v>
      </c>
      <c r="C16">
        <v>9</v>
      </c>
      <c r="D16">
        <v>1</v>
      </c>
      <c r="E16">
        <f t="shared" si="0"/>
        <v>1</v>
      </c>
      <c r="F16">
        <f t="shared" si="1"/>
        <v>8</v>
      </c>
      <c r="G16">
        <f t="shared" si="2"/>
        <v>0</v>
      </c>
      <c r="H16">
        <f t="shared" si="3"/>
        <v>1</v>
      </c>
      <c r="I16">
        <f t="shared" si="4"/>
        <v>0.2</v>
      </c>
    </row>
    <row r="17" spans="1:9" x14ac:dyDescent="0.2">
      <c r="A17">
        <v>7</v>
      </c>
      <c r="B17">
        <v>1</v>
      </c>
      <c r="C17">
        <v>19</v>
      </c>
      <c r="D17">
        <v>1</v>
      </c>
      <c r="E17">
        <f t="shared" si="0"/>
        <v>1</v>
      </c>
      <c r="F17">
        <f t="shared" si="1"/>
        <v>18</v>
      </c>
      <c r="G17">
        <f t="shared" si="2"/>
        <v>0</v>
      </c>
      <c r="H17">
        <f t="shared" si="3"/>
        <v>1</v>
      </c>
      <c r="I17">
        <f t="shared" si="4"/>
        <v>0.1</v>
      </c>
    </row>
    <row r="18" spans="1:9" x14ac:dyDescent="0.2">
      <c r="A18">
        <v>8</v>
      </c>
      <c r="B18">
        <v>2</v>
      </c>
      <c r="C18">
        <v>24</v>
      </c>
      <c r="D18">
        <v>2</v>
      </c>
      <c r="E18">
        <f t="shared" si="0"/>
        <v>2</v>
      </c>
      <c r="F18">
        <f t="shared" si="1"/>
        <v>22</v>
      </c>
      <c r="G18">
        <f t="shared" si="2"/>
        <v>0</v>
      </c>
      <c r="H18">
        <f t="shared" si="3"/>
        <v>1</v>
      </c>
      <c r="I18">
        <f t="shared" si="4"/>
        <v>0.15384615384615385</v>
      </c>
    </row>
    <row r="19" spans="1:9" x14ac:dyDescent="0.2">
      <c r="A19">
        <v>9</v>
      </c>
      <c r="B19">
        <v>1</v>
      </c>
      <c r="C19">
        <v>13</v>
      </c>
      <c r="D19">
        <v>1</v>
      </c>
      <c r="E19">
        <f t="shared" si="0"/>
        <v>1</v>
      </c>
      <c r="F19">
        <f t="shared" si="1"/>
        <v>12</v>
      </c>
      <c r="G19">
        <f t="shared" si="2"/>
        <v>0</v>
      </c>
      <c r="H19">
        <f t="shared" si="3"/>
        <v>1</v>
      </c>
      <c r="I19">
        <f t="shared" si="4"/>
        <v>0.14285714285714285</v>
      </c>
    </row>
    <row r="20" spans="1:9" x14ac:dyDescent="0.2">
      <c r="A20">
        <v>10</v>
      </c>
      <c r="B20">
        <v>3</v>
      </c>
      <c r="C20">
        <v>34</v>
      </c>
      <c r="D20">
        <v>3</v>
      </c>
      <c r="E20">
        <f t="shared" si="0"/>
        <v>3</v>
      </c>
      <c r="F20">
        <f t="shared" si="1"/>
        <v>31</v>
      </c>
      <c r="G20">
        <f t="shared" si="2"/>
        <v>0</v>
      </c>
      <c r="H20">
        <f t="shared" si="3"/>
        <v>1</v>
      </c>
      <c r="I20">
        <f t="shared" si="4"/>
        <v>0.16216216216216217</v>
      </c>
    </row>
    <row r="21" spans="1:9" x14ac:dyDescent="0.2">
      <c r="A21">
        <v>11</v>
      </c>
      <c r="B21">
        <v>1</v>
      </c>
      <c r="C21">
        <v>6</v>
      </c>
      <c r="D21">
        <v>1</v>
      </c>
      <c r="E21">
        <f t="shared" si="0"/>
        <v>1</v>
      </c>
      <c r="F21">
        <f t="shared" si="1"/>
        <v>5</v>
      </c>
      <c r="G21">
        <f t="shared" si="2"/>
        <v>0</v>
      </c>
      <c r="H21">
        <f t="shared" si="3"/>
        <v>1</v>
      </c>
      <c r="I21">
        <f t="shared" si="4"/>
        <v>0.2857142857142857</v>
      </c>
    </row>
    <row r="22" spans="1:9" x14ac:dyDescent="0.2">
      <c r="A22">
        <v>12</v>
      </c>
      <c r="B22">
        <v>1</v>
      </c>
      <c r="C22">
        <v>6</v>
      </c>
      <c r="D22">
        <v>1</v>
      </c>
      <c r="E22">
        <f t="shared" si="0"/>
        <v>1</v>
      </c>
      <c r="F22">
        <f t="shared" si="1"/>
        <v>5</v>
      </c>
      <c r="G22">
        <f t="shared" si="2"/>
        <v>0</v>
      </c>
      <c r="H22">
        <f t="shared" si="3"/>
        <v>1</v>
      </c>
      <c r="I22">
        <f t="shared" si="4"/>
        <v>0.2857142857142857</v>
      </c>
    </row>
    <row r="23" spans="1:9" x14ac:dyDescent="0.2">
      <c r="A23">
        <v>13</v>
      </c>
      <c r="B23">
        <v>1</v>
      </c>
      <c r="C23">
        <v>13</v>
      </c>
      <c r="D23">
        <v>1</v>
      </c>
      <c r="E23">
        <f t="shared" si="0"/>
        <v>1</v>
      </c>
      <c r="F23">
        <f t="shared" si="1"/>
        <v>12</v>
      </c>
      <c r="G23">
        <f t="shared" si="2"/>
        <v>0</v>
      </c>
      <c r="H23">
        <f t="shared" si="3"/>
        <v>1</v>
      </c>
      <c r="I23">
        <f t="shared" si="4"/>
        <v>0.14285714285714285</v>
      </c>
    </row>
    <row r="24" spans="1:9" x14ac:dyDescent="0.2">
      <c r="A24">
        <v>14</v>
      </c>
      <c r="B24">
        <v>2</v>
      </c>
      <c r="C24">
        <v>36</v>
      </c>
      <c r="D24">
        <v>2</v>
      </c>
      <c r="E24">
        <f t="shared" si="0"/>
        <v>2</v>
      </c>
      <c r="F24">
        <f t="shared" si="1"/>
        <v>34</v>
      </c>
      <c r="G24">
        <f t="shared" si="2"/>
        <v>0</v>
      </c>
      <c r="H24">
        <f t="shared" si="3"/>
        <v>1</v>
      </c>
      <c r="I24">
        <f t="shared" si="4"/>
        <v>0.10526315789473684</v>
      </c>
    </row>
    <row r="25" spans="1:9" x14ac:dyDescent="0.2">
      <c r="A25">
        <v>15</v>
      </c>
      <c r="B25">
        <v>1</v>
      </c>
      <c r="C25">
        <v>5</v>
      </c>
      <c r="D25">
        <v>0</v>
      </c>
      <c r="E25">
        <f t="shared" si="0"/>
        <v>0</v>
      </c>
      <c r="F25">
        <f t="shared" si="1"/>
        <v>4</v>
      </c>
      <c r="G25">
        <f t="shared" si="2"/>
        <v>1</v>
      </c>
      <c r="H25">
        <f t="shared" si="3"/>
        <v>0</v>
      </c>
      <c r="I25">
        <f>(2*E25)/((2*E25)+F25+G25)</f>
        <v>0</v>
      </c>
    </row>
    <row r="28" spans="1:9" x14ac:dyDescent="0.2">
      <c r="E28">
        <f>SUM(I10:I25)</f>
        <v>3.0411848938164723</v>
      </c>
    </row>
    <row r="29" spans="1:9" x14ac:dyDescent="0.2">
      <c r="G29">
        <f>E28/16</f>
        <v>0.19007405586352952</v>
      </c>
    </row>
    <row r="30" spans="1:9" x14ac:dyDescent="0.2">
      <c r="I30">
        <f>G29/16</f>
        <v>1.1879628491470595E-2</v>
      </c>
    </row>
    <row r="33" spans="1:10" x14ac:dyDescent="0.2">
      <c r="A33" t="s">
        <v>0</v>
      </c>
      <c r="B33" t="s">
        <v>1</v>
      </c>
      <c r="C33" t="s">
        <v>2</v>
      </c>
      <c r="D33" t="s">
        <v>3</v>
      </c>
      <c r="E33" t="s">
        <v>5</v>
      </c>
      <c r="F33" t="s">
        <v>6</v>
      </c>
      <c r="G33" t="s">
        <v>7</v>
      </c>
      <c r="H33" t="s">
        <v>8</v>
      </c>
      <c r="I33" t="s">
        <v>4</v>
      </c>
      <c r="J33" t="s">
        <v>10</v>
      </c>
    </row>
    <row r="34" spans="1:10" x14ac:dyDescent="0.2">
      <c r="A34">
        <v>0</v>
      </c>
      <c r="B34">
        <v>1</v>
      </c>
      <c r="C34">
        <v>1</v>
      </c>
      <c r="D34">
        <v>1</v>
      </c>
      <c r="E34">
        <f>D34</f>
        <v>1</v>
      </c>
      <c r="F34">
        <f>SUM(C34-B34)</f>
        <v>0</v>
      </c>
      <c r="G34">
        <f>SUM(B34-D34)</f>
        <v>0</v>
      </c>
      <c r="H34">
        <f>E34/(E34+G34)</f>
        <v>1</v>
      </c>
      <c r="I34">
        <f>(2*E34)/((2*E34)+F34+G34)</f>
        <v>1</v>
      </c>
      <c r="J34">
        <f>E34/(E34+F34)</f>
        <v>1</v>
      </c>
    </row>
    <row r="35" spans="1:10" x14ac:dyDescent="0.2">
      <c r="A35">
        <v>1</v>
      </c>
      <c r="B35">
        <v>1</v>
      </c>
      <c r="C35">
        <v>1</v>
      </c>
      <c r="D35">
        <v>1</v>
      </c>
      <c r="E35">
        <f t="shared" ref="E35:E49" si="5">D35</f>
        <v>1</v>
      </c>
      <c r="F35">
        <f t="shared" ref="F35:F49" si="6">SUM(C35-B35)</f>
        <v>0</v>
      </c>
      <c r="G35">
        <f t="shared" ref="G35:G49" si="7">SUM(B35-D35)</f>
        <v>0</v>
      </c>
      <c r="H35">
        <f t="shared" ref="H35:H49" si="8">E35/(E35+G35)</f>
        <v>1</v>
      </c>
      <c r="I35">
        <f t="shared" ref="I35:I49" si="9">(2*E35)/((2*E35)+F35+G35)</f>
        <v>1</v>
      </c>
      <c r="J35">
        <f t="shared" ref="J35:J49" si="10">E35/(E35+F35)</f>
        <v>1</v>
      </c>
    </row>
    <row r="36" spans="1:10" x14ac:dyDescent="0.2">
      <c r="A36">
        <v>2</v>
      </c>
      <c r="B36">
        <v>1</v>
      </c>
      <c r="C36">
        <v>1</v>
      </c>
      <c r="D36">
        <v>1</v>
      </c>
      <c r="E36">
        <f t="shared" si="5"/>
        <v>1</v>
      </c>
      <c r="F36">
        <f t="shared" si="6"/>
        <v>0</v>
      </c>
      <c r="G36">
        <f t="shared" si="7"/>
        <v>0</v>
      </c>
      <c r="H36">
        <f t="shared" si="8"/>
        <v>1</v>
      </c>
      <c r="I36">
        <f t="shared" si="9"/>
        <v>1</v>
      </c>
      <c r="J36">
        <f t="shared" si="10"/>
        <v>1</v>
      </c>
    </row>
    <row r="37" spans="1:10" x14ac:dyDescent="0.2">
      <c r="A37">
        <v>3</v>
      </c>
      <c r="B37">
        <v>1</v>
      </c>
      <c r="C37">
        <v>1</v>
      </c>
      <c r="D37">
        <v>1</v>
      </c>
      <c r="E37">
        <f t="shared" si="5"/>
        <v>1</v>
      </c>
      <c r="F37">
        <f t="shared" si="6"/>
        <v>0</v>
      </c>
      <c r="G37">
        <f t="shared" si="7"/>
        <v>0</v>
      </c>
      <c r="H37">
        <f t="shared" si="8"/>
        <v>1</v>
      </c>
      <c r="I37">
        <f t="shared" si="9"/>
        <v>1</v>
      </c>
      <c r="J37">
        <f t="shared" si="10"/>
        <v>1</v>
      </c>
    </row>
    <row r="38" spans="1:10" x14ac:dyDescent="0.2">
      <c r="A38">
        <v>4</v>
      </c>
      <c r="B38">
        <v>1</v>
      </c>
      <c r="C38">
        <v>1</v>
      </c>
      <c r="D38">
        <v>1</v>
      </c>
      <c r="E38">
        <f t="shared" si="5"/>
        <v>1</v>
      </c>
      <c r="F38">
        <f t="shared" si="6"/>
        <v>0</v>
      </c>
      <c r="G38">
        <f t="shared" si="7"/>
        <v>0</v>
      </c>
      <c r="H38">
        <f t="shared" si="8"/>
        <v>1</v>
      </c>
      <c r="I38">
        <f t="shared" si="9"/>
        <v>1</v>
      </c>
      <c r="J38">
        <f t="shared" si="10"/>
        <v>1</v>
      </c>
    </row>
    <row r="39" spans="1:10" x14ac:dyDescent="0.2">
      <c r="A39">
        <v>5</v>
      </c>
      <c r="B39">
        <v>1</v>
      </c>
      <c r="C39">
        <v>1</v>
      </c>
      <c r="D39">
        <v>1</v>
      </c>
      <c r="E39">
        <f t="shared" si="5"/>
        <v>1</v>
      </c>
      <c r="F39">
        <f t="shared" si="6"/>
        <v>0</v>
      </c>
      <c r="G39">
        <f t="shared" si="7"/>
        <v>0</v>
      </c>
      <c r="H39">
        <f t="shared" si="8"/>
        <v>1</v>
      </c>
      <c r="I39">
        <f t="shared" si="9"/>
        <v>1</v>
      </c>
      <c r="J39">
        <f t="shared" si="10"/>
        <v>1</v>
      </c>
    </row>
    <row r="40" spans="1:10" x14ac:dyDescent="0.2">
      <c r="A40">
        <v>6</v>
      </c>
      <c r="B40">
        <v>1</v>
      </c>
      <c r="C40">
        <v>1</v>
      </c>
      <c r="D40">
        <v>1</v>
      </c>
      <c r="E40">
        <f t="shared" si="5"/>
        <v>1</v>
      </c>
      <c r="F40">
        <f t="shared" si="6"/>
        <v>0</v>
      </c>
      <c r="G40">
        <f t="shared" si="7"/>
        <v>0</v>
      </c>
      <c r="H40">
        <f t="shared" si="8"/>
        <v>1</v>
      </c>
      <c r="I40">
        <f t="shared" si="9"/>
        <v>1</v>
      </c>
      <c r="J40">
        <f t="shared" si="10"/>
        <v>1</v>
      </c>
    </row>
    <row r="41" spans="1:10" x14ac:dyDescent="0.2">
      <c r="A41">
        <v>7</v>
      </c>
      <c r="B41">
        <v>1</v>
      </c>
      <c r="C41">
        <v>1</v>
      </c>
      <c r="D41">
        <v>1</v>
      </c>
      <c r="E41">
        <f t="shared" si="5"/>
        <v>1</v>
      </c>
      <c r="F41">
        <f t="shared" si="6"/>
        <v>0</v>
      </c>
      <c r="G41">
        <f t="shared" si="7"/>
        <v>0</v>
      </c>
      <c r="H41">
        <f t="shared" si="8"/>
        <v>1</v>
      </c>
      <c r="I41">
        <f t="shared" si="9"/>
        <v>1</v>
      </c>
      <c r="J41">
        <f t="shared" si="10"/>
        <v>1</v>
      </c>
    </row>
    <row r="42" spans="1:10" x14ac:dyDescent="0.2">
      <c r="A42">
        <v>8</v>
      </c>
      <c r="B42">
        <v>2</v>
      </c>
      <c r="C42">
        <v>2</v>
      </c>
      <c r="D42">
        <v>2</v>
      </c>
      <c r="E42">
        <f t="shared" si="5"/>
        <v>2</v>
      </c>
      <c r="F42">
        <f t="shared" si="6"/>
        <v>0</v>
      </c>
      <c r="G42">
        <f t="shared" si="7"/>
        <v>0</v>
      </c>
      <c r="H42">
        <f t="shared" si="8"/>
        <v>1</v>
      </c>
      <c r="I42">
        <f t="shared" si="9"/>
        <v>1</v>
      </c>
      <c r="J42">
        <f t="shared" si="10"/>
        <v>1</v>
      </c>
    </row>
    <row r="43" spans="1:10" x14ac:dyDescent="0.2">
      <c r="A43">
        <v>9</v>
      </c>
      <c r="B43">
        <v>1</v>
      </c>
      <c r="C43">
        <v>1</v>
      </c>
      <c r="D43">
        <v>1</v>
      </c>
      <c r="E43">
        <f t="shared" si="5"/>
        <v>1</v>
      </c>
      <c r="F43">
        <f t="shared" si="6"/>
        <v>0</v>
      </c>
      <c r="G43">
        <f t="shared" si="7"/>
        <v>0</v>
      </c>
      <c r="H43">
        <f t="shared" si="8"/>
        <v>1</v>
      </c>
      <c r="I43">
        <f t="shared" si="9"/>
        <v>1</v>
      </c>
      <c r="J43">
        <f t="shared" si="10"/>
        <v>1</v>
      </c>
    </row>
    <row r="44" spans="1:10" x14ac:dyDescent="0.2">
      <c r="A44">
        <v>10</v>
      </c>
      <c r="B44">
        <v>3</v>
      </c>
      <c r="C44">
        <v>2</v>
      </c>
      <c r="D44">
        <v>2</v>
      </c>
      <c r="E44">
        <f t="shared" si="5"/>
        <v>2</v>
      </c>
      <c r="F44">
        <f t="shared" si="6"/>
        <v>-1</v>
      </c>
      <c r="G44">
        <f t="shared" si="7"/>
        <v>1</v>
      </c>
      <c r="H44">
        <f t="shared" si="8"/>
        <v>0.66666666666666663</v>
      </c>
      <c r="I44">
        <f t="shared" si="9"/>
        <v>1</v>
      </c>
      <c r="J44">
        <f t="shared" si="10"/>
        <v>2</v>
      </c>
    </row>
    <row r="45" spans="1:10" x14ac:dyDescent="0.2">
      <c r="A45">
        <v>11</v>
      </c>
      <c r="B45">
        <v>1</v>
      </c>
      <c r="C45">
        <v>0</v>
      </c>
      <c r="D45">
        <v>0</v>
      </c>
      <c r="E45">
        <f t="shared" si="5"/>
        <v>0</v>
      </c>
      <c r="F45">
        <f t="shared" si="6"/>
        <v>-1</v>
      </c>
      <c r="G45">
        <f t="shared" si="7"/>
        <v>1</v>
      </c>
      <c r="H45">
        <f t="shared" si="8"/>
        <v>0</v>
      </c>
      <c r="I45" t="e">
        <f t="shared" si="9"/>
        <v>#DIV/0!</v>
      </c>
      <c r="J45">
        <f t="shared" si="10"/>
        <v>0</v>
      </c>
    </row>
    <row r="46" spans="1:10" x14ac:dyDescent="0.2">
      <c r="A46">
        <v>12</v>
      </c>
      <c r="B46">
        <v>1</v>
      </c>
      <c r="C46">
        <v>1</v>
      </c>
      <c r="D46">
        <v>1</v>
      </c>
      <c r="E46">
        <f t="shared" si="5"/>
        <v>1</v>
      </c>
      <c r="F46">
        <f t="shared" si="6"/>
        <v>0</v>
      </c>
      <c r="G46">
        <f t="shared" si="7"/>
        <v>0</v>
      </c>
      <c r="H46">
        <f t="shared" si="8"/>
        <v>1</v>
      </c>
      <c r="I46">
        <f t="shared" si="9"/>
        <v>1</v>
      </c>
      <c r="J46">
        <f t="shared" si="10"/>
        <v>1</v>
      </c>
    </row>
    <row r="47" spans="1:10" x14ac:dyDescent="0.2">
      <c r="A47">
        <v>13</v>
      </c>
      <c r="B47">
        <v>1</v>
      </c>
      <c r="C47">
        <v>0</v>
      </c>
      <c r="D47">
        <v>0</v>
      </c>
      <c r="E47">
        <f t="shared" si="5"/>
        <v>0</v>
      </c>
      <c r="F47">
        <f t="shared" si="6"/>
        <v>-1</v>
      </c>
      <c r="G47">
        <f t="shared" si="7"/>
        <v>1</v>
      </c>
      <c r="H47">
        <f t="shared" si="8"/>
        <v>0</v>
      </c>
      <c r="I47" t="e">
        <f t="shared" si="9"/>
        <v>#DIV/0!</v>
      </c>
      <c r="J47">
        <f t="shared" si="10"/>
        <v>0</v>
      </c>
    </row>
    <row r="48" spans="1:10" x14ac:dyDescent="0.2">
      <c r="A48">
        <v>14</v>
      </c>
      <c r="B48">
        <v>2</v>
      </c>
      <c r="C48">
        <v>2</v>
      </c>
      <c r="D48">
        <v>2</v>
      </c>
      <c r="E48">
        <f t="shared" si="5"/>
        <v>2</v>
      </c>
      <c r="F48">
        <f t="shared" si="6"/>
        <v>0</v>
      </c>
      <c r="G48">
        <f t="shared" si="7"/>
        <v>0</v>
      </c>
      <c r="H48">
        <f t="shared" si="8"/>
        <v>1</v>
      </c>
      <c r="I48">
        <f t="shared" si="9"/>
        <v>1</v>
      </c>
      <c r="J48">
        <f t="shared" si="10"/>
        <v>1</v>
      </c>
    </row>
    <row r="49" spans="1:10" x14ac:dyDescent="0.2">
      <c r="A49">
        <v>15</v>
      </c>
      <c r="B49">
        <v>1</v>
      </c>
      <c r="C49">
        <v>0</v>
      </c>
      <c r="D49">
        <v>0</v>
      </c>
      <c r="E49">
        <f t="shared" si="5"/>
        <v>0</v>
      </c>
      <c r="F49">
        <f t="shared" si="6"/>
        <v>-1</v>
      </c>
      <c r="G49">
        <f t="shared" si="7"/>
        <v>1</v>
      </c>
      <c r="H49">
        <f t="shared" si="8"/>
        <v>0</v>
      </c>
      <c r="I49" t="e">
        <f t="shared" si="9"/>
        <v>#DIV/0!</v>
      </c>
      <c r="J49">
        <f t="shared" si="10"/>
        <v>0</v>
      </c>
    </row>
    <row r="52" spans="1:10" x14ac:dyDescent="0.2">
      <c r="G52" t="e">
        <f>SUM(I34:I49)</f>
        <v>#DIV/0!</v>
      </c>
    </row>
    <row r="54" spans="1:10" x14ac:dyDescent="0.2">
      <c r="I54" t="e">
        <f>G52/16</f>
        <v>#DIV/0!</v>
      </c>
    </row>
    <row r="59" spans="1:10" x14ac:dyDescent="0.2">
      <c r="D59">
        <f>13/16</f>
        <v>0.8125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2017-11-24T16:47:33Z</dcterms:created>
  <dcterms:modified xsi:type="dcterms:W3CDTF">2017-12-04T11:15:51Z</dcterms:modified>
</cp:coreProperties>
</file>