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24" firstSheet="7" activeTab="17"/>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<sst xmlns="http://schemas.openxmlformats.org/spreadsheetml/2006/main" count="5381" uniqueCount="1047">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</sst>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8" fillId="0" borderId="0" xfId="0" applyFont="1"/>
    <xf numFmtId="0" fontId="9"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5" fillId="17" borderId="0" xfId="0" applyFont="1" applyFill="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4"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2" fillId="0" borderId="0" xfId="0" applyFont="1" applyAlignment="1">
      <alignment horizontal="left" vertical="top"/>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39"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39"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38"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5" fillId="0" borderId="0" xfId="0" applyFont="1"/>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17"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6"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7"/>
      <c r="X1" s="327"/>
      <c r="Y1" s="327"/>
    </row>
    <row r="2" spans="1:25" s="31" customFormat="1" ht="34.5" customHeight="1" x14ac:dyDescent="0.25">
      <c r="A2" s="326"/>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105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215</v>
      </c>
      <c r="B1" s="331"/>
      <c r="C1" s="332"/>
      <c r="D1" s="332"/>
      <c r="E1" s="332"/>
      <c r="F1" s="332"/>
      <c r="G1" s="332"/>
      <c r="H1" s="332"/>
      <c r="I1" s="332"/>
      <c r="J1" s="332"/>
      <c r="K1" s="332"/>
      <c r="L1" s="332"/>
      <c r="M1" s="50"/>
    </row>
    <row r="2" spans="1:418" ht="18.75" x14ac:dyDescent="0.3">
      <c r="A2" s="51"/>
      <c r="B2" s="51"/>
      <c r="C2" s="50"/>
      <c r="D2" s="50"/>
      <c r="E2" s="50"/>
      <c r="F2" s="50"/>
      <c r="G2" s="50"/>
      <c r="H2" s="50"/>
      <c r="I2" s="50"/>
      <c r="J2" s="50"/>
      <c r="K2" s="50"/>
      <c r="L2" s="50"/>
      <c r="M2" s="50"/>
    </row>
    <row r="3" spans="1:418" s="35" customFormat="1" x14ac:dyDescent="0.25">
      <c r="A3" s="35" t="s">
        <v>216</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2"/>
      <c r="D9" s="332"/>
      <c r="E9" s="332"/>
      <c r="F9" s="332"/>
      <c r="G9" s="332"/>
      <c r="H9" s="332"/>
      <c r="I9" s="332"/>
      <c r="J9" s="332"/>
      <c r="K9" s="332"/>
      <c r="L9" s="332"/>
      <c r="M9" s="50"/>
      <c r="S9" s="332"/>
      <c r="T9" s="332"/>
      <c r="U9" s="332"/>
      <c r="V9" s="332"/>
      <c r="W9" s="332"/>
      <c r="X9" s="332"/>
      <c r="Y9" s="332"/>
      <c r="Z9" s="332"/>
      <c r="AA9" s="332"/>
      <c r="AB9" s="332"/>
      <c r="AC9" s="50"/>
      <c r="AI9" s="332"/>
      <c r="AJ9" s="332"/>
      <c r="AK9" s="332"/>
      <c r="AL9" s="332"/>
      <c r="AM9" s="332"/>
      <c r="AN9" s="332"/>
      <c r="AO9" s="332"/>
      <c r="AP9" s="332"/>
      <c r="AQ9" s="332"/>
      <c r="AR9" s="332"/>
      <c r="AS9" s="50"/>
      <c r="AY9" s="332"/>
      <c r="AZ9" s="332"/>
      <c r="BA9" s="332"/>
      <c r="BB9" s="332"/>
      <c r="BC9" s="332"/>
      <c r="BD9" s="332"/>
      <c r="BE9" s="332"/>
      <c r="BF9" s="332"/>
      <c r="BG9" s="332"/>
      <c r="BH9" s="332"/>
      <c r="BI9" s="50"/>
      <c r="BO9" s="332"/>
      <c r="BP9" s="332"/>
      <c r="BQ9" s="332"/>
      <c r="BR9" s="332"/>
      <c r="BS9" s="332"/>
      <c r="BT9" s="332"/>
      <c r="BU9" s="332"/>
      <c r="BV9" s="332"/>
      <c r="BW9" s="332"/>
      <c r="BX9" s="332"/>
      <c r="BY9" s="50"/>
      <c r="CE9" s="332"/>
      <c r="CF9" s="332"/>
      <c r="CG9" s="332"/>
      <c r="CH9" s="332"/>
      <c r="CI9" s="332"/>
      <c r="CJ9" s="332"/>
      <c r="CK9" s="332"/>
      <c r="CL9" s="332"/>
      <c r="CM9" s="332"/>
      <c r="CN9" s="332"/>
      <c r="CO9" s="50"/>
      <c r="CU9" s="332"/>
      <c r="CV9" s="332"/>
      <c r="CW9" s="332"/>
      <c r="CX9" s="332"/>
      <c r="CY9" s="332"/>
      <c r="CZ9" s="332"/>
      <c r="DA9" s="332"/>
      <c r="DB9" s="332"/>
      <c r="DC9" s="332"/>
      <c r="DD9" s="332"/>
      <c r="DE9" s="50"/>
      <c r="DK9" s="332"/>
      <c r="DL9" s="332"/>
      <c r="DM9" s="332"/>
      <c r="DN9" s="332"/>
      <c r="DO9" s="332"/>
      <c r="DP9" s="332"/>
      <c r="DQ9" s="332"/>
      <c r="DR9" s="332"/>
      <c r="DS9" s="332"/>
      <c r="DT9" s="332"/>
      <c r="DU9" s="50"/>
    </row>
    <row r="10" spans="1:418" s="35" customFormat="1" x14ac:dyDescent="0.25">
      <c r="A10" s="337" t="s">
        <v>242</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9" t="s">
        <v>299</v>
      </c>
      <c r="E20" s="339"/>
      <c r="F20" s="339"/>
      <c r="G20" s="339"/>
      <c r="H20" s="339"/>
      <c r="I20" s="339"/>
      <c r="J20" s="339"/>
      <c r="K20" s="339"/>
      <c r="L20" s="339"/>
      <c r="M20" s="339"/>
      <c r="N20" s="339"/>
      <c r="O20" s="339"/>
      <c r="P20" s="339"/>
      <c r="Q20" s="339"/>
    </row>
    <row r="21" spans="1:418" s="59" customFormat="1" x14ac:dyDescent="0.25">
      <c r="A21"/>
      <c r="B21" s="3"/>
      <c r="D21" s="60" t="s">
        <v>16</v>
      </c>
      <c r="E21" s="60" t="s">
        <v>57</v>
      </c>
      <c r="F21" s="60"/>
      <c r="G21" s="340" t="s">
        <v>300</v>
      </c>
      <c r="H21" s="340"/>
      <c r="I21" s="340"/>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41" t="s">
        <v>302</v>
      </c>
      <c r="B24" s="341"/>
    </row>
    <row r="25" spans="1:418" x14ac:dyDescent="0.25">
      <c r="A25" s="342" t="s">
        <v>303</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304</v>
      </c>
      <c r="B26" s="342"/>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42" t="s">
        <v>306</v>
      </c>
      <c r="B28" s="342"/>
    </row>
    <row r="29" spans="1:418" ht="18.75" x14ac:dyDescent="0.3">
      <c r="A29" s="342" t="s">
        <v>307</v>
      </c>
      <c r="B29" s="342"/>
      <c r="D29" s="64"/>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5" t="s">
        <v>216</v>
      </c>
      <c r="C2" s="347" t="s">
        <v>308</v>
      </c>
      <c r="D2" s="347"/>
      <c r="E2" s="65"/>
      <c r="F2" s="347" t="s">
        <v>309</v>
      </c>
      <c r="G2" s="347"/>
      <c r="H2" s="37"/>
      <c r="I2" s="347" t="s">
        <v>310</v>
      </c>
      <c r="J2" s="347"/>
      <c r="K2" s="348" t="s">
        <v>308</v>
      </c>
      <c r="L2" s="348"/>
      <c r="M2" s="66"/>
      <c r="N2" s="348" t="s">
        <v>309</v>
      </c>
      <c r="O2" s="348"/>
      <c r="P2" s="67"/>
      <c r="Q2" s="348" t="s">
        <v>310</v>
      </c>
      <c r="R2" s="348"/>
      <c r="S2" s="347" t="s">
        <v>308</v>
      </c>
      <c r="T2" s="347"/>
      <c r="U2" s="65"/>
      <c r="V2" s="347" t="s">
        <v>309</v>
      </c>
      <c r="W2" s="347"/>
      <c r="X2" s="37"/>
      <c r="Y2" s="347" t="s">
        <v>310</v>
      </c>
      <c r="Z2" s="347"/>
      <c r="AA2" s="348" t="s">
        <v>308</v>
      </c>
      <c r="AB2" s="348"/>
      <c r="AC2" s="66"/>
      <c r="AD2" s="348" t="s">
        <v>309</v>
      </c>
      <c r="AE2" s="348"/>
      <c r="AF2" s="67"/>
      <c r="AG2" s="348" t="s">
        <v>310</v>
      </c>
      <c r="AH2" s="348"/>
      <c r="AI2" s="347" t="s">
        <v>308</v>
      </c>
      <c r="AJ2" s="347"/>
      <c r="AK2" s="65"/>
      <c r="AL2" s="347" t="s">
        <v>309</v>
      </c>
      <c r="AM2" s="347"/>
      <c r="AN2" s="37"/>
      <c r="AO2" s="347" t="s">
        <v>310</v>
      </c>
      <c r="AP2" s="347"/>
      <c r="AQ2" s="348" t="s">
        <v>308</v>
      </c>
      <c r="AR2" s="348"/>
      <c r="AS2" s="66"/>
      <c r="AT2" s="348" t="s">
        <v>309</v>
      </c>
      <c r="AU2" s="348"/>
      <c r="AV2" s="67"/>
      <c r="AW2" s="348" t="s">
        <v>310</v>
      </c>
      <c r="AX2" s="348"/>
      <c r="AY2" s="347" t="s">
        <v>308</v>
      </c>
      <c r="AZ2" s="347"/>
      <c r="BA2" s="65"/>
      <c r="BB2" s="347" t="s">
        <v>309</v>
      </c>
      <c r="BC2" s="347"/>
      <c r="BD2" s="37"/>
      <c r="BE2" s="347" t="s">
        <v>310</v>
      </c>
      <c r="BF2" s="347"/>
      <c r="BG2" s="348" t="s">
        <v>308</v>
      </c>
      <c r="BH2" s="348"/>
      <c r="BI2" s="66"/>
      <c r="BJ2" s="348" t="s">
        <v>309</v>
      </c>
      <c r="BK2" s="348"/>
      <c r="BL2" s="67"/>
      <c r="BM2" s="348" t="s">
        <v>310</v>
      </c>
      <c r="BN2" s="348"/>
      <c r="BO2" s="347" t="s">
        <v>308</v>
      </c>
      <c r="BP2" s="347"/>
      <c r="BQ2" s="65"/>
      <c r="BR2" s="347" t="s">
        <v>309</v>
      </c>
      <c r="BS2" s="347"/>
      <c r="BT2" s="37"/>
      <c r="BU2" s="347" t="s">
        <v>310</v>
      </c>
      <c r="BV2" s="347"/>
      <c r="BW2" s="348" t="s">
        <v>308</v>
      </c>
      <c r="BX2" s="348"/>
      <c r="BY2" s="66"/>
      <c r="BZ2" s="348" t="s">
        <v>309</v>
      </c>
      <c r="CA2" s="348"/>
      <c r="CB2" s="67"/>
      <c r="CC2" s="348" t="s">
        <v>310</v>
      </c>
      <c r="CD2" s="348"/>
      <c r="CE2" s="347" t="s">
        <v>308</v>
      </c>
      <c r="CF2" s="347"/>
      <c r="CG2" s="65"/>
      <c r="CH2" s="347" t="s">
        <v>309</v>
      </c>
      <c r="CI2" s="347"/>
      <c r="CJ2" s="37"/>
      <c r="CK2" s="347" t="s">
        <v>310</v>
      </c>
      <c r="CL2" s="347"/>
      <c r="CM2" s="348" t="s">
        <v>308</v>
      </c>
      <c r="CN2" s="348"/>
      <c r="CO2" s="66"/>
      <c r="CP2" s="348" t="s">
        <v>309</v>
      </c>
      <c r="CQ2" s="348"/>
      <c r="CR2" s="67"/>
      <c r="CS2" s="348" t="s">
        <v>310</v>
      </c>
      <c r="CT2" s="348"/>
      <c r="CU2" s="347" t="s">
        <v>308</v>
      </c>
      <c r="CV2" s="347"/>
      <c r="CW2" s="65"/>
      <c r="CX2" s="347" t="s">
        <v>309</v>
      </c>
      <c r="CY2" s="347"/>
      <c r="CZ2" s="37"/>
      <c r="DA2" s="347" t="s">
        <v>310</v>
      </c>
      <c r="DB2" s="347"/>
      <c r="DC2" s="348" t="s">
        <v>308</v>
      </c>
      <c r="DD2" s="348"/>
      <c r="DE2" s="66"/>
      <c r="DF2" s="348" t="s">
        <v>309</v>
      </c>
      <c r="DG2" s="348"/>
      <c r="DH2" s="67"/>
      <c r="DI2" s="348" t="s">
        <v>310</v>
      </c>
      <c r="DJ2" s="348"/>
      <c r="DK2" s="347" t="s">
        <v>308</v>
      </c>
      <c r="DL2" s="347"/>
      <c r="DM2" s="65"/>
      <c r="DN2" s="347" t="s">
        <v>309</v>
      </c>
      <c r="DO2" s="347"/>
      <c r="DP2" s="37"/>
      <c r="DQ2" s="347" t="s">
        <v>310</v>
      </c>
      <c r="DR2" s="347"/>
      <c r="DS2" s="348" t="s">
        <v>308</v>
      </c>
      <c r="DT2" s="348"/>
      <c r="DU2" s="66"/>
      <c r="DV2" s="348" t="s">
        <v>309</v>
      </c>
      <c r="DW2" s="348"/>
      <c r="DX2" s="67"/>
      <c r="DY2" s="348" t="s">
        <v>310</v>
      </c>
      <c r="DZ2" s="348"/>
      <c r="EA2" s="347" t="s">
        <v>308</v>
      </c>
      <c r="EB2" s="347"/>
      <c r="EC2" s="65"/>
      <c r="ED2" s="347" t="s">
        <v>309</v>
      </c>
      <c r="EE2" s="347"/>
      <c r="EF2" s="37"/>
      <c r="EG2" s="347" t="s">
        <v>310</v>
      </c>
      <c r="EH2" s="347"/>
      <c r="EI2" s="348" t="s">
        <v>308</v>
      </c>
      <c r="EJ2" s="348"/>
      <c r="EK2" s="66"/>
      <c r="EL2" s="348" t="s">
        <v>309</v>
      </c>
      <c r="EM2" s="348"/>
      <c r="EN2" s="67"/>
      <c r="EO2" s="348" t="s">
        <v>310</v>
      </c>
      <c r="EP2" s="348"/>
      <c r="EQ2" s="347" t="s">
        <v>308</v>
      </c>
      <c r="ER2" s="347"/>
      <c r="ES2" s="65"/>
      <c r="ET2" s="347" t="s">
        <v>309</v>
      </c>
      <c r="EU2" s="347"/>
      <c r="EV2" s="37"/>
      <c r="EW2" s="347" t="s">
        <v>310</v>
      </c>
      <c r="EX2" s="347"/>
      <c r="EY2" s="348" t="s">
        <v>308</v>
      </c>
      <c r="EZ2" s="348"/>
      <c r="FA2" s="66"/>
      <c r="FB2" s="348" t="s">
        <v>309</v>
      </c>
      <c r="FC2" s="348"/>
      <c r="FD2" s="67"/>
      <c r="FE2" s="348" t="s">
        <v>310</v>
      </c>
      <c r="FF2" s="348"/>
      <c r="FG2" s="347" t="s">
        <v>308</v>
      </c>
      <c r="FH2" s="347"/>
      <c r="FI2" s="65"/>
      <c r="FJ2" s="347" t="s">
        <v>309</v>
      </c>
      <c r="FK2" s="347"/>
      <c r="FL2" s="37"/>
      <c r="FM2" s="347" t="s">
        <v>310</v>
      </c>
      <c r="FN2" s="347"/>
      <c r="FO2" s="348" t="s">
        <v>308</v>
      </c>
      <c r="FP2" s="348"/>
      <c r="FQ2" s="66"/>
      <c r="FR2" s="348" t="s">
        <v>309</v>
      </c>
      <c r="FS2" s="348"/>
      <c r="FT2" s="67"/>
      <c r="FU2" s="348" t="s">
        <v>310</v>
      </c>
      <c r="FV2" s="348"/>
      <c r="FW2" s="347" t="s">
        <v>308</v>
      </c>
      <c r="FX2" s="347"/>
      <c r="FY2" s="65"/>
      <c r="FZ2" s="347" t="s">
        <v>309</v>
      </c>
      <c r="GA2" s="347"/>
      <c r="GB2" s="37"/>
      <c r="GC2" s="347" t="s">
        <v>310</v>
      </c>
      <c r="GD2" s="347"/>
      <c r="GE2" s="348" t="s">
        <v>308</v>
      </c>
      <c r="GF2" s="348"/>
      <c r="GG2" s="66"/>
      <c r="GH2" s="348" t="s">
        <v>309</v>
      </c>
      <c r="GI2" s="348"/>
      <c r="GJ2" s="67"/>
      <c r="GK2" s="348" t="s">
        <v>310</v>
      </c>
      <c r="GL2" s="348"/>
      <c r="GM2" s="347" t="s">
        <v>308</v>
      </c>
      <c r="GN2" s="347"/>
      <c r="GO2" s="65"/>
      <c r="GP2" s="347" t="s">
        <v>309</v>
      </c>
      <c r="GQ2" s="347"/>
      <c r="GR2" s="37"/>
      <c r="GS2" s="347" t="s">
        <v>310</v>
      </c>
      <c r="GT2" s="347"/>
      <c r="GU2" s="348" t="s">
        <v>308</v>
      </c>
      <c r="GV2" s="348"/>
      <c r="GW2" s="66"/>
      <c r="GX2" s="348" t="s">
        <v>309</v>
      </c>
      <c r="GY2" s="348"/>
      <c r="GZ2" s="67"/>
      <c r="HA2" s="348" t="s">
        <v>310</v>
      </c>
      <c r="HB2" s="348"/>
      <c r="HC2" s="347" t="s">
        <v>308</v>
      </c>
      <c r="HD2" s="347"/>
      <c r="HE2" s="65"/>
      <c r="HF2" s="347" t="s">
        <v>309</v>
      </c>
      <c r="HG2" s="347"/>
      <c r="HH2" s="37"/>
      <c r="HI2" s="347" t="s">
        <v>310</v>
      </c>
      <c r="HJ2" s="347"/>
      <c r="HK2" s="348" t="s">
        <v>308</v>
      </c>
      <c r="HL2" s="348"/>
      <c r="HM2" s="66"/>
      <c r="HN2" s="348" t="s">
        <v>309</v>
      </c>
      <c r="HO2" s="348"/>
      <c r="HP2" s="67"/>
      <c r="HQ2" s="348" t="s">
        <v>310</v>
      </c>
      <c r="HR2" s="348"/>
      <c r="HS2" s="347" t="s">
        <v>308</v>
      </c>
      <c r="HT2" s="347"/>
      <c r="HU2" s="65"/>
      <c r="HV2" s="347" t="s">
        <v>309</v>
      </c>
      <c r="HW2" s="347"/>
      <c r="HX2" s="37"/>
      <c r="HY2" s="347" t="s">
        <v>310</v>
      </c>
      <c r="HZ2" s="347"/>
      <c r="IA2" s="348" t="s">
        <v>308</v>
      </c>
      <c r="IB2" s="348"/>
      <c r="IC2" s="66"/>
      <c r="ID2" s="348" t="s">
        <v>309</v>
      </c>
      <c r="IE2" s="348"/>
      <c r="IF2" s="67"/>
      <c r="IG2" s="348" t="s">
        <v>310</v>
      </c>
      <c r="IH2" s="348"/>
      <c r="II2" s="347" t="s">
        <v>308</v>
      </c>
      <c r="IJ2" s="347"/>
      <c r="IK2" s="65"/>
      <c r="IL2" s="347" t="s">
        <v>309</v>
      </c>
      <c r="IM2" s="347"/>
      <c r="IN2" s="37"/>
      <c r="IO2" s="347" t="s">
        <v>310</v>
      </c>
      <c r="IP2" s="347"/>
      <c r="IQ2" s="348" t="s">
        <v>308</v>
      </c>
      <c r="IR2" s="348"/>
      <c r="IS2" s="66"/>
      <c r="IT2" s="348" t="s">
        <v>309</v>
      </c>
      <c r="IU2" s="348"/>
      <c r="IV2" s="67"/>
      <c r="IW2" s="348" t="s">
        <v>310</v>
      </c>
      <c r="IX2" s="348"/>
      <c r="IY2" s="347" t="s">
        <v>308</v>
      </c>
      <c r="IZ2" s="347"/>
      <c r="JA2" s="65"/>
      <c r="JB2" s="347" t="s">
        <v>309</v>
      </c>
      <c r="JC2" s="347"/>
      <c r="JD2" s="37"/>
      <c r="JE2" s="347" t="s">
        <v>310</v>
      </c>
      <c r="JF2" s="347"/>
      <c r="JG2" s="348" t="s">
        <v>308</v>
      </c>
      <c r="JH2" s="348"/>
      <c r="JI2" s="66"/>
      <c r="JJ2" s="348" t="s">
        <v>309</v>
      </c>
      <c r="JK2" s="348"/>
      <c r="JL2" s="67"/>
      <c r="JM2" s="348" t="s">
        <v>310</v>
      </c>
      <c r="JN2" s="348"/>
      <c r="JO2" s="347" t="s">
        <v>308</v>
      </c>
      <c r="JP2" s="347"/>
      <c r="JQ2" s="65"/>
      <c r="JR2" s="347" t="s">
        <v>309</v>
      </c>
      <c r="JS2" s="347"/>
      <c r="JT2" s="37"/>
      <c r="JU2" s="347" t="s">
        <v>310</v>
      </c>
      <c r="JV2" s="347"/>
      <c r="JW2" s="348" t="s">
        <v>308</v>
      </c>
      <c r="JX2" s="348"/>
      <c r="JY2" s="66"/>
      <c r="JZ2" s="348" t="s">
        <v>309</v>
      </c>
      <c r="KA2" s="348"/>
      <c r="KB2" s="67"/>
      <c r="KC2" s="348" t="s">
        <v>310</v>
      </c>
      <c r="KD2" s="348"/>
      <c r="KE2" s="347" t="s">
        <v>308</v>
      </c>
      <c r="KF2" s="347"/>
      <c r="KG2" s="65"/>
      <c r="KH2" s="347" t="s">
        <v>309</v>
      </c>
      <c r="KI2" s="347"/>
      <c r="KJ2" s="37"/>
      <c r="KK2" s="347" t="s">
        <v>310</v>
      </c>
      <c r="KL2" s="347"/>
      <c r="KM2" s="348" t="s">
        <v>308</v>
      </c>
      <c r="KN2" s="348"/>
      <c r="KO2" s="66"/>
      <c r="KP2" s="348" t="s">
        <v>309</v>
      </c>
      <c r="KQ2" s="348"/>
      <c r="KR2" s="67"/>
      <c r="KS2" s="348" t="s">
        <v>310</v>
      </c>
      <c r="KT2" s="348"/>
      <c r="KU2" s="347" t="s">
        <v>308</v>
      </c>
      <c r="KV2" s="347"/>
      <c r="KW2" s="65"/>
      <c r="KX2" s="347" t="s">
        <v>309</v>
      </c>
      <c r="KY2" s="347"/>
      <c r="KZ2" s="37"/>
      <c r="LA2" s="347" t="s">
        <v>310</v>
      </c>
      <c r="LB2" s="347"/>
      <c r="LC2" s="348" t="s">
        <v>308</v>
      </c>
      <c r="LD2" s="348"/>
      <c r="LE2" s="66"/>
      <c r="LF2" s="348" t="s">
        <v>309</v>
      </c>
      <c r="LG2" s="348"/>
      <c r="LH2" s="67"/>
      <c r="LI2" s="348" t="s">
        <v>310</v>
      </c>
      <c r="LJ2" s="348"/>
      <c r="LK2" s="347" t="s">
        <v>308</v>
      </c>
      <c r="LL2" s="347"/>
      <c r="LM2" s="65"/>
      <c r="LN2" s="347" t="s">
        <v>309</v>
      </c>
      <c r="LO2" s="347"/>
      <c r="LP2" s="37"/>
      <c r="LQ2" s="347" t="s">
        <v>310</v>
      </c>
      <c r="LR2" s="347"/>
      <c r="LS2" s="348" t="s">
        <v>308</v>
      </c>
      <c r="LT2" s="348"/>
      <c r="LU2" s="66"/>
      <c r="LV2" s="348" t="s">
        <v>309</v>
      </c>
      <c r="LW2" s="348"/>
      <c r="LX2" s="67"/>
      <c r="LY2" s="348" t="s">
        <v>310</v>
      </c>
      <c r="LZ2" s="348"/>
      <c r="MA2" s="347" t="s">
        <v>308</v>
      </c>
      <c r="MB2" s="347"/>
      <c r="MC2" s="65"/>
      <c r="MD2" s="347" t="s">
        <v>309</v>
      </c>
      <c r="ME2" s="347"/>
      <c r="MF2" s="37"/>
      <c r="MG2" s="347" t="s">
        <v>310</v>
      </c>
      <c r="MH2" s="347"/>
      <c r="MI2" s="348" t="s">
        <v>308</v>
      </c>
      <c r="MJ2" s="348"/>
      <c r="MK2" s="66"/>
      <c r="ML2" s="348" t="s">
        <v>309</v>
      </c>
      <c r="MM2" s="348"/>
      <c r="MN2" s="67"/>
      <c r="MO2" s="348" t="s">
        <v>310</v>
      </c>
      <c r="MP2" s="348"/>
      <c r="MQ2" s="347" t="s">
        <v>308</v>
      </c>
      <c r="MR2" s="347"/>
      <c r="MS2" s="65"/>
      <c r="MT2" s="347" t="s">
        <v>309</v>
      </c>
      <c r="MU2" s="347"/>
      <c r="MV2" s="37"/>
      <c r="MW2" s="347" t="s">
        <v>310</v>
      </c>
      <c r="MX2" s="347"/>
      <c r="MY2" s="348" t="s">
        <v>308</v>
      </c>
      <c r="MZ2" s="348"/>
      <c r="NA2" s="66"/>
      <c r="NB2" s="348" t="s">
        <v>309</v>
      </c>
      <c r="NC2" s="348"/>
      <c r="ND2" s="67"/>
      <c r="NE2" s="348" t="s">
        <v>310</v>
      </c>
      <c r="NF2" s="348"/>
      <c r="NG2" s="347" t="s">
        <v>308</v>
      </c>
      <c r="NH2" s="347"/>
      <c r="NI2" s="65"/>
      <c r="NJ2" s="347" t="s">
        <v>309</v>
      </c>
      <c r="NK2" s="347"/>
      <c r="NL2" s="37"/>
      <c r="NM2" s="347" t="s">
        <v>310</v>
      </c>
      <c r="NN2" s="347"/>
      <c r="NO2" s="348" t="s">
        <v>308</v>
      </c>
      <c r="NP2" s="348"/>
      <c r="NQ2" s="66"/>
      <c r="NR2" s="348" t="s">
        <v>309</v>
      </c>
      <c r="NS2" s="348"/>
      <c r="NT2" s="67"/>
      <c r="NU2" s="348" t="s">
        <v>310</v>
      </c>
      <c r="NV2" s="348"/>
      <c r="NW2" s="347" t="s">
        <v>308</v>
      </c>
      <c r="NX2" s="347"/>
      <c r="NY2" s="65"/>
      <c r="NZ2" s="347" t="s">
        <v>309</v>
      </c>
      <c r="OA2" s="347"/>
      <c r="OB2" s="37"/>
      <c r="OC2" s="347" t="s">
        <v>310</v>
      </c>
      <c r="OD2" s="347"/>
      <c r="OE2" s="348" t="s">
        <v>308</v>
      </c>
      <c r="OF2" s="348"/>
      <c r="OG2" s="66"/>
      <c r="OH2" s="348" t="s">
        <v>309</v>
      </c>
      <c r="OI2" s="348"/>
      <c r="OJ2" s="67"/>
      <c r="OK2" s="348" t="s">
        <v>310</v>
      </c>
      <c r="OL2" s="348"/>
      <c r="OM2" s="347" t="s">
        <v>308</v>
      </c>
      <c r="ON2" s="347"/>
      <c r="OO2" s="65"/>
      <c r="OP2" s="347" t="s">
        <v>309</v>
      </c>
      <c r="OQ2" s="347"/>
      <c r="OR2" s="37"/>
      <c r="OS2" s="347" t="s">
        <v>310</v>
      </c>
      <c r="OT2" s="347"/>
      <c r="OU2" s="348" t="s">
        <v>308</v>
      </c>
      <c r="OV2" s="348"/>
      <c r="OW2" s="66"/>
      <c r="OX2" s="348" t="s">
        <v>309</v>
      </c>
      <c r="OY2" s="348"/>
      <c r="OZ2" s="67"/>
      <c r="PA2" s="348" t="s">
        <v>310</v>
      </c>
      <c r="PB2" s="348"/>
      <c r="PC2" s="347" t="s">
        <v>308</v>
      </c>
      <c r="PD2" s="347"/>
      <c r="PE2" s="65"/>
      <c r="PF2" s="347" t="s">
        <v>309</v>
      </c>
      <c r="PG2" s="347"/>
      <c r="PH2" s="37"/>
      <c r="PI2" s="347" t="s">
        <v>310</v>
      </c>
      <c r="PJ2" s="347"/>
      <c r="PL2" s="349"/>
      <c r="PM2" s="349"/>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242</v>
      </c>
      <c r="B13" s="319"/>
      <c r="C13" s="347" t="s">
        <v>308</v>
      </c>
      <c r="D13" s="347"/>
      <c r="E13" s="65"/>
      <c r="F13" s="347" t="s">
        <v>309</v>
      </c>
      <c r="G13" s="347"/>
      <c r="H13" s="37"/>
      <c r="I13" s="347" t="s">
        <v>310</v>
      </c>
      <c r="J13" s="347"/>
      <c r="K13" s="348" t="s">
        <v>308</v>
      </c>
      <c r="L13" s="348"/>
      <c r="M13" s="66"/>
      <c r="N13" s="348" t="s">
        <v>309</v>
      </c>
      <c r="O13" s="348"/>
      <c r="P13" s="67"/>
      <c r="Q13" s="348" t="s">
        <v>310</v>
      </c>
      <c r="R13" s="348"/>
      <c r="S13" s="347" t="s">
        <v>308</v>
      </c>
      <c r="T13" s="347"/>
      <c r="U13" s="65"/>
      <c r="V13" s="347" t="s">
        <v>309</v>
      </c>
      <c r="W13" s="347"/>
      <c r="X13" s="37"/>
      <c r="Y13" s="347" t="s">
        <v>310</v>
      </c>
      <c r="Z13" s="347"/>
      <c r="AA13" s="348" t="s">
        <v>308</v>
      </c>
      <c r="AB13" s="348"/>
      <c r="AC13" s="66"/>
      <c r="AD13" s="348" t="s">
        <v>309</v>
      </c>
      <c r="AE13" s="348"/>
      <c r="AF13" s="67"/>
      <c r="AG13" s="348" t="s">
        <v>310</v>
      </c>
      <c r="AH13" s="348"/>
      <c r="AI13" s="347" t="s">
        <v>308</v>
      </c>
      <c r="AJ13" s="347"/>
      <c r="AK13" s="65"/>
      <c r="AL13" s="347" t="s">
        <v>309</v>
      </c>
      <c r="AM13" s="347"/>
      <c r="AN13" s="37"/>
      <c r="AO13" s="347" t="s">
        <v>310</v>
      </c>
      <c r="AP13" s="347"/>
      <c r="AQ13" s="348" t="s">
        <v>308</v>
      </c>
      <c r="AR13" s="348"/>
      <c r="AS13" s="66"/>
      <c r="AT13" s="348" t="s">
        <v>309</v>
      </c>
      <c r="AU13" s="348"/>
      <c r="AV13" s="67"/>
      <c r="AW13" s="348" t="s">
        <v>310</v>
      </c>
      <c r="AX13" s="348"/>
      <c r="AY13" s="347" t="s">
        <v>308</v>
      </c>
      <c r="AZ13" s="347"/>
      <c r="BA13" s="65"/>
      <c r="BB13" s="347" t="s">
        <v>309</v>
      </c>
      <c r="BC13" s="347"/>
      <c r="BD13" s="37"/>
      <c r="BE13" s="347" t="s">
        <v>310</v>
      </c>
      <c r="BF13" s="347"/>
      <c r="BG13" s="348" t="s">
        <v>308</v>
      </c>
      <c r="BH13" s="348"/>
      <c r="BI13" s="66"/>
      <c r="BJ13" s="348" t="s">
        <v>309</v>
      </c>
      <c r="BK13" s="348"/>
      <c r="BL13" s="67"/>
      <c r="BM13" s="348" t="s">
        <v>310</v>
      </c>
      <c r="BN13" s="348"/>
      <c r="BO13" s="347" t="s">
        <v>308</v>
      </c>
      <c r="BP13" s="347"/>
      <c r="BQ13" s="65"/>
      <c r="BR13" s="347" t="s">
        <v>309</v>
      </c>
      <c r="BS13" s="347"/>
      <c r="BT13" s="37"/>
      <c r="BU13" s="347" t="s">
        <v>310</v>
      </c>
      <c r="BV13" s="347"/>
      <c r="BW13" s="348" t="s">
        <v>308</v>
      </c>
      <c r="BX13" s="348"/>
      <c r="BY13" s="66"/>
      <c r="BZ13" s="348" t="s">
        <v>309</v>
      </c>
      <c r="CA13" s="348"/>
      <c r="CB13" s="67"/>
      <c r="CC13" s="348" t="s">
        <v>310</v>
      </c>
      <c r="CD13" s="348"/>
      <c r="CE13" s="347" t="s">
        <v>308</v>
      </c>
      <c r="CF13" s="347"/>
      <c r="CG13" s="65"/>
      <c r="CH13" s="347" t="s">
        <v>309</v>
      </c>
      <c r="CI13" s="347"/>
      <c r="CJ13" s="37"/>
      <c r="CK13" s="347" t="s">
        <v>310</v>
      </c>
      <c r="CL13" s="347"/>
      <c r="CM13" s="348" t="s">
        <v>308</v>
      </c>
      <c r="CN13" s="348"/>
      <c r="CO13" s="66"/>
      <c r="CP13" s="348" t="s">
        <v>309</v>
      </c>
      <c r="CQ13" s="348"/>
      <c r="CR13" s="67"/>
      <c r="CS13" s="348" t="s">
        <v>310</v>
      </c>
      <c r="CT13" s="348"/>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9" t="s">
        <v>450</v>
      </c>
      <c r="B1" s="349"/>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I1" workbookViewId="0">
      <selection activeCell="W17" sqref="W17"/>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1" t="s">
        <v>726</v>
      </c>
      <c r="C1" s="361"/>
      <c r="D1" s="361"/>
      <c r="E1" s="361"/>
      <c r="F1" s="361"/>
      <c r="G1" s="361"/>
      <c r="H1" s="361"/>
      <c r="I1" s="361"/>
      <c r="J1" s="361"/>
      <c r="K1" s="361"/>
      <c r="L1" s="361"/>
    </row>
    <row r="2" spans="2:62" s="50" customFormat="1" ht="15.75" x14ac:dyDescent="0.25">
      <c r="B2" s="362" t="s">
        <v>16</v>
      </c>
      <c r="C2" s="362"/>
      <c r="D2" s="363" t="s">
        <v>634</v>
      </c>
      <c r="E2" s="363"/>
      <c r="F2" s="363"/>
      <c r="G2" s="363"/>
      <c r="H2" s="363"/>
      <c r="I2" s="363"/>
      <c r="J2" s="363"/>
      <c r="K2" s="363"/>
      <c r="L2" s="363"/>
      <c r="M2" s="362" t="s">
        <v>635</v>
      </c>
      <c r="N2" s="362"/>
      <c r="O2" s="362"/>
      <c r="P2" s="362"/>
      <c r="Q2" s="363" t="s">
        <v>473</v>
      </c>
      <c r="R2" s="363"/>
      <c r="S2" s="363"/>
      <c r="T2" s="363"/>
      <c r="U2" s="363"/>
      <c r="V2" s="363"/>
      <c r="W2" s="363"/>
      <c r="X2" s="362" t="s">
        <v>636</v>
      </c>
      <c r="Y2" s="362"/>
      <c r="Z2" s="362"/>
      <c r="AA2" s="362"/>
      <c r="AB2" s="363" t="s">
        <v>184</v>
      </c>
      <c r="AC2" s="363"/>
      <c r="AD2" s="363"/>
      <c r="AE2" s="362" t="s">
        <v>637</v>
      </c>
      <c r="AF2" s="362"/>
      <c r="AG2" s="362"/>
      <c r="AH2" s="362"/>
      <c r="AI2" s="362"/>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1" t="s">
        <v>738</v>
      </c>
      <c r="C18" s="361"/>
      <c r="D18" s="361"/>
      <c r="E18" s="361"/>
      <c r="F18" s="361"/>
      <c r="G18" s="361"/>
      <c r="H18" s="361"/>
      <c r="I18" s="361"/>
      <c r="J18" s="361"/>
      <c r="K18" s="361"/>
      <c r="L18" s="361"/>
      <c r="BJ18" s="263" t="s">
        <v>503</v>
      </c>
    </row>
    <row r="19" spans="2:65" s="263" customFormat="1" x14ac:dyDescent="0.25">
      <c r="B19" s="264" t="s">
        <v>80</v>
      </c>
      <c r="C19" s="265" t="s">
        <v>670</v>
      </c>
      <c r="D19" s="264" t="s">
        <v>671</v>
      </c>
      <c r="E19" s="364" t="s">
        <v>493</v>
      </c>
      <c r="F19" s="364"/>
      <c r="G19" s="364"/>
      <c r="H19" s="364"/>
      <c r="I19" s="364"/>
      <c r="J19" s="364"/>
      <c r="K19" s="364"/>
      <c r="L19" s="364"/>
      <c r="M19" s="364"/>
      <c r="N19" s="364"/>
      <c r="O19" s="364"/>
      <c r="P19" s="364"/>
      <c r="Q19" s="364"/>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5" t="s">
        <v>739</v>
      </c>
      <c r="E23" s="365"/>
      <c r="F23" s="366"/>
      <c r="G23" s="366"/>
      <c r="H23" s="366"/>
      <c r="I23" s="366"/>
      <c r="J23" s="365" t="s">
        <v>740</v>
      </c>
      <c r="K23" s="365"/>
      <c r="L23" s="366"/>
      <c r="M23" s="366"/>
      <c r="N23" s="366"/>
      <c r="O23" s="366"/>
      <c r="P23" s="365" t="s">
        <v>741</v>
      </c>
      <c r="Q23" s="365"/>
      <c r="R23" s="366"/>
      <c r="S23" s="366"/>
      <c r="T23" s="366"/>
      <c r="U23" s="366"/>
    </row>
    <row r="24" spans="2:65" ht="15" customHeight="1" x14ac:dyDescent="0.25">
      <c r="D24" s="366"/>
      <c r="E24" s="366"/>
      <c r="F24" s="366"/>
      <c r="G24" s="366"/>
      <c r="H24" s="366"/>
      <c r="I24" s="366"/>
      <c r="J24" s="366"/>
      <c r="K24" s="366"/>
      <c r="L24" s="366"/>
      <c r="M24" s="366"/>
      <c r="N24" s="366"/>
      <c r="O24" s="366"/>
      <c r="P24" s="366"/>
      <c r="Q24" s="366"/>
      <c r="R24" s="366"/>
      <c r="S24" s="366"/>
      <c r="T24" s="366"/>
      <c r="U24" s="366"/>
    </row>
    <row r="25" spans="2:65" ht="15" customHeight="1" x14ac:dyDescent="0.25">
      <c r="D25" s="366"/>
      <c r="E25" s="366"/>
      <c r="F25" s="366"/>
      <c r="G25" s="366"/>
      <c r="H25" s="366"/>
      <c r="I25" s="366"/>
      <c r="J25" s="366"/>
      <c r="K25" s="366"/>
      <c r="L25" s="366"/>
      <c r="M25" s="366"/>
      <c r="N25" s="366"/>
      <c r="O25" s="366"/>
      <c r="P25" s="366"/>
      <c r="Q25" s="366"/>
      <c r="R25" s="366"/>
      <c r="S25" s="366"/>
      <c r="T25" s="366"/>
      <c r="U25" s="366"/>
      <c r="BE25" s="266"/>
      <c r="BJ25" s="93" t="s">
        <v>742</v>
      </c>
    </row>
    <row r="26" spans="2:65" ht="15" customHeight="1" x14ac:dyDescent="0.25">
      <c r="D26" s="366"/>
      <c r="E26" s="366"/>
      <c r="F26" s="366"/>
      <c r="G26" s="366"/>
      <c r="H26" s="366"/>
      <c r="I26" s="366"/>
      <c r="J26" s="366"/>
      <c r="K26" s="366"/>
      <c r="L26" s="366"/>
      <c r="M26" s="366"/>
      <c r="N26" s="366"/>
      <c r="O26" s="366"/>
      <c r="P26" s="366"/>
      <c r="Q26" s="366"/>
      <c r="R26" s="366"/>
      <c r="S26" s="366"/>
      <c r="T26" s="366"/>
      <c r="U26" s="366"/>
      <c r="BI26" s="344" t="s">
        <v>743</v>
      </c>
      <c r="BJ26" s="37" t="s">
        <v>677</v>
      </c>
      <c r="BK26" s="37">
        <v>0</v>
      </c>
      <c r="BL26" s="235" t="s">
        <v>744</v>
      </c>
      <c r="BM26" s="37" t="s">
        <v>745</v>
      </c>
    </row>
    <row r="27" spans="2:65" ht="15" customHeight="1" x14ac:dyDescent="0.25">
      <c r="D27" s="366"/>
      <c r="E27" s="366"/>
      <c r="F27" s="366"/>
      <c r="G27" s="366"/>
      <c r="H27" s="366"/>
      <c r="I27" s="366"/>
      <c r="J27" s="366"/>
      <c r="K27" s="366"/>
      <c r="L27" s="366"/>
      <c r="M27" s="366"/>
      <c r="N27" s="366"/>
      <c r="O27" s="366"/>
      <c r="P27" s="366"/>
      <c r="Q27" s="366"/>
      <c r="R27" s="366"/>
      <c r="S27" s="366"/>
      <c r="T27" s="366"/>
      <c r="U27" s="366"/>
      <c r="BI27" s="344"/>
      <c r="BJ27" s="37" t="s">
        <v>690</v>
      </c>
      <c r="BK27" s="37">
        <f>BK26+1</f>
        <v>1</v>
      </c>
      <c r="BL27" s="235" t="s">
        <v>744</v>
      </c>
      <c r="BM27" s="37" t="s">
        <v>746</v>
      </c>
    </row>
    <row r="28" spans="2:65" ht="15" customHeight="1" x14ac:dyDescent="0.25">
      <c r="D28" s="366"/>
      <c r="E28" s="366"/>
      <c r="F28" s="366"/>
      <c r="G28" s="366"/>
      <c r="H28" s="366"/>
      <c r="I28" s="366"/>
      <c r="J28" s="366"/>
      <c r="K28" s="366"/>
      <c r="L28" s="366"/>
      <c r="M28" s="366"/>
      <c r="N28" s="366"/>
      <c r="O28" s="366"/>
      <c r="P28" s="366"/>
      <c r="Q28" s="366"/>
      <c r="R28" s="366"/>
      <c r="S28" s="366"/>
      <c r="T28" s="366"/>
      <c r="U28" s="366"/>
      <c r="BI28" s="344"/>
      <c r="BJ28" s="37" t="s">
        <v>694</v>
      </c>
      <c r="BK28" s="37">
        <f t="shared" ref="BK28:BK47" si="0">BK27+1</f>
        <v>2</v>
      </c>
      <c r="BL28" s="235" t="s">
        <v>744</v>
      </c>
      <c r="BM28" s="37" t="s">
        <v>747</v>
      </c>
    </row>
    <row r="29" spans="2:65" ht="15" customHeight="1" x14ac:dyDescent="0.25">
      <c r="D29" s="366"/>
      <c r="E29" s="366"/>
      <c r="F29" s="366"/>
      <c r="G29" s="366"/>
      <c r="H29" s="366"/>
      <c r="I29" s="366"/>
      <c r="J29" s="366"/>
      <c r="K29" s="366"/>
      <c r="L29" s="366"/>
      <c r="M29" s="366"/>
      <c r="N29" s="366"/>
      <c r="O29" s="366"/>
      <c r="P29" s="366"/>
      <c r="Q29" s="366"/>
      <c r="R29" s="366"/>
      <c r="S29" s="366"/>
      <c r="T29" s="366"/>
      <c r="U29" s="366"/>
      <c r="BF29" t="str">
        <f>LOWER(BE29)</f>
        <v/>
      </c>
      <c r="BI29" s="344"/>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4"/>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4"/>
      <c r="BJ31" s="37" t="s">
        <v>710</v>
      </c>
      <c r="BK31" s="37">
        <f>BK30+1</f>
        <v>5</v>
      </c>
      <c r="BL31" s="235" t="s">
        <v>744</v>
      </c>
      <c r="BM31" s="37" t="s">
        <v>750</v>
      </c>
    </row>
    <row r="32" spans="2:65" ht="15" customHeight="1" x14ac:dyDescent="0.25">
      <c r="O32" s="268"/>
      <c r="P32" s="268"/>
      <c r="Q32" s="268"/>
      <c r="R32" s="268"/>
      <c r="S32" s="267"/>
      <c r="BI32" s="344"/>
      <c r="BJ32" s="37" t="s">
        <v>714</v>
      </c>
      <c r="BK32" s="37">
        <f>BK31+1</f>
        <v>6</v>
      </c>
      <c r="BL32" s="235" t="s">
        <v>744</v>
      </c>
      <c r="BM32" s="37" t="s">
        <v>751</v>
      </c>
    </row>
    <row r="33" spans="4:65" ht="15" customHeight="1" x14ac:dyDescent="0.25">
      <c r="D33" s="365" t="s">
        <v>752</v>
      </c>
      <c r="E33" s="365"/>
      <c r="F33" s="366"/>
      <c r="G33" s="366"/>
      <c r="H33" s="366"/>
      <c r="I33" s="366"/>
      <c r="J33" s="365" t="s">
        <v>753</v>
      </c>
      <c r="K33" s="365"/>
      <c r="L33" s="366"/>
      <c r="M33" s="366"/>
      <c r="N33" s="366"/>
      <c r="O33" s="366"/>
      <c r="P33" s="268"/>
      <c r="Q33" s="268"/>
      <c r="R33" s="268"/>
      <c r="S33" s="267"/>
      <c r="BI33" s="367" t="s">
        <v>754</v>
      </c>
      <c r="BJ33" s="38" t="s">
        <v>755</v>
      </c>
      <c r="BK33" s="38">
        <f>BK32+1</f>
        <v>7</v>
      </c>
      <c r="BL33" s="94" t="s">
        <v>744</v>
      </c>
      <c r="BM33" s="38" t="s">
        <v>756</v>
      </c>
    </row>
    <row r="34" spans="4:65" x14ac:dyDescent="0.25">
      <c r="D34" s="366"/>
      <c r="E34" s="366"/>
      <c r="F34" s="366"/>
      <c r="G34" s="366"/>
      <c r="H34" s="366"/>
      <c r="I34" s="366"/>
      <c r="J34" s="366"/>
      <c r="K34" s="366"/>
      <c r="L34" s="366"/>
      <c r="M34" s="366"/>
      <c r="N34" s="366"/>
      <c r="O34" s="366"/>
      <c r="BE34" s="33"/>
      <c r="BI34" s="336"/>
      <c r="BJ34" s="38" t="s">
        <v>757</v>
      </c>
      <c r="BK34" s="38">
        <f t="shared" si="0"/>
        <v>8</v>
      </c>
      <c r="BL34" s="269" t="s">
        <v>744</v>
      </c>
      <c r="BM34" s="38" t="s">
        <v>758</v>
      </c>
    </row>
    <row r="35" spans="4:65" x14ac:dyDescent="0.25">
      <c r="D35" s="366"/>
      <c r="E35" s="366"/>
      <c r="F35" s="366"/>
      <c r="G35" s="366"/>
      <c r="H35" s="366"/>
      <c r="I35" s="366"/>
      <c r="J35" s="366"/>
      <c r="K35" s="366"/>
      <c r="L35" s="366"/>
      <c r="M35" s="366"/>
      <c r="N35" s="366"/>
      <c r="O35" s="366"/>
      <c r="BE35" s="33"/>
      <c r="BI35" s="336"/>
      <c r="BJ35" s="38" t="s">
        <v>759</v>
      </c>
      <c r="BK35" s="38">
        <f t="shared" si="0"/>
        <v>9</v>
      </c>
      <c r="BL35" s="269" t="s">
        <v>744</v>
      </c>
      <c r="BM35" s="38" t="s">
        <v>760</v>
      </c>
    </row>
    <row r="36" spans="4:65" x14ac:dyDescent="0.25">
      <c r="D36" s="366"/>
      <c r="E36" s="366"/>
      <c r="F36" s="366"/>
      <c r="G36" s="366"/>
      <c r="H36" s="366"/>
      <c r="I36" s="366"/>
      <c r="J36" s="366"/>
      <c r="K36" s="366"/>
      <c r="L36" s="366"/>
      <c r="M36" s="366"/>
      <c r="N36" s="366"/>
      <c r="O36" s="366"/>
      <c r="BE36" s="33"/>
      <c r="BI36" s="336"/>
      <c r="BJ36" s="38" t="s">
        <v>761</v>
      </c>
      <c r="BK36" s="38">
        <f>BK35+1</f>
        <v>10</v>
      </c>
      <c r="BL36" s="269" t="s">
        <v>744</v>
      </c>
      <c r="BM36" s="38" t="s">
        <v>762</v>
      </c>
    </row>
    <row r="37" spans="4:65" x14ac:dyDescent="0.25">
      <c r="D37" s="366"/>
      <c r="E37" s="366"/>
      <c r="F37" s="366"/>
      <c r="G37" s="366"/>
      <c r="H37" s="366"/>
      <c r="I37" s="366"/>
      <c r="J37" s="366"/>
      <c r="K37" s="366"/>
      <c r="L37" s="366"/>
      <c r="M37" s="366"/>
      <c r="N37" s="366"/>
      <c r="O37" s="366"/>
      <c r="BI37" s="336"/>
      <c r="BJ37" s="38" t="s">
        <v>763</v>
      </c>
      <c r="BK37" s="38">
        <f>BK36+1</f>
        <v>11</v>
      </c>
      <c r="BL37" s="269" t="s">
        <v>744</v>
      </c>
      <c r="BM37" s="38" t="s">
        <v>764</v>
      </c>
    </row>
    <row r="38" spans="4:65" x14ac:dyDescent="0.25">
      <c r="D38" s="366"/>
      <c r="E38" s="366"/>
      <c r="F38" s="366"/>
      <c r="G38" s="366"/>
      <c r="H38" s="366"/>
      <c r="I38" s="366"/>
      <c r="J38" s="366"/>
      <c r="K38" s="366"/>
      <c r="L38" s="366"/>
      <c r="M38" s="366"/>
      <c r="N38" s="366"/>
      <c r="O38" s="366"/>
      <c r="BI38" s="336"/>
      <c r="BJ38" s="38" t="s">
        <v>765</v>
      </c>
      <c r="BK38" s="38">
        <f t="shared" si="0"/>
        <v>12</v>
      </c>
      <c r="BL38" s="269" t="s">
        <v>744</v>
      </c>
      <c r="BM38" s="38" t="s">
        <v>766</v>
      </c>
    </row>
    <row r="39" spans="4:65" x14ac:dyDescent="0.25">
      <c r="D39" s="366"/>
      <c r="E39" s="366"/>
      <c r="F39" s="366"/>
      <c r="G39" s="366"/>
      <c r="H39" s="366"/>
      <c r="I39" s="366"/>
      <c r="J39" s="366"/>
      <c r="K39" s="366"/>
      <c r="L39" s="366"/>
      <c r="M39" s="366"/>
      <c r="N39" s="366"/>
      <c r="O39" s="366"/>
      <c r="BI39" s="336"/>
      <c r="BJ39" s="38" t="s">
        <v>767</v>
      </c>
      <c r="BK39" s="38">
        <f t="shared" si="0"/>
        <v>13</v>
      </c>
      <c r="BL39" s="94" t="s">
        <v>744</v>
      </c>
      <c r="BM39" s="38" t="s">
        <v>768</v>
      </c>
    </row>
    <row r="40" spans="4:65" x14ac:dyDescent="0.25">
      <c r="D40" s="366"/>
      <c r="E40" s="366"/>
      <c r="F40" s="366"/>
      <c r="G40" s="366"/>
      <c r="H40" s="366"/>
      <c r="I40" s="366"/>
      <c r="J40" s="366"/>
      <c r="K40" s="366"/>
      <c r="L40" s="366"/>
      <c r="M40" s="366"/>
      <c r="N40" s="366"/>
      <c r="O40" s="366"/>
      <c r="BI40" s="336"/>
      <c r="BJ40" s="38" t="s">
        <v>769</v>
      </c>
      <c r="BK40" s="38">
        <f>BK39+1</f>
        <v>14</v>
      </c>
      <c r="BL40" s="94" t="s">
        <v>744</v>
      </c>
      <c r="BM40" s="38" t="s">
        <v>770</v>
      </c>
    </row>
    <row r="41" spans="4:65" x14ac:dyDescent="0.25">
      <c r="D41" s="366"/>
      <c r="E41" s="366"/>
      <c r="F41" s="366"/>
      <c r="G41" s="366"/>
      <c r="H41" s="366"/>
      <c r="I41" s="366"/>
      <c r="J41" s="366"/>
      <c r="K41" s="366"/>
      <c r="L41" s="366"/>
      <c r="M41" s="366"/>
      <c r="N41" s="366"/>
      <c r="O41" s="366"/>
      <c r="BI41" s="336"/>
      <c r="BJ41" s="38" t="s">
        <v>771</v>
      </c>
      <c r="BK41" s="38">
        <f>BK40+1</f>
        <v>15</v>
      </c>
      <c r="BL41" s="94" t="s">
        <v>744</v>
      </c>
      <c r="BM41" s="38" t="s">
        <v>772</v>
      </c>
    </row>
    <row r="42" spans="4:65" x14ac:dyDescent="0.25">
      <c r="BI42" s="336"/>
      <c r="BJ42" s="270" t="s">
        <v>773</v>
      </c>
      <c r="BK42" s="38">
        <f t="shared" si="0"/>
        <v>16</v>
      </c>
      <c r="BL42" s="94" t="s">
        <v>744</v>
      </c>
      <c r="BM42" s="38" t="s">
        <v>774</v>
      </c>
    </row>
    <row r="43" spans="4:65" ht="15" customHeight="1" x14ac:dyDescent="0.25">
      <c r="BI43" s="336"/>
      <c r="BJ43" s="38" t="s">
        <v>775</v>
      </c>
      <c r="BK43" s="38">
        <f t="shared" si="0"/>
        <v>17</v>
      </c>
      <c r="BL43" s="94" t="s">
        <v>744</v>
      </c>
      <c r="BM43" s="38" t="s">
        <v>776</v>
      </c>
    </row>
    <row r="44" spans="4:65" ht="15" customHeight="1" x14ac:dyDescent="0.25">
      <c r="BI44" s="336"/>
      <c r="BJ44" s="38" t="s">
        <v>777</v>
      </c>
      <c r="BK44" s="38">
        <f t="shared" si="0"/>
        <v>18</v>
      </c>
      <c r="BL44" s="94" t="s">
        <v>744</v>
      </c>
      <c r="BM44" s="38" t="s">
        <v>778</v>
      </c>
    </row>
    <row r="45" spans="4:65" ht="15" customHeight="1" x14ac:dyDescent="0.25">
      <c r="D45" s="365" t="s">
        <v>779</v>
      </c>
      <c r="E45" s="365"/>
      <c r="F45" s="366"/>
      <c r="G45" s="366"/>
      <c r="H45" s="366"/>
      <c r="I45" s="366"/>
      <c r="J45" s="365" t="s">
        <v>780</v>
      </c>
      <c r="K45" s="365"/>
      <c r="L45" s="366"/>
      <c r="M45" s="366"/>
      <c r="N45" s="366"/>
      <c r="O45" s="366"/>
      <c r="BI45" s="344" t="s">
        <v>781</v>
      </c>
      <c r="BJ45" s="37" t="s">
        <v>782</v>
      </c>
      <c r="BK45" s="37">
        <f>BK44+1</f>
        <v>19</v>
      </c>
      <c r="BL45" s="235" t="s">
        <v>783</v>
      </c>
      <c r="BM45" s="37" t="s">
        <v>784</v>
      </c>
    </row>
    <row r="46" spans="4:65" ht="15" customHeight="1" x14ac:dyDescent="0.25">
      <c r="D46" s="366"/>
      <c r="E46" s="366"/>
      <c r="F46" s="366"/>
      <c r="G46" s="366"/>
      <c r="H46" s="366"/>
      <c r="I46" s="366"/>
      <c r="J46" s="366"/>
      <c r="K46" s="366"/>
      <c r="L46" s="366"/>
      <c r="M46" s="366"/>
      <c r="N46" s="366"/>
      <c r="O46" s="366"/>
      <c r="BI46" s="344"/>
      <c r="BJ46" s="37" t="s">
        <v>785</v>
      </c>
      <c r="BK46" s="37">
        <f t="shared" si="0"/>
        <v>20</v>
      </c>
      <c r="BL46" s="235" t="s">
        <v>783</v>
      </c>
      <c r="BM46" s="37" t="s">
        <v>786</v>
      </c>
    </row>
    <row r="47" spans="4:65" ht="15" customHeight="1" x14ac:dyDescent="0.25">
      <c r="D47" s="366"/>
      <c r="E47" s="366"/>
      <c r="F47" s="366"/>
      <c r="G47" s="366"/>
      <c r="H47" s="366"/>
      <c r="I47" s="366"/>
      <c r="J47" s="366"/>
      <c r="K47" s="366"/>
      <c r="L47" s="366"/>
      <c r="M47" s="366"/>
      <c r="N47" s="366"/>
      <c r="O47" s="366"/>
      <c r="BI47" s="344"/>
      <c r="BJ47" s="37" t="s">
        <v>787</v>
      </c>
      <c r="BK47" s="37">
        <f t="shared" si="0"/>
        <v>21</v>
      </c>
      <c r="BL47" s="235" t="s">
        <v>783</v>
      </c>
      <c r="BM47" s="37" t="s">
        <v>788</v>
      </c>
    </row>
    <row r="48" spans="4:65" ht="15" customHeight="1" x14ac:dyDescent="0.25">
      <c r="D48" s="366"/>
      <c r="E48" s="366"/>
      <c r="F48" s="366"/>
      <c r="G48" s="366"/>
      <c r="H48" s="366"/>
      <c r="I48" s="366"/>
      <c r="J48" s="366"/>
      <c r="K48" s="366"/>
      <c r="L48" s="366"/>
      <c r="M48" s="366"/>
      <c r="N48" s="366"/>
      <c r="O48" s="366"/>
      <c r="BI48" s="344"/>
      <c r="BJ48" s="37" t="s">
        <v>704</v>
      </c>
      <c r="BK48" s="37">
        <f>BK47+1</f>
        <v>22</v>
      </c>
      <c r="BL48" s="235" t="s">
        <v>744</v>
      </c>
      <c r="BM48" s="37" t="s">
        <v>789</v>
      </c>
    </row>
    <row r="49" spans="4:65" ht="15" customHeight="1" x14ac:dyDescent="0.25">
      <c r="D49" s="366"/>
      <c r="E49" s="366"/>
      <c r="F49" s="366"/>
      <c r="G49" s="366"/>
      <c r="H49" s="366"/>
      <c r="I49" s="366"/>
      <c r="J49" s="366"/>
      <c r="K49" s="366"/>
      <c r="L49" s="366"/>
      <c r="M49" s="366"/>
      <c r="N49" s="366"/>
      <c r="O49" s="366"/>
      <c r="BI49" s="336" t="s">
        <v>790</v>
      </c>
      <c r="BJ49" s="38" t="s">
        <v>791</v>
      </c>
      <c r="BK49" s="38">
        <f>BK48+1</f>
        <v>23</v>
      </c>
      <c r="BL49" s="94" t="s">
        <v>744</v>
      </c>
      <c r="BM49" s="38" t="s">
        <v>792</v>
      </c>
    </row>
    <row r="50" spans="4:65" x14ac:dyDescent="0.25">
      <c r="D50" s="366"/>
      <c r="E50" s="366"/>
      <c r="F50" s="366"/>
      <c r="G50" s="366"/>
      <c r="H50" s="366"/>
      <c r="I50" s="366"/>
      <c r="J50" s="366"/>
      <c r="K50" s="366"/>
      <c r="L50" s="366"/>
      <c r="M50" s="366"/>
      <c r="N50" s="366"/>
      <c r="O50" s="366"/>
      <c r="BI50" s="336"/>
      <c r="BJ50" s="38" t="s">
        <v>793</v>
      </c>
      <c r="BK50" s="38">
        <f>BK49+1</f>
        <v>24</v>
      </c>
      <c r="BL50" s="94" t="s">
        <v>744</v>
      </c>
      <c r="BM50" s="38" t="s">
        <v>794</v>
      </c>
    </row>
    <row r="51" spans="4:65" x14ac:dyDescent="0.25">
      <c r="D51" s="366"/>
      <c r="E51" s="366"/>
      <c r="F51" s="366"/>
      <c r="G51" s="366"/>
      <c r="H51" s="366"/>
      <c r="I51" s="366"/>
      <c r="J51" s="366"/>
      <c r="K51" s="366"/>
      <c r="L51" s="366"/>
      <c r="M51" s="366"/>
      <c r="N51" s="366"/>
      <c r="O51" s="366"/>
    </row>
    <row r="52" spans="4:65" x14ac:dyDescent="0.25">
      <c r="D52" s="366"/>
      <c r="E52" s="366"/>
      <c r="F52" s="366"/>
      <c r="G52" s="366"/>
      <c r="H52" s="366"/>
      <c r="I52" s="366"/>
      <c r="J52" s="366"/>
      <c r="K52" s="366"/>
      <c r="L52" s="366"/>
      <c r="M52" s="366"/>
      <c r="N52" s="366"/>
      <c r="O52" s="366"/>
      <c r="BD52" s="334" t="s">
        <v>795</v>
      </c>
      <c r="BE52" t="s">
        <v>796</v>
      </c>
    </row>
    <row r="53" spans="4:65" x14ac:dyDescent="0.25">
      <c r="D53" s="366"/>
      <c r="E53" s="366"/>
      <c r="F53" s="366"/>
      <c r="G53" s="366"/>
      <c r="H53" s="366"/>
      <c r="I53" s="366"/>
      <c r="J53" s="366"/>
      <c r="K53" s="366"/>
      <c r="L53" s="366"/>
      <c r="M53" s="366"/>
      <c r="N53" s="366"/>
      <c r="O53" s="366"/>
      <c r="BD53" s="334"/>
      <c r="BE53" t="s">
        <v>797</v>
      </c>
    </row>
    <row r="54" spans="4:65" x14ac:dyDescent="0.25">
      <c r="BD54" s="334"/>
      <c r="BE54" t="s">
        <v>798</v>
      </c>
    </row>
    <row r="55" spans="4:65" x14ac:dyDescent="0.25">
      <c r="BD55" s="334"/>
      <c r="BE55" t="s">
        <v>799</v>
      </c>
    </row>
    <row r="56" spans="4:65" x14ac:dyDescent="0.25">
      <c r="BD56" s="334"/>
      <c r="BE56" t="s">
        <v>800</v>
      </c>
    </row>
    <row r="57" spans="4:65" x14ac:dyDescent="0.25">
      <c r="BD57" s="334"/>
      <c r="BE57" t="s">
        <v>801</v>
      </c>
    </row>
    <row r="58" spans="4:65" x14ac:dyDescent="0.25">
      <c r="BD58" s="334"/>
      <c r="BE58" t="s">
        <v>802</v>
      </c>
    </row>
    <row r="59" spans="4:65" x14ac:dyDescent="0.25">
      <c r="BD59" s="334"/>
      <c r="BE59" t="s">
        <v>803</v>
      </c>
    </row>
    <row r="60" spans="4:65" x14ac:dyDescent="0.25">
      <c r="BD60" s="334"/>
      <c r="BE60" t="s">
        <v>804</v>
      </c>
    </row>
    <row r="61" spans="4:65" x14ac:dyDescent="0.25">
      <c r="BD61" s="334"/>
      <c r="BE61" t="s">
        <v>805</v>
      </c>
    </row>
    <row r="62" spans="4:65" x14ac:dyDescent="0.25">
      <c r="BD62" s="334"/>
      <c r="BE62" t="s">
        <v>806</v>
      </c>
    </row>
    <row r="63" spans="4:65" x14ac:dyDescent="0.25">
      <c r="BE63" s="266"/>
    </row>
    <row r="64" spans="4:65" x14ac:dyDescent="0.25">
      <c r="BE64" s="266"/>
    </row>
    <row r="65" spans="57:57" x14ac:dyDescent="0.25">
      <c r="BE65" s="266"/>
    </row>
    <row r="66" spans="57:57" x14ac:dyDescent="0.25">
      <c r="BE66" s="26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76" t="s">
        <v>989</v>
      </c>
      <c r="C2" s="377" t="s">
        <v>990</v>
      </c>
      <c r="D2" s="299" t="s">
        <v>991</v>
      </c>
      <c r="E2" s="378" t="s">
        <v>992</v>
      </c>
      <c r="F2" s="378" t="s">
        <v>992</v>
      </c>
      <c r="G2" s="379" t="s">
        <v>993</v>
      </c>
    </row>
    <row r="3" spans="2:11" ht="30" x14ac:dyDescent="0.25">
      <c r="B3" s="376"/>
      <c r="C3" s="377"/>
      <c r="D3" s="300" t="s">
        <v>994</v>
      </c>
      <c r="E3" s="378"/>
      <c r="F3" s="378"/>
      <c r="G3" s="380"/>
      <c r="I3" s="375" t="s">
        <v>995</v>
      </c>
      <c r="J3" s="375"/>
      <c r="K3" s="375"/>
    </row>
    <row r="4" spans="2:11" x14ac:dyDescent="0.25">
      <c r="E4" s="301"/>
      <c r="F4" s="301"/>
      <c r="I4" s="381" t="s">
        <v>996</v>
      </c>
      <c r="J4" s="381"/>
      <c r="K4" s="381"/>
    </row>
    <row r="5" spans="2:11" ht="63.75" customHeight="1" x14ac:dyDescent="0.25">
      <c r="B5" s="382" t="s">
        <v>984</v>
      </c>
      <c r="C5" s="383" t="s">
        <v>997</v>
      </c>
      <c r="D5" s="302" t="s">
        <v>998</v>
      </c>
      <c r="E5" s="384" t="s">
        <v>992</v>
      </c>
      <c r="F5" s="384" t="s">
        <v>992</v>
      </c>
      <c r="G5" s="385" t="s">
        <v>999</v>
      </c>
      <c r="I5" s="381" t="s">
        <v>1000</v>
      </c>
      <c r="J5" s="381"/>
      <c r="K5" s="381"/>
    </row>
    <row r="6" spans="2:11" ht="64.5" customHeight="1" x14ac:dyDescent="0.25">
      <c r="B6" s="382"/>
      <c r="C6" s="383"/>
      <c r="D6" s="302" t="s">
        <v>1001</v>
      </c>
      <c r="E6" s="384"/>
      <c r="F6" s="384"/>
      <c r="G6" s="385"/>
    </row>
    <row r="7" spans="2:11" ht="138.75" customHeight="1" x14ac:dyDescent="0.25">
      <c r="B7" s="382"/>
      <c r="C7" s="383"/>
      <c r="D7" s="302" t="s">
        <v>1002</v>
      </c>
      <c r="E7" s="384"/>
      <c r="F7" s="384"/>
      <c r="G7" s="385"/>
      <c r="I7" s="386" t="s">
        <v>1003</v>
      </c>
      <c r="J7" s="375"/>
      <c r="K7" s="375"/>
    </row>
    <row r="8" spans="2:11" x14ac:dyDescent="0.25">
      <c r="I8" s="387"/>
      <c r="J8" s="387"/>
      <c r="K8" s="387"/>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2" t="s">
        <v>1010</v>
      </c>
      <c r="C11" s="383" t="s">
        <v>1011</v>
      </c>
      <c r="D11" s="308" t="s">
        <v>1012</v>
      </c>
      <c r="E11" s="383" t="s">
        <v>992</v>
      </c>
      <c r="F11" s="383" t="s">
        <v>1013</v>
      </c>
      <c r="G11" s="388" t="s">
        <v>1005</v>
      </c>
      <c r="I11" s="108" t="s">
        <v>934</v>
      </c>
      <c r="J11" s="108" t="s">
        <v>1014</v>
      </c>
      <c r="K11" s="108" t="s">
        <v>1015</v>
      </c>
    </row>
    <row r="12" spans="2:11" ht="30" x14ac:dyDescent="0.25">
      <c r="B12" s="382"/>
      <c r="C12" s="383"/>
      <c r="D12" s="308" t="s">
        <v>1016</v>
      </c>
      <c r="E12" s="383"/>
      <c r="F12" s="383"/>
      <c r="G12" s="388"/>
      <c r="I12" s="108" t="s">
        <v>1017</v>
      </c>
      <c r="J12" s="108" t="s">
        <v>1018</v>
      </c>
      <c r="K12" s="108" t="s">
        <v>1019</v>
      </c>
    </row>
    <row r="13" spans="2:11" ht="30" x14ac:dyDescent="0.25">
      <c r="B13" s="382"/>
      <c r="C13" s="383"/>
      <c r="D13" s="308" t="s">
        <v>1020</v>
      </c>
      <c r="E13" s="383"/>
      <c r="F13" s="383"/>
      <c r="G13" s="388"/>
    </row>
    <row r="14" spans="2:11" x14ac:dyDescent="0.25">
      <c r="G14" s="309"/>
      <c r="I14" s="390" t="s">
        <v>1021</v>
      </c>
      <c r="J14" s="390"/>
      <c r="K14" s="390"/>
    </row>
    <row r="15" spans="2:11" ht="75" x14ac:dyDescent="0.25">
      <c r="B15" s="303" t="s">
        <v>1022</v>
      </c>
      <c r="C15" s="304" t="s">
        <v>1023</v>
      </c>
      <c r="D15" s="310" t="s">
        <v>1024</v>
      </c>
      <c r="E15" s="304" t="s">
        <v>1013</v>
      </c>
      <c r="F15" s="304" t="s">
        <v>992</v>
      </c>
      <c r="G15" s="306" t="s">
        <v>1005</v>
      </c>
      <c r="I15" s="391" t="s">
        <v>1025</v>
      </c>
      <c r="J15" s="391"/>
      <c r="K15" s="391"/>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92" t="s">
        <v>1036</v>
      </c>
      <c r="C24" s="392"/>
      <c r="D24" s="392"/>
      <c r="E24" s="392"/>
    </row>
    <row r="25" spans="2:7" x14ac:dyDescent="0.25">
      <c r="B25" s="393" t="s">
        <v>1037</v>
      </c>
      <c r="C25" s="393"/>
      <c r="D25" s="93" t="s">
        <v>1038</v>
      </c>
      <c r="E25" s="315" t="s">
        <v>1039</v>
      </c>
    </row>
    <row r="26" spans="2:7" x14ac:dyDescent="0.25">
      <c r="B26" s="389" t="s">
        <v>1040</v>
      </c>
      <c r="C26" s="389"/>
      <c r="D26" t="s">
        <v>992</v>
      </c>
      <c r="E26" s="82" t="s">
        <v>992</v>
      </c>
    </row>
    <row r="27" spans="2:7" x14ac:dyDescent="0.25">
      <c r="B27" s="389" t="s">
        <v>1041</v>
      </c>
      <c r="C27" s="389"/>
      <c r="D27" t="s">
        <v>992</v>
      </c>
      <c r="E27" s="82" t="s">
        <v>992</v>
      </c>
    </row>
    <row r="28" spans="2:7" x14ac:dyDescent="0.25">
      <c r="B28" s="389" t="s">
        <v>31</v>
      </c>
      <c r="C28" s="389"/>
      <c r="D28" t="s">
        <v>992</v>
      </c>
      <c r="E28" s="82" t="s">
        <v>1013</v>
      </c>
    </row>
    <row r="29" spans="2:7" x14ac:dyDescent="0.25">
      <c r="B29" s="389" t="s">
        <v>1042</v>
      </c>
      <c r="C29" s="389"/>
      <c r="D29" t="s">
        <v>992</v>
      </c>
      <c r="E29" s="82" t="s">
        <v>992</v>
      </c>
    </row>
    <row r="30" spans="2:7" x14ac:dyDescent="0.25">
      <c r="B30" s="389" t="s">
        <v>1043</v>
      </c>
      <c r="C30" s="389"/>
      <c r="D30" t="s">
        <v>1013</v>
      </c>
      <c r="E30" s="82" t="s">
        <v>1013</v>
      </c>
    </row>
    <row r="31" spans="2:7" x14ac:dyDescent="0.25">
      <c r="B31" s="389" t="s">
        <v>1044</v>
      </c>
      <c r="C31" s="389"/>
      <c r="D31" t="s">
        <v>1013</v>
      </c>
      <c r="E31" s="82" t="s">
        <v>1013</v>
      </c>
    </row>
    <row r="32" spans="2:7" x14ac:dyDescent="0.25">
      <c r="B32" s="389" t="s">
        <v>1045</v>
      </c>
      <c r="C32" s="389"/>
      <c r="D32" t="s">
        <v>1013</v>
      </c>
      <c r="E32" s="82" t="s">
        <v>1013</v>
      </c>
    </row>
    <row r="33" spans="2:5" x14ac:dyDescent="0.25">
      <c r="B33" s="389" t="s">
        <v>1046</v>
      </c>
      <c r="C33" s="389"/>
      <c r="D33" t="s">
        <v>1013</v>
      </c>
      <c r="E33" s="82" t="s">
        <v>1013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875</v>
      </c>
      <c r="C2" s="400"/>
      <c r="D2" s="400"/>
      <c r="E2" s="400"/>
      <c r="F2" s="400"/>
      <c r="G2" s="400"/>
      <c r="H2" s="93" t="s">
        <v>302</v>
      </c>
      <c r="J2" s="400" t="s">
        <v>876</v>
      </c>
      <c r="K2" s="400"/>
      <c r="L2" s="400"/>
      <c r="M2" s="400"/>
      <c r="N2" s="400"/>
      <c r="O2" s="400"/>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1">
        <v>370.01</v>
      </c>
      <c r="C25" s="402">
        <v>99999999</v>
      </c>
      <c r="D25" s="402">
        <v>0.5</v>
      </c>
      <c r="E25" s="401">
        <v>1480.01</v>
      </c>
      <c r="F25" s="402">
        <v>99999999</v>
      </c>
      <c r="G25" s="402">
        <f t="shared" si="0"/>
        <v>0.5</v>
      </c>
      <c r="H25" s="380" t="s">
        <v>881</v>
      </c>
      <c r="I25" s="380" t="s">
        <v>882</v>
      </c>
    </row>
    <row r="26" spans="2:9" ht="24.75" customHeight="1" x14ac:dyDescent="0.25">
      <c r="B26" s="401"/>
      <c r="C26" s="402"/>
      <c r="D26" s="402"/>
      <c r="E26" s="401"/>
      <c r="F26" s="402"/>
      <c r="G26" s="402"/>
      <c r="H26" s="380"/>
      <c r="I26" s="380"/>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3" t="s">
        <v>682</v>
      </c>
      <c r="F4" s="403"/>
      <c r="G4" s="403"/>
      <c r="H4" s="403"/>
      <c r="I4" s="403"/>
      <c r="J4" s="403"/>
      <c r="K4" s="403"/>
      <c r="L4" s="403"/>
      <c r="M4" s="403"/>
      <c r="N4" s="403"/>
      <c r="O4" s="276"/>
    </row>
    <row r="5" spans="1:15" x14ac:dyDescent="0.25">
      <c r="D5" s="276"/>
      <c r="E5" s="278" t="s">
        <v>846</v>
      </c>
      <c r="F5" s="404" t="s">
        <v>847</v>
      </c>
      <c r="G5" s="404"/>
      <c r="H5" s="404"/>
      <c r="I5" s="404"/>
      <c r="J5" s="404"/>
      <c r="K5" s="404"/>
      <c r="L5" s="276"/>
      <c r="M5" s="279" t="s">
        <v>848</v>
      </c>
      <c r="N5" s="280" t="s">
        <v>849</v>
      </c>
      <c r="O5" s="276"/>
    </row>
    <row r="6" spans="1:15" x14ac:dyDescent="0.25">
      <c r="D6" s="276"/>
      <c r="E6" s="334" t="s">
        <v>42</v>
      </c>
      <c r="F6" s="405" t="s">
        <v>43</v>
      </c>
      <c r="G6" s="334"/>
      <c r="H6" s="334"/>
      <c r="I6" s="334"/>
      <c r="J6" s="334"/>
      <c r="K6" s="334"/>
      <c r="L6" s="276"/>
      <c r="M6" s="406" t="s">
        <v>850</v>
      </c>
      <c r="N6" s="407" t="s">
        <v>42</v>
      </c>
      <c r="O6" s="276"/>
    </row>
    <row r="7" spans="1:15" x14ac:dyDescent="0.25">
      <c r="D7" s="276"/>
      <c r="E7" s="334"/>
      <c r="F7" s="334"/>
      <c r="G7" s="334"/>
      <c r="H7" s="334"/>
      <c r="I7" s="334"/>
      <c r="J7" s="334"/>
      <c r="K7" s="334"/>
      <c r="L7" s="276"/>
      <c r="M7" s="406"/>
      <c r="N7" s="407"/>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9" t="s">
        <v>858</v>
      </c>
      <c r="J21" s="409"/>
      <c r="K21" s="409"/>
      <c r="L21" s="282"/>
      <c r="M21" s="409" t="s">
        <v>859</v>
      </c>
      <c r="N21" s="409"/>
      <c r="O21" s="282"/>
    </row>
    <row r="22" spans="4:16" x14ac:dyDescent="0.25">
      <c r="D22" s="276"/>
      <c r="E22" s="58" t="str">
        <f>$F$6</f>
        <v>Marge Simpson</v>
      </c>
      <c r="I22" s="408" t="s">
        <v>860</v>
      </c>
      <c r="J22" s="408"/>
      <c r="K22" s="72">
        <v>2274.723</v>
      </c>
      <c r="L22" s="276"/>
      <c r="M22" s="33" t="s">
        <v>217</v>
      </c>
      <c r="N22" s="283">
        <v>2274.7199999999998</v>
      </c>
      <c r="O22" s="276"/>
      <c r="P22" s="80"/>
    </row>
    <row r="23" spans="4:16" x14ac:dyDescent="0.25">
      <c r="D23" s="276"/>
      <c r="E23" t="s">
        <v>861</v>
      </c>
      <c r="I23" s="408" t="s">
        <v>862</v>
      </c>
      <c r="J23" s="408"/>
      <c r="K23" s="72">
        <v>767.83799999999997</v>
      </c>
      <c r="L23" s="276"/>
      <c r="M23" s="33" t="s">
        <v>37</v>
      </c>
      <c r="N23" s="283">
        <v>246.46</v>
      </c>
      <c r="O23" s="276"/>
      <c r="P23" s="80"/>
    </row>
    <row r="24" spans="4:16" x14ac:dyDescent="0.25">
      <c r="D24" s="276"/>
      <c r="E24" t="s">
        <v>863</v>
      </c>
      <c r="I24" s="408"/>
      <c r="J24" s="408"/>
      <c r="K24" s="72"/>
      <c r="L24" s="276"/>
      <c r="M24" s="33" t="s">
        <v>864</v>
      </c>
      <c r="N24" s="283">
        <v>177.96</v>
      </c>
      <c r="O24" s="276"/>
    </row>
    <row r="25" spans="4:16" x14ac:dyDescent="0.25">
      <c r="D25" s="276"/>
      <c r="E25" t="s">
        <v>865</v>
      </c>
      <c r="I25" s="408"/>
      <c r="J25" s="408"/>
      <c r="K25" s="72"/>
      <c r="L25" s="276"/>
      <c r="M25" s="33" t="s">
        <v>866</v>
      </c>
      <c r="N25" s="283">
        <v>0</v>
      </c>
      <c r="O25" s="276"/>
    </row>
    <row r="26" spans="4:16" x14ac:dyDescent="0.25">
      <c r="D26" s="276"/>
      <c r="E26" t="s">
        <v>867</v>
      </c>
      <c r="I26" s="408"/>
      <c r="J26" s="408"/>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9" t="s">
        <v>873</v>
      </c>
      <c r="N28" s="409"/>
      <c r="O28" s="284"/>
    </row>
    <row r="29" spans="4:16" x14ac:dyDescent="0.25">
      <c r="D29" s="276"/>
      <c r="E29" s="90" t="s">
        <v>874</v>
      </c>
      <c r="F29" s="90">
        <v>1</v>
      </c>
      <c r="G29" s="90" t="s">
        <v>13</v>
      </c>
      <c r="H29" s="90"/>
      <c r="I29" s="90" t="s">
        <v>44</v>
      </c>
      <c r="J29" s="90"/>
      <c r="K29" s="90" t="s">
        <v>45</v>
      </c>
      <c r="L29" s="276"/>
      <c r="M29" s="410">
        <v>1506.885</v>
      </c>
      <c r="N29" s="410"/>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3" t="s">
        <v>551</v>
      </c>
      <c r="E1" s="413"/>
      <c r="F1" s="413"/>
      <c r="G1" s="414" t="s">
        <v>43</v>
      </c>
      <c r="H1" s="415"/>
      <c r="I1" s="415"/>
      <c r="J1" s="173"/>
      <c r="K1" s="173"/>
      <c r="L1" s="173"/>
      <c r="M1" s="416"/>
      <c r="N1" s="416"/>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2"/>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2"/>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2"/>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2"/>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7"/>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7"/>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7"/>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7"/>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2"/>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2"/>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2"/>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2"/>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7"/>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7"/>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7"/>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7"/>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2"/>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2"/>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2"/>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2"/>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7"/>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7"/>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7"/>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7"/>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2"/>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2"/>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2"/>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2"/>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7"/>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7"/>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7"/>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7"/>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2"/>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2"/>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2"/>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2"/>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7"/>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7"/>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7"/>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7"/>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2"/>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2"/>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2"/>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2"/>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7"/>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7"/>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7"/>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7"/>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2"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2"/>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2"/>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2"/>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2"/>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7"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7"/>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7"/>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7"/>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7"/>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2"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2"/>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2"/>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2"/>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2"/>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7"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7"/>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7"/>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7"/>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7"/>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2"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2"/>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2"/>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2"/>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2"/>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7"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7"/>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7"/>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7"/>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7"/>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2"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2"/>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2"/>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2"/>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2"/>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7"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7"/>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7"/>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7"/>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7"/>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2"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2"/>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2"/>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2"/>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2"/>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7"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7"/>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7"/>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7"/>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7"/>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2"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2"/>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2"/>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2"/>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2"/>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7"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7"/>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7"/>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7"/>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7"/>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0" t="s">
        <v>13</v>
      </c>
      <c r="F3" s="420">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0"/>
      <c r="F4" s="420"/>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0"/>
      <c r="F5" s="420"/>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0"/>
      <c r="F6" s="420"/>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0"/>
      <c r="F7" s="420"/>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1" t="s">
        <v>436</v>
      </c>
      <c r="F8" s="421">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1"/>
      <c r="F9" s="421"/>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1"/>
      <c r="F10" s="421"/>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1"/>
      <c r="F11" s="421"/>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0" t="s">
        <v>13</v>
      </c>
      <c r="F12" s="420">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0"/>
      <c r="F13" s="420"/>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0"/>
      <c r="F14" s="420"/>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0"/>
      <c r="F15" s="420"/>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1" t="s">
        <v>13</v>
      </c>
      <c r="F16" s="421">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1"/>
      <c r="F17" s="421"/>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1"/>
      <c r="F18" s="421"/>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1"/>
      <c r="F19" s="421"/>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1"/>
      <c r="F20" s="421"/>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0" t="s">
        <v>13</v>
      </c>
      <c r="F21" s="420">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0"/>
      <c r="F22" s="420"/>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0"/>
      <c r="F23" s="420"/>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0"/>
      <c r="F24" s="420"/>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1" t="s">
        <v>13</v>
      </c>
      <c r="F25" s="421">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1"/>
      <c r="F26" s="421"/>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1"/>
      <c r="F27" s="421"/>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1"/>
      <c r="F28" s="421"/>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1"/>
      <c r="F29" s="421"/>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0" t="s">
        <v>13</v>
      </c>
      <c r="F30" s="420">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0"/>
      <c r="F31" s="420"/>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0"/>
      <c r="F32" s="420"/>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0"/>
      <c r="F33" s="420"/>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1" t="s">
        <v>13</v>
      </c>
      <c r="F34" s="421">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1"/>
      <c r="F35" s="421"/>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1"/>
      <c r="F36" s="421"/>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1"/>
      <c r="F37" s="421"/>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0" t="s">
        <v>13</v>
      </c>
      <c r="F38" s="420">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0"/>
      <c r="F39" s="420"/>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0"/>
      <c r="F40" s="420"/>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0"/>
      <c r="F41" s="420"/>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0"/>
      <c r="F42" s="420"/>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1" t="s">
        <v>13</v>
      </c>
      <c r="F43" s="421">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1"/>
      <c r="F44" s="421"/>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1"/>
      <c r="F45" s="421"/>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1"/>
      <c r="F46" s="421"/>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0" t="s">
        <v>13</v>
      </c>
      <c r="F47" s="420">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0"/>
      <c r="F48" s="420"/>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0"/>
      <c r="F49" s="420"/>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0"/>
      <c r="F50" s="420"/>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1" t="s">
        <v>13</v>
      </c>
      <c r="F51" s="421">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1"/>
      <c r="F52" s="421"/>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1"/>
      <c r="F53" s="421"/>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1"/>
      <c r="F54" s="421"/>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1"/>
      <c r="F55" s="421"/>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4">
        <v>100000</v>
      </c>
      <c r="D14" s="33" t="s">
        <v>338</v>
      </c>
      <c r="E14" s="59"/>
      <c r="F14" s="59"/>
      <c r="G14" s="59"/>
      <c r="H14" s="59">
        <v>43801.93</v>
      </c>
      <c r="I14" s="85">
        <f>H14-$H18</f>
        <v>51.925800000004529</v>
      </c>
    </row>
    <row r="15" spans="2:11" x14ac:dyDescent="0.25">
      <c r="B15" s="33" t="s">
        <v>339</v>
      </c>
      <c r="C15" s="334"/>
      <c r="D15" s="33" t="s">
        <v>77</v>
      </c>
      <c r="E15" s="59"/>
      <c r="F15" s="59"/>
      <c r="G15" s="59"/>
      <c r="H15" s="59">
        <v>43750</v>
      </c>
      <c r="I15" s="85">
        <f>H15-$H18</f>
        <v>-4.1999999957624823E-3</v>
      </c>
    </row>
    <row r="16" spans="2:11" x14ac:dyDescent="0.25">
      <c r="B16" s="33" t="s">
        <v>340</v>
      </c>
      <c r="C16" s="334"/>
      <c r="D16" s="33" t="s">
        <v>338</v>
      </c>
      <c r="E16" s="59">
        <v>625</v>
      </c>
      <c r="F16" s="59">
        <v>3750</v>
      </c>
      <c r="G16" s="59">
        <v>39374.660000000003</v>
      </c>
      <c r="H16" s="59">
        <f>SUM(E16:G16)</f>
        <v>43749.66</v>
      </c>
      <c r="I16" s="85">
        <f>H16-$H18</f>
        <v>-0.34419999999227002</v>
      </c>
    </row>
    <row r="17" spans="2:9" x14ac:dyDescent="0.25">
      <c r="B17" s="33" t="s">
        <v>341</v>
      </c>
      <c r="C17" s="334"/>
      <c r="D17" s="33" t="s">
        <v>338</v>
      </c>
      <c r="E17" s="59"/>
      <c r="F17" s="59"/>
      <c r="G17" s="59"/>
      <c r="H17" s="59">
        <v>43750</v>
      </c>
      <c r="I17" s="85">
        <f>H17-$H18</f>
        <v>-4.1999999957624823E-3</v>
      </c>
    </row>
    <row r="18" spans="2:9" x14ac:dyDescent="0.25">
      <c r="B18" s="33" t="s">
        <v>342</v>
      </c>
      <c r="C18" s="334"/>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4">
        <v>50000</v>
      </c>
      <c r="D20" s="33" t="s">
        <v>338</v>
      </c>
      <c r="E20" s="35"/>
      <c r="F20" s="35"/>
      <c r="G20" s="83"/>
      <c r="H20" s="59">
        <v>21301.93</v>
      </c>
      <c r="I20" s="85">
        <f>H20-$H24</f>
        <v>51.892500000001746</v>
      </c>
    </row>
    <row r="21" spans="2:9" x14ac:dyDescent="0.25">
      <c r="B21" s="33" t="s">
        <v>339</v>
      </c>
      <c r="C21" s="334"/>
      <c r="D21" s="33" t="s">
        <v>77</v>
      </c>
      <c r="E21" s="35"/>
      <c r="F21" s="35"/>
      <c r="G21" s="83"/>
      <c r="H21" s="59">
        <v>22580.55</v>
      </c>
      <c r="I21" s="85">
        <f>H21-$H24</f>
        <v>1330.5125000000007</v>
      </c>
    </row>
    <row r="22" spans="2:9" x14ac:dyDescent="0.25">
      <c r="B22" s="33" t="s">
        <v>340</v>
      </c>
      <c r="C22" s="334"/>
      <c r="D22" s="33" t="s">
        <v>338</v>
      </c>
      <c r="E22" s="33">
        <v>625</v>
      </c>
      <c r="F22" s="33">
        <v>3750</v>
      </c>
      <c r="G22" s="59">
        <v>16874.66</v>
      </c>
      <c r="H22" s="59">
        <f>SUM(E22:G22)</f>
        <v>21249.66</v>
      </c>
      <c r="I22" s="85">
        <f>H22-$H24</f>
        <v>-0.37749999999869033</v>
      </c>
    </row>
    <row r="23" spans="2:9" x14ac:dyDescent="0.25">
      <c r="B23" s="33" t="s">
        <v>341</v>
      </c>
      <c r="C23" s="334"/>
      <c r="D23" s="33" t="s">
        <v>338</v>
      </c>
      <c r="E23" s="33"/>
      <c r="F23" s="33"/>
      <c r="G23" s="59"/>
      <c r="H23" s="59">
        <v>21250</v>
      </c>
      <c r="I23" s="85">
        <f>H23-$H24</f>
        <v>-3.7499999998544808E-2</v>
      </c>
    </row>
    <row r="24" spans="2:9" x14ac:dyDescent="0.25">
      <c r="B24" s="33" t="s">
        <v>342</v>
      </c>
      <c r="C24" s="334"/>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4">
        <v>20000</v>
      </c>
      <c r="D26" s="33" t="s">
        <v>338</v>
      </c>
      <c r="E26" s="33"/>
      <c r="F26" s="33"/>
      <c r="H26" s="59">
        <v>7801.93</v>
      </c>
      <c r="I26" s="85">
        <f>H26-$H$30</f>
        <v>51.925800000000891</v>
      </c>
    </row>
    <row r="27" spans="2:9" x14ac:dyDescent="0.25">
      <c r="B27" s="33" t="s">
        <v>339</v>
      </c>
      <c r="C27" s="334"/>
      <c r="D27" s="33" t="s">
        <v>77</v>
      </c>
      <c r="E27" s="33"/>
      <c r="F27" s="33"/>
      <c r="H27" s="59">
        <v>7750</v>
      </c>
      <c r="I27" s="85">
        <f>H27-$H$30</f>
        <v>-4.1999999994004611E-3</v>
      </c>
    </row>
    <row r="28" spans="2:9" x14ac:dyDescent="0.25">
      <c r="B28" s="33" t="s">
        <v>340</v>
      </c>
      <c r="C28" s="334"/>
      <c r="D28" s="33" t="s">
        <v>338</v>
      </c>
      <c r="E28" s="33">
        <v>625</v>
      </c>
      <c r="F28" s="33">
        <v>3750</v>
      </c>
      <c r="G28" s="59">
        <v>3374.66</v>
      </c>
      <c r="H28" s="59">
        <f>SUM(E28:G28)</f>
        <v>7749.66</v>
      </c>
      <c r="I28" s="85">
        <f>H28-$H$30</f>
        <v>-0.34419999999954598</v>
      </c>
    </row>
    <row r="29" spans="2:9" x14ac:dyDescent="0.25">
      <c r="B29" s="33" t="s">
        <v>341</v>
      </c>
      <c r="C29" s="334"/>
      <c r="D29" s="33"/>
      <c r="E29" s="33"/>
      <c r="F29" s="33"/>
      <c r="G29" s="59"/>
      <c r="H29" s="59">
        <v>7750</v>
      </c>
      <c r="I29" s="85">
        <f>H29-$H$30</f>
        <v>-4.1999999994004611E-3</v>
      </c>
    </row>
    <row r="30" spans="2:9" x14ac:dyDescent="0.25">
      <c r="B30" s="33" t="s">
        <v>342</v>
      </c>
      <c r="C30" s="334"/>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4">
        <v>20000</v>
      </c>
      <c r="D32" s="33" t="s">
        <v>48</v>
      </c>
      <c r="E32" s="33"/>
      <c r="F32" s="33"/>
      <c r="H32" s="59">
        <v>7333.18</v>
      </c>
      <c r="I32" s="85">
        <f>H32-$H$36</f>
        <v>52.264800000000832</v>
      </c>
    </row>
    <row r="33" spans="2:9" x14ac:dyDescent="0.25">
      <c r="B33" s="33" t="s">
        <v>339</v>
      </c>
      <c r="C33" s="334"/>
      <c r="D33" s="33" t="s">
        <v>77</v>
      </c>
      <c r="E33" s="33"/>
      <c r="F33" s="33"/>
      <c r="H33" s="59">
        <v>7750</v>
      </c>
      <c r="I33" s="85">
        <f>H33-$H$36</f>
        <v>469.08480000000054</v>
      </c>
    </row>
    <row r="34" spans="2:9" x14ac:dyDescent="0.25">
      <c r="B34" s="33" t="s">
        <v>340</v>
      </c>
      <c r="C34" s="334"/>
      <c r="D34" s="33" t="s">
        <v>48</v>
      </c>
      <c r="E34" s="33">
        <v>625</v>
      </c>
      <c r="F34" s="33">
        <v>3750</v>
      </c>
      <c r="G34" s="59">
        <v>2905.91</v>
      </c>
      <c r="H34" s="59">
        <f>SUM(E34:G34)</f>
        <v>7280.91</v>
      </c>
      <c r="I34" s="85">
        <f>H34-$H$36</f>
        <v>-5.1999999996041879E-3</v>
      </c>
    </row>
    <row r="35" spans="2:9" x14ac:dyDescent="0.25">
      <c r="B35" s="33" t="s">
        <v>341</v>
      </c>
      <c r="C35" s="334"/>
      <c r="D35" s="33" t="s">
        <v>48</v>
      </c>
      <c r="E35" s="33"/>
      <c r="F35" s="33"/>
      <c r="G35" s="59"/>
      <c r="H35" s="59">
        <v>7750</v>
      </c>
      <c r="I35" s="85">
        <f>H35-$H$36</f>
        <v>469.08480000000054</v>
      </c>
    </row>
    <row r="36" spans="2:9" x14ac:dyDescent="0.25">
      <c r="B36" s="33" t="s">
        <v>342</v>
      </c>
      <c r="C36" s="334"/>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4">
        <v>12501</v>
      </c>
      <c r="D38" s="33" t="s">
        <v>48</v>
      </c>
      <c r="E38" s="33"/>
      <c r="F38" s="33"/>
      <c r="H38" s="59">
        <v>3958.63</v>
      </c>
      <c r="I38" s="85">
        <f>H38-$H$42</f>
        <v>0.19800000000032014</v>
      </c>
    </row>
    <row r="39" spans="2:9" x14ac:dyDescent="0.25">
      <c r="B39" s="33" t="s">
        <v>339</v>
      </c>
      <c r="C39" s="334"/>
      <c r="D39" s="33" t="s">
        <v>77</v>
      </c>
      <c r="E39" s="33"/>
      <c r="F39" s="33"/>
      <c r="H39" s="59">
        <v>4956.0200000000004</v>
      </c>
      <c r="I39" s="85">
        <f>H39-$H$42</f>
        <v>997.58800000000065</v>
      </c>
    </row>
    <row r="40" spans="2:9" x14ac:dyDescent="0.25">
      <c r="B40" s="33" t="s">
        <v>340</v>
      </c>
      <c r="C40" s="334"/>
      <c r="D40" s="33" t="s">
        <v>48</v>
      </c>
      <c r="E40" s="33">
        <v>625</v>
      </c>
      <c r="F40" s="33">
        <v>3333.43</v>
      </c>
      <c r="G40" s="33">
        <v>0</v>
      </c>
      <c r="H40" s="59">
        <f>SUM(E40:G40)</f>
        <v>3958.43</v>
      </c>
      <c r="I40" s="85">
        <f>H40-$H$42</f>
        <v>-1.9999999999527063E-3</v>
      </c>
    </row>
    <row r="41" spans="2:9" x14ac:dyDescent="0.25">
      <c r="B41" s="33" t="s">
        <v>341</v>
      </c>
      <c r="C41" s="334"/>
      <c r="D41" s="33" t="s">
        <v>48</v>
      </c>
      <c r="E41" s="33"/>
      <c r="F41" s="33"/>
      <c r="H41" s="59">
        <v>4375</v>
      </c>
      <c r="I41" s="85">
        <f>H41-$H$42</f>
        <v>416.56800000000021</v>
      </c>
    </row>
    <row r="42" spans="2:9" x14ac:dyDescent="0.25">
      <c r="B42" s="33" t="s">
        <v>342</v>
      </c>
      <c r="C42" s="334"/>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4">
        <v>5000</v>
      </c>
      <c r="D44" s="33" t="s">
        <v>48</v>
      </c>
      <c r="E44" s="33"/>
      <c r="F44" s="33"/>
      <c r="H44" s="59">
        <v>958.18</v>
      </c>
      <c r="I44" s="85">
        <f>H44-$H$48</f>
        <v>0.14800000000002456</v>
      </c>
    </row>
    <row r="45" spans="2:9" x14ac:dyDescent="0.25">
      <c r="B45" s="33" t="s">
        <v>339</v>
      </c>
      <c r="C45" s="334"/>
      <c r="D45" s="33" t="s">
        <v>77</v>
      </c>
      <c r="E45" s="33"/>
      <c r="F45" s="33"/>
      <c r="H45" s="59">
        <v>958.33</v>
      </c>
      <c r="I45" s="85">
        <f>H45-$H$48</f>
        <v>0.29800000000011551</v>
      </c>
    </row>
    <row r="46" spans="2:9" x14ac:dyDescent="0.25">
      <c r="B46" s="33" t="s">
        <v>340</v>
      </c>
      <c r="C46" s="334"/>
      <c r="D46" s="33" t="s">
        <v>48</v>
      </c>
      <c r="E46" s="33">
        <v>625</v>
      </c>
      <c r="F46" s="33">
        <v>333</v>
      </c>
      <c r="G46" s="33">
        <v>0</v>
      </c>
      <c r="H46" s="59">
        <f>SUM(E46:G46)</f>
        <v>958</v>
      </c>
      <c r="I46" s="85">
        <f>H46-$H$48</f>
        <v>-3.1999999999925421E-2</v>
      </c>
    </row>
    <row r="47" spans="2:9" x14ac:dyDescent="0.25">
      <c r="B47" s="33" t="s">
        <v>341</v>
      </c>
      <c r="C47" s="334"/>
      <c r="D47" s="33" t="s">
        <v>48</v>
      </c>
      <c r="E47" s="33"/>
      <c r="F47" s="33"/>
      <c r="H47" s="59">
        <v>958</v>
      </c>
      <c r="I47" s="85">
        <f>H47-$H$48</f>
        <v>-3.1999999999925421E-2</v>
      </c>
    </row>
    <row r="48" spans="2:9" x14ac:dyDescent="0.25">
      <c r="B48" s="33" t="s">
        <v>342</v>
      </c>
      <c r="C48" s="334"/>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4">
        <v>8333</v>
      </c>
      <c r="D50" s="33" t="s">
        <v>48</v>
      </c>
      <c r="E50" s="33"/>
      <c r="F50" s="33"/>
      <c r="H50" s="59">
        <v>2291.38</v>
      </c>
      <c r="I50" s="85">
        <f>H50-H54</f>
        <v>0.14800000000013824</v>
      </c>
    </row>
    <row r="51" spans="2:9" x14ac:dyDescent="0.25">
      <c r="B51" s="33" t="s">
        <v>339</v>
      </c>
      <c r="C51" s="334"/>
      <c r="D51" s="33" t="s">
        <v>77</v>
      </c>
      <c r="E51" s="33"/>
      <c r="F51" s="33"/>
      <c r="H51" s="59">
        <v>2788.74</v>
      </c>
      <c r="I51" s="85">
        <f>H51-H54</f>
        <v>497.50799999999981</v>
      </c>
    </row>
    <row r="52" spans="2:9" x14ac:dyDescent="0.25">
      <c r="B52" s="33" t="s">
        <v>340</v>
      </c>
      <c r="C52" s="334"/>
      <c r="D52" s="33" t="s">
        <v>48</v>
      </c>
      <c r="E52" s="33">
        <v>625</v>
      </c>
      <c r="F52" s="59">
        <v>1666.23</v>
      </c>
      <c r="G52" s="33">
        <v>0</v>
      </c>
      <c r="H52" s="59">
        <f>SUM(E52:G52)</f>
        <v>2291.23</v>
      </c>
      <c r="I52" s="85">
        <f>H52-H54</f>
        <v>-1.9999999999527063E-3</v>
      </c>
    </row>
    <row r="53" spans="2:9" x14ac:dyDescent="0.25">
      <c r="B53" s="33" t="s">
        <v>341</v>
      </c>
      <c r="C53" s="334"/>
      <c r="D53" s="33" t="s">
        <v>48</v>
      </c>
      <c r="E53" s="33"/>
      <c r="F53" s="59"/>
      <c r="H53" s="59">
        <v>2291</v>
      </c>
      <c r="I53" s="85">
        <f>H53-H54</f>
        <v>-0.2319999999999709</v>
      </c>
    </row>
    <row r="54" spans="2:9" x14ac:dyDescent="0.25">
      <c r="B54" s="33" t="s">
        <v>342</v>
      </c>
      <c r="C54" s="334"/>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4">
        <v>2000</v>
      </c>
      <c r="D56" s="33" t="s">
        <v>48</v>
      </c>
      <c r="E56" s="33"/>
      <c r="F56" s="33"/>
      <c r="H56" s="59">
        <v>191.52</v>
      </c>
      <c r="I56" s="85">
        <f>H56-H60</f>
        <v>4.0000000000190994E-3</v>
      </c>
    </row>
    <row r="57" spans="2:9" x14ac:dyDescent="0.25">
      <c r="B57" s="33" t="s">
        <v>339</v>
      </c>
      <c r="C57" s="334"/>
      <c r="D57" s="33" t="s">
        <v>77</v>
      </c>
      <c r="E57" s="33"/>
      <c r="F57" s="33"/>
      <c r="H57" s="59">
        <v>191.67</v>
      </c>
      <c r="I57" s="85">
        <f>H57-H60</f>
        <v>0.15399999999999636</v>
      </c>
    </row>
    <row r="58" spans="2:9" x14ac:dyDescent="0.25">
      <c r="B58" s="33" t="s">
        <v>340</v>
      </c>
      <c r="C58" s="334"/>
      <c r="D58" s="33" t="s">
        <v>48</v>
      </c>
      <c r="E58" s="33">
        <v>191.52</v>
      </c>
      <c r="F58" s="33">
        <v>0</v>
      </c>
      <c r="G58" s="33">
        <v>0</v>
      </c>
      <c r="H58" s="59">
        <f>SUM(E58:G58)</f>
        <v>191.52</v>
      </c>
      <c r="I58" s="85">
        <f>H58-H60</f>
        <v>4.0000000000190994E-3</v>
      </c>
    </row>
    <row r="59" spans="2:9" x14ac:dyDescent="0.25">
      <c r="B59" s="33" t="s">
        <v>341</v>
      </c>
      <c r="C59" s="334"/>
      <c r="D59" s="33" t="s">
        <v>48</v>
      </c>
      <c r="E59" s="33"/>
      <c r="F59" s="33"/>
      <c r="H59" s="59">
        <v>191</v>
      </c>
      <c r="I59" s="85">
        <f>H59-H60</f>
        <v>-0.51599999999999113</v>
      </c>
    </row>
    <row r="60" spans="2:9" x14ac:dyDescent="0.25">
      <c r="B60" s="33" t="s">
        <v>342</v>
      </c>
      <c r="C60" s="334"/>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2021-02-06T05:53:21Z</dcterms:modified>
</cp:coreProperties>
</file>