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7725" tabRatio="816" activeTab="33"/>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 name="Sheet1" sheetId="41"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<sst xmlns="http://schemas.openxmlformats.org/spreadsheetml/2006/main" count="7545" uniqueCount="1188">
  <si>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</si>
  <si>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</si>
  <si>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</si>
  <si>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</si>
  <si>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</si>
  <si>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</si>
  <si>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</si>
  <si>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</si>
  <si>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</si>
  <si>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</si>
  <si>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</si>
  <si>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</si>
  <si>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</si>
  <si>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</si>
  <si>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</si>
  <si>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</si>
  <si>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</si>
  <si>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</si>
  <si>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</si>
  <si>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</si>
  <si>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</si>
  <si>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</si>
  <si>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</si>
  <si>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</si>
  <si>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</si>
  <si>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</si>
  <si>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</si>
  <si>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</si>
  <si>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</si>
  <si>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</si>
  <si>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</si>
  <si>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</si>
  <si>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</si>
  <si>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</si>
  <si>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</si>
  <si>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</si>
  <si>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</si>
  <si>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</si>
  <si>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</si>
  <si>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</si>
  <si>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</si>
  <si>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</si>
  <si>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</si>
  <si>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</si>
  <si>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</si>
  <si>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</si>
  <si>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</si>
  <si>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</si>
  <si>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</si>
  <si>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</si>
  <si>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</si>
  <si>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</si>
  <si>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</si>
  <si>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</si>
  <si>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</si>
  <si>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</si>
  <si>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</si>
  <si>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</si>
  <si>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</si>
  <si>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</si>
  <si>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</si>
  <si>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</si>
  <si>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</si>
  <si>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</si>
  <si>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</si>
  <si>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</si>
  <si>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</si>
  <si>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</si>
  <si>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</si>
  <si>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</si>
  <si>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</si>
  <si>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</si>
  <si>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</si>
  <si>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</si>
  <si>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</si>
  <si>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</si>
  <si>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</si>
  <si>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</si>
  <si>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</si>
  <si>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</si>
  <si>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</si>
  <si>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</si>
  <si>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</si>
  <si>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</si>
  <si>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</si>
  <si>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</si>
  <si>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</si>
  <si>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</si>
  <si>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</si>
  <si>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</si>
  <si>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</si>
  <si>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</si>
  <si>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</si>
  <si>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</si>
  <si>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</si>
  <si>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</si>
  <si>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</si>
  <si>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</si>
  <si>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</si>
  <si>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</si>
  <si>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</si>
  <si>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</si>
  <si>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</si>
  <si>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</si>
  <si>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</si>
  <si>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</si>
  <si>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</si>
  <si>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</si>
  <si>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</si>
  <si>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</si>
  <si>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</si>
  <si>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</si>
  <si>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</si>
  <si>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</si>
  <si>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</si>
  <si>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</si>
  <si>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</si>
  <si>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</si>
  <si>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</si>
  <si>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</si>
  <si>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</si>
  <si>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</si>
  <si>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</si>
  <si>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</si>
  <si>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</si>
  <si>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</si>
  <si>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</si>
  <si>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</si>
  <si>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</si>
  <si>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</si>
  <si>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</si>
  <si>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</si>
  <si>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</si>
  <si>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</si>
  <si>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</si>
  <si>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</si>
  <si>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</si>
  <si>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</si>
  <si>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</si>
  <si>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</si>
  <si>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</si>
  <si>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</si>
  <si>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</si>
  <si>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</si>
  <si>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</si>
  <si>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</si>
  <si>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</si>
  <si>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</si>
  <si>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</si>
  <si>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</si>
  <si>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</si>
  <si>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</si>
  <si>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</si>
  <si>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</si>
  <si>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</si>
  <si>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</si>
  <si>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</si>
  <si>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</si>
  <si>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</si>
  <si>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</si>
  <si>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</si>
  <si>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</si>
  <si>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</si>
  <si>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</si>
  <si>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</si>
  <si>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</si>
  <si>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</si>
  <si>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</si>
  <si>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</si>
  <si>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</si>
  <si>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</si>
  <si>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</si>
  <si>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</si>
  <si>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</si>
  <si>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</si>
  <si>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</si>
  <si>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</si>
  <si>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</si>
  <si>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</si>
  <si>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</si>
  <si>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</si>
  <si>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</si>
  <si>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</si>
  <si>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</si>
  <si>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</si>
  <si>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</si>
  <si>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</si>
  <si>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</si>
  <si>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</si>
  <si>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</si>
  <si>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</si>
  <si>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</si>
  <si>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</si>
  <si>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</si>
  <si>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</si>
  <si>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</si>
  <si>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</si>
  <si>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</si>
  <si>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</si>
  <si>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</si>
  <si>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</si>
  <si>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</si>
  <si>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</si>
  <si>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</si>
  <si>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</si>
  <si>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</si>
  <si>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</si>
  <si>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</si>
  <si>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</si>
  <si>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</si>
  <si>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</si>
  <si>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</si>
  <si>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</si>
  <si>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</si>
  <si>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</si>
  <si>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</si>
  <si>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</si>
  <si>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</si>
  <si>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</si>
  <si>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</si>
  <si>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</si>
  <si>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</si>
  <si>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</si>
  <si>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</si>
  <si>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</si>
  <si>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</si>
  <si>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</si>
  <si>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</si>
  <si>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</si>
  <si>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</si>
  <si>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</si>
  <si>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</si>
  <si>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</si>
  <si>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</si>
  <si>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</si>
  <si>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</si>
  <si>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</si>
  <si>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</si>
  <si>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</si>
  <si>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</si>
  <si>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</si>
  <si>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</si>
  <si>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</si>
  <si>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</si>
  <si>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</si>
  <si>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</si>
  <si>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</si>
  <si>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</si>
  <si>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</si>
  <si>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</si>
  <si>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</si>
  <si>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</si>
  <si>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</si>
  <si>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</si>
  <si>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</si>
  <si>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</si>
  <si>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</si>
  <si>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</si>
  <si>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</si>
  <si>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</si>
  <si>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</si>
  <si>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</si>
  <si>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</si>
  <si>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</si>
  <si>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</si>
  <si>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</si>
  <si>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</si>
  <si>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</si>
  <si>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</si>
  <si>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</si>
  <si>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</si>
  <si>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</si>
  <si>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</si>
  <si>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</si>
  <si>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</si>
  <si>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</si>
  <si>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</si>
  <si>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</si>
  <si>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</si>
  <si>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</si>
  <si>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</si>
  <si>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</si>
  <si>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</si>
  <si>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</si>
  <si>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</si>
  <si>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</si>
  <si>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</si>
  <si>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</si>
  <si>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</si>
  <si>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</si>
  <si>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</si>
  <si>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</si>
  <si>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</si>
  <si>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</si>
  <si>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</si>
  <si>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</si>
  <si>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</si>
  <si>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</si>
  <si>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</si>
  <si>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</si>
  <si>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</si>
  <si>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</si>
  <si>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</si>
  <si>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</si>
  <si>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</si>
  <si>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</si>
  <si>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</si>
  <si>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</si>
  <si>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</si>
  <si>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</si>
  <si>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</si>
  <si>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</si>
  <si>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</si>
  <si>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</si>
  <si>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</si>
  <si>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</si>
  <si>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</si>
  <si>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</si>
  <si>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</si>
  <si>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</si>
  <si>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</si>
  <si>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</si>
  <si>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</si>
  <si>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</si>
  <si>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</si>
  <si>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</si>
  <si>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</si>
  <si>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</si>
  <si>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</si>
  <si>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</si>
  <si>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</si>
  <si>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</si>
  <si>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</si>
  <si>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</si>
  <si>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</si>
  <si>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</si>
  <si>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</si>
  <si>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</si>
  <si>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</si>
  <si>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</si>
  <si>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</si>
  <si>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</si>
  <si>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</si>
  <si>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</si>
  <si>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</si>
  <si>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</si>
  <si>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</si>
  <si>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</si>
  <si>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</si>
  <si>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</si>
  <si>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</si>
  <si>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</si>
  <si>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</si>
  <si>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</si>
  <si>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</si>
  <si>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</si>
  <si>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</si>
  <si>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</si>
  <si>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</si>
  <si>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</si>
  <si>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</si>
  <si>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</si>
  <si>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</si>
  <si>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</si>
  <si>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</si>
  <si>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</si>
  <si>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</si>
  <si>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</si>
  <si>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</si>
  <si>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</si>
  <si>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</si>
  <si>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</si>
  <si>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</si>
  <si>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</si>
  <si>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</si>
  <si>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</si>
  <si>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</si>
  <si>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</si>
  <si>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</si>
  <si>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</si>
  <si>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</si>
  <si>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</si>
  <si>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</si>
  <si>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</si>
  <si>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</si>
  <si>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</si>
  <si>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</si>
  <si>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</si>
  <si>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</si>
  <si>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</si>
  <si>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</si>
  <si>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</si>
  <si>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</si>
  <si>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</si>
  <si>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</si>
  <si>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</si>
  <si>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</si>
  <si>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</si>
  <si>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</si>
  <si>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</si>
  <si>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</si>
  <si>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</si>
  <si>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</si>
  <si>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</si>
  <si>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</si>
  <si>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</si>
  <si>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</si>
  <si>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</si>
  <si>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</si>
  <si>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</si>
  <si>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</si>
  <si>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</si>
  <si>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</si>
  <si>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</si>
  <si>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</si>
  <si>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</si>
  <si>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</si>
  <si>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</si>
  <si>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</si>
  <si>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</si>
  <si>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</si>
  <si>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</si>
  <si>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</si>
  <si>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</si>
  <si>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</si>
  <si>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</si>
  <si>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</si>
  <si>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</si>
  <si>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</si>
  <si>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</si>
  <si>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</si>
  <si>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</si>
  <si>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</si>
  <si>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</si>
  <si>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</si>
  <si>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</si>
  <si>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</si>
  <si>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</si>
  <si>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</si>
  <si>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</si>
  <si>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</si>
  <si>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</si>
  <si>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</si>
  <si>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</si>
  <si>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</si>
  <si>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</si>
  <si>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</si>
  <si>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</si>
  <si>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</si>
  <si>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</si>
  <si>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</si>
  <si>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</si>
  <si>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</si>
  <si>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</si>
  <si>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</si>
  <si>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</si>
  <si>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</si>
  <si>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</si>
  <si>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</si>
  <si>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</si>
  <si>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</si>
  <si>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</si>
  <si>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</si>
  <si>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</si>
  <si>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</si>
  <si>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</si>
  <si>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</si>
  <si>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</si>
  <si>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</si>
  <si>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</si>
  <si>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</si>
  <si>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</si>
  <si>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</si>
  <si>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</si>
  <si>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</si>
  <si>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</si>
  <si>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</si>
  <si>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</si>
  <si>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</si>
  <si>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</si>
  <si>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</si>
  <si>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</si>
  <si>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</si>
  <si>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</si>
  <si>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</si>
  <si>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</si>
  <si>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</si>
  <si>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</si>
  <si>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</si>
  <si>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</si>
  <si>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</si>
  <si>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</si>
  <si>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</si>
  <si>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</si>
  <si>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</si>
  <si>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</si>
  <si>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</si>
  <si>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</si>
  <si>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</si>
  <si>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</si>
  <si>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</si>
  <si>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</si>
  <si>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</si>
  <si>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</si>
  <si>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</si>
  <si>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</si>
  <si>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</si>
  <si>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</si>
  <si>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</si>
  <si>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</si>
  <si>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</si>
  <si>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</si>
  <si>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</si>
  <si>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</si>
  <si>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</si>
  <si>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</si>
  <si>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</si>
  <si>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</si>
  <si>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</si>
  <si>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</si>
  <si>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</si>
  <si>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</si>
  <si>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</si>
  <si>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</si>
  <si>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</si>
  <si>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</si>
  <si>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</si>
  <si>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</si>
  <si>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</si>
  <si>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</si>
  <si>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</si>
  <si>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</si>
  <si>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</si>
  <si>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</si>
  <si>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</si>
  <si>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</si>
  <si>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</si>
  <si>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</si>
  <si>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</si>
  <si>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</si>
  <si>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</si>
  <si>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</si>
  <si>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</si>
  <si>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</si>
  <si>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</si>
  <si>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</si>
  <si>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</si>
  <si>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</si>
  <si>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</si>
  <si>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</si>
  <si>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</si>
  <si>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</si>
  <si>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</si>
  <si>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</si>
  <si>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</si>
  <si>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</si>
  <si>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</si>
  <si>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</si>
  <si>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</si>
  <si>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</si>
  <si>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</si>
  <si>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</si>
  <si>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</si>
  <si>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</si>
  <si>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</si>
  <si>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</si>
  <si>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</si>
  <si>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</si>
  <si>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</si>
  <si>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</si>
  <si>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</si>
  <si>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</si>
  <si>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</si>
  <si>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</si>
  <si>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</si>
  <si>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</si>
  <si>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</si>
  <si>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</si>
  <si>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</si>
  <si>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</si>
  <si>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</si>
  <si>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</si>
  <si>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</si>
  <si>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</si>
  <si>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</si>
  <si>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</si>
  <si>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</si>
  <si>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</si>
  <si>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</si>
  <si>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</si>
  <si>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</si>
  <si>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</si>
  <si>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</si>
  <si>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</si>
  <si>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</si>
  <si>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</si>
  <si>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</si>
  <si>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</si>
  <si>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</si>
  <si>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</si>
  <si>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</si>
  <si>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</si>
  <si>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</si>
  <si>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</si>
  <si>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</si>
  <si>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</si>
  <si>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</si>
  <si>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</si>
  <si>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</si>
  <si>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</si>
  <si>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</si>
  <si>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</si>
  <si>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</si>
  <si>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</si>
  <si>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</si>
  <si>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</si>
  <si>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</si>
  <si>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</si>
  <si>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</si>
  <si>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</si>
  <si>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</si>
  <si>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</si>
  <si>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</si>
  <si>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</si>
  <si>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</si>
  <si>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</si>
  <si>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</si>
  <si>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</si>
  <si>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</si>
  <si>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</si>
  <si>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</si>
  <si>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</si>
  <si>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</si>
  <si>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</si>
  <si>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</si>
  <si>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</si>
  <si>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</si>
  <si>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</si>
  <si>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</si>
  <si>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</si>
  <si>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</si>
  <si>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</si>
  <si>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</si>
  <si>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</si>
  <si>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</si>
  <si>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</si>
  <si>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</si>
  <si>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</si>
  <si>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</si>
  <si>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</si>
  <si>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</si>
  <si>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</si>
  <si>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</si>
  <si>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</si>
  <si>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</si>
  <si>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</si>
  <si>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</si>
  <si>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</si>
  <si>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</si>
  <si>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</si>
  <si>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</si>
  <si>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</si>
  <si>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</si>
  <si>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</si>
  <si>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</si>
  <si>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</si>
  <si>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</si>
  <si>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</si>
  <si>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</si>
  <si>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</si>
  <si>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</si>
  <si>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</si>
  <si>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</si>
  <si>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</si>
  <si>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</si>
  <si>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</si>
  <si>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</si>
  <si>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</si>
  <si>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</si>
  <si>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</si>
  <si>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</si>
  <si>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</si>
  <si>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</si>
  <si>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</si>
  <si>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</si>
  <si>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</si>
  <si>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</si>
  <si>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</si>
  <si>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</si>
  <si>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</si>
  <si>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</si>
  <si>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</si>
  <si>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</si>
  <si>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</si>
  <si>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</si>
  <si>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</si>
  <si>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</si>
  <si>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</si>
  <si>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</si>
  <si>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</si>
  <si>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</si>
  <si>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</si>
  <si>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</si>
  <si>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</si>
  <si>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</si>
  <si>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</si>
  <si>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</si>
  <si>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</si>
  <si>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</si>
  <si>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</si>
  <si>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</si>
  <si>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</si>
  <si>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</si>
  <si>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</si>
  <si>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</si>
  <si>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</si>
  <si>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</si>
  <si>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</si>
  <si>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</si>
  <si>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</si>
  <si>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</si>
  <si>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</si>
  <si>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</si>
  <si>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</si>
  <si>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</si>
  <si>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</si>
  <si>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</si>
  <si>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</si>
  <si>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</si>
  <si>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</si>
  <si>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</si>
  <si>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</si>
  <si>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</si>
  <si>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</si>
  <si>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</si>
  <si>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</si>
  <si>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</si>
  <si>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</si>
  <si>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</si>
  <si>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</si>
  <si>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</si>
  <si>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</si>
  <si>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</si>
  <si>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</si>
  <si>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</si>
  <si>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</si>
  <si>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</si>
  <si>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</si>
  <si>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</si>
  <si>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</si>
  <si>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</si>
  <si>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</si>
  <si>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</si>
  <si>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</si>
  <si>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</si>
  <si>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</si>
  <si>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</si>
  <si>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</si>
  <si>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</si>
  <si>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</si>
  <si>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</si>
  <si>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</si>
  <si>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</si>
  <si>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</si>
  <si>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</si>
  <si>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</si>
  <si>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</si>
  <si>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</si>
  <si>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</si>
  <si>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</si>
  <si>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</si>
  <si>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</si>
  <si>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</si>
  <si>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</si>
  <si>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</si>
  <si>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</si>
  <si>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</si>
  <si>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</si>
  <si>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</si>
  <si>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</si>
  <si>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</si>
  <si>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</si>
  <si>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</si>
  <si>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</si>
  <si>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</si>
  <si>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</si>
  <si>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</si>
  <si>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</si>
  <si>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</si>
  <si>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</si>
  <si>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</si>
  <si>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</si>
  <si>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</si>
  <si>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</si>
  <si>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</si>
  <si>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</si>
  <si>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</si>
  <si>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</si>
  <si>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</si>
  <si>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</si>
  <si>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</si>
  <si>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</si>
  <si>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</si>
  <si>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</si>
  <si>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</si>
  <si>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</si>
  <si>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</si>
  <si>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</si>
  <si>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</si>
  <si>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</si>
  <si>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</si>
  <si>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</si>
  <si>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</si>
  <si>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</si>
  <si>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</si>
  <si>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</si>
  <si>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</si>
  <si>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</si>
  <si>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</si>
  <si>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</si>
  <si>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</si>
  <si>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</si>
  <si>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</si>
  <si>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</si>
  <si>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</si>
  <si>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</si>
  <si>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</si>
  <si>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</si>
  <si>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</si>
  <si>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</si>
  <si>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</si>
  <si>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</si>
  <si>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</si>
  <si>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</si>
  <si>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</si>
  <si>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</si>
  <si>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</si>
  <si>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</si>
  <si>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</si>
  <si>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</si>
  <si>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</si>
  <si>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</si>
  <si>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</si>
  <si>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</si>
  <si>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</si>
  <si>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</si>
  <si>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</si>
  <si>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</si>
  <si>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</si>
  <si>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</si>
  <si>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</si>
  <si>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</si>
  <si>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</si>
  <si>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</si>
  <si>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</si>
  <si>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</si>
  <si>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</si>
  <si>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</si>
  <si>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</si>
  <si>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</si>
  <si>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</si>
  <si>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</si>
  <si>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</si>
  <si>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</si>
  <si>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</si>
  <si>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</si>
  <si>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</si>
  <si>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</si>
  <si>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</si>
  <si>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</si>
  <si>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</si>
  <si>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</si>
  <si>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</si>
  <si>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</si>
  <si>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</si>
  <si>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</si>
  <si>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</si>
  <si>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</si>
  <si>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</si>
  <si>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</si>
  <si>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</si>
  <si>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</si>
  <si>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</si>
  <si>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</si>
  <si>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</si>
  <si>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</si>
  <si>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</si>
  <si>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</si>
  <si>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</si>
  <si>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</si>
  <si>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</si>
  <si>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</si>
  <si>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</si>
  <si>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</si>
  <si>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</si>
  <si>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</si>
  <si>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</si>
  <si>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</si>
  <si>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</si>
  <si>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</si>
  <si>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</si>
  <si>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</si>
  <si>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</si>
  <si>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</si>
  <si>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</si>
  <si>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</si>
  <si>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</si>
  <si>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</si>
  <si>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</si>
  <si>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</si>
  <si>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</si>
  <si>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</si>
  <si>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</si>
  <si>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</si>
  <si>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</si>
  <si>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</si>
  <si>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</si>
  <si>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</si>
  <si>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</si>
  <si>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</si>
  <si>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</si>
  <si>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</si>
  <si>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</si>
  <si>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</si>
  <si>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</si>
  <si>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</si>
  <si>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</si>
  <si>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</si>
  <si>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</si>
  <si>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</si>
  <si>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</si>
  <si>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</si>
  <si>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</si>
  <si>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</si>
  <si>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</si>
  <si>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</si>
  <si>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</si>
  <si>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</si>
  <si>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</si>
  <si>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</si>
  <si>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</si>
  <si>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</si>
  <si>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</si>
  <si>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</si>
  <si>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</si>
  <si>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</si>
  <si>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</si>
  <si>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</si>
  <si>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</si>
  <si>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</si>
  <si>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</si>
  <si>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</si>
  <si>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</si>
  <si>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</si>
  <si>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</si>
  <si>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</si>
  <si>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</si>
  <si>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</si>
  <si>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</si>
  <si>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</si>
  <si>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</si>
  <si>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</si>
  <si>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</si>
  <si>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</si>
  <si>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</si>
  <si>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</si>
  <si>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</si>
  <si>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</si>
  <si>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</si>
  <si>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</si>
  <si>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</si>
  <si>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</si>
  <si>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</si>
  <si>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</si>
  <si>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</si>
  <si>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</si>
  <si>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</si>
  <si>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</si>
  <si>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</si>
  <si>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</si>
  <si>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</si>
  <si>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</si>
  <si>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</si>
  <si>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</si>
  <si>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</si>
  <si>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</si>
  <si>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</si>
  <si>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</si>
  <si>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</si>
  <si>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</si>
  <si>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</si>
  <si>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</si>
  <si>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</si>
  <si>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</si>
  <si>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</si>
  <si>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</si>
  <si>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</si>
  <si>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</si>
  <si>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</si>
  <si>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</si>
  <si>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</si>
  <si>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</si>
  <si>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</si>
  <si>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</si>
  <si>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</si>
  <si>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</si>
  <si>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</si>
  <si>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</si>
  <si>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</si>
  <si>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</si>
  <si>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</si>
  <si>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</si>
  <si>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</si>
  <si>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</si>
  <si>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</si>
  <si>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</si>
  <si>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</si>
  <si>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</si>
  <si>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</si>
  <si>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</si>
  <si>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</si>
  <si>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</si>
  <si>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</si>
  <si>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</si>
  <si>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</si>
  <si>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</si>
  <si>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</si>
  <si>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</si>
  <si>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</si>
  <si>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</si>
  <si>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</si>
  <si>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</si>
  <si>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</si>
  <si>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</si>
  <si>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</si>
  <si>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</si>
  <si>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</si>
  <si>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</si>
  <si>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</si>
  <si>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</si>
  <si>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</si>
  <si>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</si>
  <si>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</si>
  <si>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</si>
  <si>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</si>
  <si>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</si>
  <si>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</si>
  <si>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</si>
  <si>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</si>
  <si>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</si>
  <si>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</si>
  <si>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</si>
  <si>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</si>
  <si>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</si>
  <si>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</si>
  <si>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</si>
  <si>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</si>
  <si>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</si>
  <si>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</si>
  <si>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</si>
  <si>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</si>
  <si>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</si>
  <si>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</si>
  <si>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</si>
  <si>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</si>
  <si>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</si>
  <si>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</si>
  <si>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</si>
  <si>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</si>
  <si>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</si>
  <si>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</si>
  <si>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</si>
  <si>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</si>
  <si>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</si>
  <si>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</si>
  <si>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</si>
  <si>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</si>
  <si>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</si>
  <si>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</si>
  <si>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</si>
  <si>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</si>
  <si>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</si>
  <si>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</si>
  <si>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</si>
  <si>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</si>
  <si>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</si>
  <si>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</si>
  <si>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</si>
  <si>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</si>
  <si>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</si>
  <si>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</si>
  <si>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</si>
  <si>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</si>
  <si>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</si>
  <si>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</si>
  <si>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</si>
  <si>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</si>
  <si>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</si>
  <si>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</si>
  <si>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</si>
  <si>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</si>
  <si>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</si>
  <si>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</si>
  <si>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</si>
  <si>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</si>
  <si>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</si>
  <si>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</si>
  <si>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</si>
  <si>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</si>
  <si>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</si>
  <si>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</si>
  <si>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</si>
  <si>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</si>
  <si>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</si>
  <si>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</si>
  <si>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</si>
  <si>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</si>
  <si>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</si>
  <si>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</si>
  <si>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</si>
  <si>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</si>
  <si>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</si>
  <si>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</si>
  <si>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</si>
  <si>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</si>
  <si>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</si>
  <si>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</si>
  <si>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</si>
  <si>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</si>
  <si>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</si>
  <si>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</si>
  <si>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</si>
  <si>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</si>
  <si>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</si>
  <si>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</si>
  <si>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</si>
  <si>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</si>
  <si>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</si>
  <si>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</si>
  <si>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</si>
  <si>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</si>
  <si>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</si>
  <si>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</si>
  <si>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</si>
  <si>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</si>
  <si>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</si>
  <si>
    <t xml:space="preserve">      .EmployeeCode = rs.fields("employee_id").value</t>
  </si>
  <si>
    <t xml:space="preserve">      .EmployeePayrollId = rs.fields("payroll_id").value</t>
  </si>
  <si>
    <t xml:space="preserve">      .Name = rs.fields("first_name").value &amp; " " &amp; rs.fields("last_name").value</t>
  </si>
  <si>
    <t xml:space="preserve">      .Gender = rs.fields("gender").value</t>
  </si>
  <si>
    <t xml:space="preserve">      .NINumber = rs.fields("ni_number").value</t>
  </si>
  <si>
    <t xml:space="preserve">      .DOB = rs.fields("date_of_birth").value</t>
  </si>
  <si>
    <t xml:space="preserve">      .StartDate = rs.fields("start_date").value</t>
  </si>
  <si>
    <t xml:space="preserve">      .MartialStatus = rs.fields("martial_status").value</t>
  </si>
  <si>
    <t xml:space="preserve">      .RateOfPay = rs.fields("rate_of_pay").value</t>
  </si>
  <si>
    <t xml:space="preserve">      .EmployeeType = ConvertEmployeeType(rs.fields("employee_type").value)</t>
  </si>
  <si>
    <t xml:space="preserve">      .AvgHourPerWeek = rs.fields("avg_hours_per_week").value</t>
  </si>
  <si>
    <t xml:space="preserve">      .CasualWorker = rs.fields("is_casual_worker").value</t>
  </si>
  <si>
    <t xml:space="preserve">      .PrimaryEmployment = rs.fields("primary_employment").value</t>
  </si>
  <si>
    <t xml:space="preserve">      .Apprentice = rs.fields("is_apprentice").value</t>
  </si>
  <si>
    <t xml:space="preserve">      .NIC = rs.fields("NIC").value</t>
  </si>
  <si>
    <t xml:space="preserve">      .GetsBlindAllowance = rs.fields("gets_blind_allowance").value</t>
  </si>
  <si>
    <t>Public EmployeeCode As String</t>
  </si>
  <si>
    <t>Public EmployeePayrollId As String</t>
  </si>
  <si>
    <t>Public Name As String</t>
  </si>
  <si>
    <t>Public Gender As String</t>
  </si>
  <si>
    <t>Public Age As Integer</t>
  </si>
  <si>
    <t>Public NINumber As String</t>
  </si>
  <si>
    <t>Public StartDate As Date</t>
  </si>
  <si>
    <t>Public DOB As Date</t>
  </si>
  <si>
    <t>Public RateOfPay As Currency</t>
  </si>
  <si>
    <t>Public EmployeeType As eEmployeeType</t>
  </si>
  <si>
    <t>Public AvgHourPerWeek As Integer</t>
  </si>
  <si>
    <t>Public PayPeriod As i_UK_PayPeriod</t>
  </si>
  <si>
    <t>Public CasualWorker As Boolean</t>
  </si>
  <si>
    <t>Public NIC As String</t>
  </si>
  <si>
    <t>Public GetsBlindAllowance As Boolean</t>
  </si>
  <si>
    <t>Public MartialStatus As String</t>
  </si>
  <si>
    <t>Public PrimaryEmployment As Boolean</t>
  </si>
  <si>
    <t>Public Apprentice As Boolean</t>
  </si>
  <si>
    <t>Public studentLoans As Collection</t>
  </si>
  <si>
    <t>Public aeos As Collection</t>
  </si>
  <si>
    <t>Public PAYETaxCode As String</t>
  </si>
  <si>
    <t>Public TaxCode As i_UK_TaxCode</t>
  </si>
  <si>
    <t>Public IsPaidWeekly  As Boolean</t>
  </si>
  <si>
    <t>Public IsPaidMonthly  As Boolean</t>
  </si>
  <si>
    <t>Public TaxPeriod As eTaxPeriod</t>
  </si>
  <si>
    <t>Public grossForPeriod As Currency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</si>
</sst>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5" fillId="0" borderId="0" xfId="0" applyFont="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28" borderId="0" xfId="0" applyFill="1" applyAlignment="1">
      <alignment horizontal="center" vertical="center"/>
    </xf>
    <xf numFmtId="0" fontId="0" fillId="37" borderId="0" xfId="0" applyFill="1" applyAlignment="1">
      <alignment horizontal="center" vertical="center"/>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34" fillId="32" borderId="0" xfId="1" applyFont="1" applyFill="1" applyAlignment="1">
      <alignment horizontal="center" vertical="center" wrapText="1"/>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refreshError="1"/>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0"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1"/>
      <c r="X1" s="331"/>
      <c r="Y1" s="331"/>
    </row>
    <row r="2" spans="1:25" s="29" customFormat="1" ht="34.5" customHeight="1" x14ac:dyDescent="0.25">
      <c r="A2" s="330"/>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2" t="s">
        <v>95</v>
      </c>
    </row>
    <row r="17" spans="1:8" x14ac:dyDescent="0.25">
      <c r="A17" t="str">
        <f t="shared" si="0"/>
        <v/>
      </c>
      <c r="H17" s="332"/>
    </row>
    <row r="18" spans="1:8" x14ac:dyDescent="0.25">
      <c r="A18" t="str">
        <f t="shared" si="0"/>
        <v/>
      </c>
      <c r="H18" s="332"/>
    </row>
    <row r="19" spans="1:8" x14ac:dyDescent="0.25">
      <c r="A19" t="str">
        <f t="shared" si="0"/>
        <v/>
      </c>
      <c r="H19" s="332"/>
    </row>
    <row r="20" spans="1:8" x14ac:dyDescent="0.25">
      <c r="A20" t="str">
        <f t="shared" si="0"/>
        <v/>
      </c>
      <c r="H20" s="332"/>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37" t="s">
        <v>214</v>
      </c>
      <c r="C2" s="338" t="s">
        <v>215</v>
      </c>
      <c r="D2" s="50" t="s">
        <v>216</v>
      </c>
      <c r="E2" s="339" t="s">
        <v>217</v>
      </c>
      <c r="F2" s="339" t="s">
        <v>217</v>
      </c>
      <c r="G2" s="340" t="s">
        <v>218</v>
      </c>
    </row>
    <row r="3" spans="2:11" ht="30" x14ac:dyDescent="0.25">
      <c r="B3" s="337"/>
      <c r="C3" s="338"/>
      <c r="D3" s="51" t="s">
        <v>219</v>
      </c>
      <c r="E3" s="339"/>
      <c r="F3" s="339"/>
      <c r="G3" s="341"/>
      <c r="I3" s="336" t="s">
        <v>220</v>
      </c>
      <c r="J3" s="336"/>
      <c r="K3" s="336"/>
    </row>
    <row r="4" spans="2:11" x14ac:dyDescent="0.25">
      <c r="E4" s="53"/>
      <c r="F4" s="53"/>
      <c r="I4" s="342" t="s">
        <v>221</v>
      </c>
      <c r="J4" s="342"/>
      <c r="K4" s="342"/>
    </row>
    <row r="5" spans="2:11" ht="63.75" customHeight="1" x14ac:dyDescent="0.25">
      <c r="B5" s="343" t="s">
        <v>222</v>
      </c>
      <c r="C5" s="344" t="s">
        <v>223</v>
      </c>
      <c r="D5" s="54" t="s">
        <v>224</v>
      </c>
      <c r="E5" s="345" t="s">
        <v>217</v>
      </c>
      <c r="F5" s="345" t="s">
        <v>217</v>
      </c>
      <c r="G5" s="346" t="s">
        <v>225</v>
      </c>
      <c r="I5" s="342" t="s">
        <v>226</v>
      </c>
      <c r="J5" s="342"/>
      <c r="K5" s="342"/>
    </row>
    <row r="6" spans="2:11" ht="64.5" customHeight="1" x14ac:dyDescent="0.25">
      <c r="B6" s="343"/>
      <c r="C6" s="344"/>
      <c r="D6" s="54" t="s">
        <v>227</v>
      </c>
      <c r="E6" s="345"/>
      <c r="F6" s="345"/>
      <c r="G6" s="346"/>
    </row>
    <row r="7" spans="2:11" ht="138.75" customHeight="1" x14ac:dyDescent="0.25">
      <c r="B7" s="343"/>
      <c r="C7" s="344"/>
      <c r="D7" s="54" t="s">
        <v>228</v>
      </c>
      <c r="E7" s="345"/>
      <c r="F7" s="345"/>
      <c r="G7" s="346"/>
      <c r="I7" s="347" t="s">
        <v>229</v>
      </c>
      <c r="J7" s="336"/>
      <c r="K7" s="336"/>
    </row>
    <row r="8" spans="2:11" x14ac:dyDescent="0.25">
      <c r="I8" s="348"/>
      <c r="J8" s="348"/>
      <c r="K8" s="348"/>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3" t="s">
        <v>237</v>
      </c>
      <c r="C11" s="344" t="s">
        <v>238</v>
      </c>
      <c r="D11" s="60" t="s">
        <v>239</v>
      </c>
      <c r="E11" s="344" t="s">
        <v>217</v>
      </c>
      <c r="F11" s="344" t="s">
        <v>240</v>
      </c>
      <c r="G11" s="349" t="s">
        <v>232</v>
      </c>
      <c r="I11" s="61" t="s">
        <v>241</v>
      </c>
      <c r="J11" s="61" t="s">
        <v>242</v>
      </c>
      <c r="K11" s="61" t="s">
        <v>243</v>
      </c>
    </row>
    <row r="12" spans="2:11" ht="30" x14ac:dyDescent="0.25">
      <c r="B12" s="343"/>
      <c r="C12" s="344"/>
      <c r="D12" s="60" t="s">
        <v>244</v>
      </c>
      <c r="E12" s="344"/>
      <c r="F12" s="344"/>
      <c r="G12" s="349"/>
      <c r="I12" s="61" t="s">
        <v>245</v>
      </c>
      <c r="J12" s="61" t="s">
        <v>246</v>
      </c>
      <c r="K12" s="61" t="s">
        <v>247</v>
      </c>
    </row>
    <row r="13" spans="2:11" ht="30" x14ac:dyDescent="0.25">
      <c r="B13" s="343"/>
      <c r="C13" s="344"/>
      <c r="D13" s="60" t="s">
        <v>248</v>
      </c>
      <c r="E13" s="344"/>
      <c r="F13" s="344"/>
      <c r="G13" s="349"/>
    </row>
    <row r="14" spans="2:11" x14ac:dyDescent="0.25">
      <c r="G14" s="62"/>
      <c r="I14" s="351" t="s">
        <v>249</v>
      </c>
      <c r="J14" s="351"/>
      <c r="K14" s="351"/>
    </row>
    <row r="15" spans="2:11" ht="75" x14ac:dyDescent="0.25">
      <c r="B15" s="55" t="s">
        <v>250</v>
      </c>
      <c r="C15" s="56" t="s">
        <v>251</v>
      </c>
      <c r="D15" s="63" t="s">
        <v>252</v>
      </c>
      <c r="E15" s="56" t="s">
        <v>240</v>
      </c>
      <c r="F15" s="56" t="s">
        <v>217</v>
      </c>
      <c r="G15" s="58" t="s">
        <v>232</v>
      </c>
      <c r="I15" s="352" t="s">
        <v>253</v>
      </c>
      <c r="J15" s="352"/>
      <c r="K15" s="352"/>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53" t="s">
        <v>265</v>
      </c>
      <c r="C24" s="353"/>
      <c r="D24" s="353"/>
      <c r="E24" s="353"/>
    </row>
    <row r="25" spans="2:7" x14ac:dyDescent="0.25">
      <c r="B25" s="354" t="s">
        <v>266</v>
      </c>
      <c r="C25" s="354"/>
      <c r="D25" s="68" t="s">
        <v>267</v>
      </c>
      <c r="E25" s="69" t="s">
        <v>268</v>
      </c>
    </row>
    <row r="26" spans="2:7" x14ac:dyDescent="0.25">
      <c r="B26" s="350" t="s">
        <v>269</v>
      </c>
      <c r="C26" s="350"/>
      <c r="D26" t="s">
        <v>217</v>
      </c>
      <c r="E26" s="52" t="s">
        <v>217</v>
      </c>
    </row>
    <row r="27" spans="2:7" x14ac:dyDescent="0.25">
      <c r="B27" s="350" t="s">
        <v>270</v>
      </c>
      <c r="C27" s="350"/>
      <c r="D27" t="s">
        <v>217</v>
      </c>
      <c r="E27" s="52" t="s">
        <v>217</v>
      </c>
    </row>
    <row r="28" spans="2:7" x14ac:dyDescent="0.25">
      <c r="B28" s="350" t="s">
        <v>21</v>
      </c>
      <c r="C28" s="350"/>
      <c r="D28" t="s">
        <v>217</v>
      </c>
      <c r="E28" s="52" t="s">
        <v>240</v>
      </c>
    </row>
    <row r="29" spans="2:7" x14ac:dyDescent="0.25">
      <c r="B29" s="350" t="s">
        <v>271</v>
      </c>
      <c r="C29" s="350"/>
      <c r="D29" t="s">
        <v>217</v>
      </c>
      <c r="E29" s="52" t="s">
        <v>217</v>
      </c>
    </row>
    <row r="30" spans="2:7" x14ac:dyDescent="0.25">
      <c r="B30" s="350" t="s">
        <v>272</v>
      </c>
      <c r="C30" s="350"/>
      <c r="D30" t="s">
        <v>240</v>
      </c>
      <c r="E30" s="52" t="s">
        <v>240</v>
      </c>
    </row>
    <row r="31" spans="2:7" x14ac:dyDescent="0.25">
      <c r="B31" s="350" t="s">
        <v>273</v>
      </c>
      <c r="C31" s="350"/>
      <c r="D31" t="s">
        <v>240</v>
      </c>
      <c r="E31" s="52" t="s">
        <v>240</v>
      </c>
    </row>
    <row r="32" spans="2:7" x14ac:dyDescent="0.25">
      <c r="B32" s="350" t="s">
        <v>274</v>
      </c>
      <c r="C32" s="350"/>
      <c r="D32" t="s">
        <v>240</v>
      </c>
      <c r="E32" s="52" t="s">
        <v>240</v>
      </c>
    </row>
    <row r="33" spans="2:5" x14ac:dyDescent="0.25">
      <c r="B33" s="350" t="s">
        <v>275</v>
      </c>
      <c r="C33" s="350"/>
      <c r="D33" t="s">
        <v>240</v>
      </c>
      <c r="E33" s="52" t="s">
        <v>240</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41" t="s">
        <v>376</v>
      </c>
      <c r="I25" s="341" t="s">
        <v>377</v>
      </c>
    </row>
    <row r="26" spans="2:9" ht="24.75" customHeight="1" x14ac:dyDescent="0.25">
      <c r="B26" s="362"/>
      <c r="C26" s="363"/>
      <c r="D26" s="363"/>
      <c r="E26" s="362"/>
      <c r="F26" s="363"/>
      <c r="G26" s="363"/>
      <c r="H26" s="341"/>
      <c r="I26" s="341"/>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 ref="C28:I28"/>
    <mergeCell ref="B29:D29"/>
    <mergeCell ref="E29:G29"/>
    <mergeCell ref="B16:D16"/>
    <mergeCell ref="E16:G16"/>
    <mergeCell ref="E25:E26"/>
    <mergeCell ref="F25:F26"/>
    <mergeCell ref="G25:G26"/>
    <mergeCell ref="H25:H26"/>
    <mergeCell ref="I25:I26"/>
    <mergeCell ref="B2:G2"/>
    <mergeCell ref="B3:C3"/>
    <mergeCell ref="D3:E3"/>
    <mergeCell ref="F3:G3"/>
    <mergeCell ref="B15:G15"/>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4" t="s">
        <v>391</v>
      </c>
      <c r="F4" s="364"/>
      <c r="G4" s="364"/>
      <c r="H4" s="364"/>
      <c r="I4" s="364"/>
      <c r="J4" s="364"/>
      <c r="K4" s="364"/>
      <c r="L4" s="364"/>
      <c r="M4" s="364"/>
      <c r="N4" s="364"/>
      <c r="O4" s="80"/>
    </row>
    <row r="5" spans="1:15" x14ac:dyDescent="0.25">
      <c r="D5" s="80"/>
      <c r="E5" s="92" t="s">
        <v>392</v>
      </c>
      <c r="F5" s="365" t="s">
        <v>393</v>
      </c>
      <c r="G5" s="365"/>
      <c r="H5" s="365"/>
      <c r="I5" s="365"/>
      <c r="J5" s="365"/>
      <c r="K5" s="365"/>
      <c r="L5" s="80"/>
      <c r="M5" s="93" t="s">
        <v>394</v>
      </c>
      <c r="N5" s="94" t="s">
        <v>395</v>
      </c>
      <c r="O5" s="80"/>
    </row>
    <row r="6" spans="1:15" x14ac:dyDescent="0.25">
      <c r="D6" s="80"/>
      <c r="E6" s="366" t="s">
        <v>32</v>
      </c>
      <c r="F6" s="367" t="s">
        <v>33</v>
      </c>
      <c r="G6" s="366"/>
      <c r="H6" s="366"/>
      <c r="I6" s="366"/>
      <c r="J6" s="366"/>
      <c r="K6" s="366"/>
      <c r="L6" s="80"/>
      <c r="M6" s="368" t="s">
        <v>396</v>
      </c>
      <c r="N6" s="369" t="s">
        <v>32</v>
      </c>
      <c r="O6" s="80"/>
    </row>
    <row r="7" spans="1:15" x14ac:dyDescent="0.25">
      <c r="D7" s="80"/>
      <c r="E7" s="366"/>
      <c r="F7" s="366"/>
      <c r="G7" s="366"/>
      <c r="H7" s="366"/>
      <c r="I7" s="366"/>
      <c r="J7" s="366"/>
      <c r="K7" s="366"/>
      <c r="L7" s="80"/>
      <c r="M7" s="368"/>
      <c r="N7" s="369"/>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71" t="s">
        <v>403</v>
      </c>
      <c r="J21" s="371"/>
      <c r="K21" s="371"/>
      <c r="L21" s="96"/>
      <c r="M21" s="371" t="s">
        <v>404</v>
      </c>
      <c r="N21" s="371"/>
      <c r="O21" s="96"/>
    </row>
    <row r="22" spans="4:16" x14ac:dyDescent="0.25">
      <c r="D22" s="80"/>
      <c r="E22" s="99" t="str">
        <f>$F$6</f>
        <v>Marge Simpson</v>
      </c>
      <c r="I22" s="370" t="s">
        <v>405</v>
      </c>
      <c r="J22" s="370"/>
      <c r="K22" s="97">
        <v>2274.723</v>
      </c>
      <c r="L22" s="80"/>
      <c r="M22" s="31" t="s">
        <v>406</v>
      </c>
      <c r="N22" s="100">
        <v>2274.7199999999998</v>
      </c>
      <c r="O22" s="80"/>
      <c r="P22" s="101"/>
    </row>
    <row r="23" spans="4:16" x14ac:dyDescent="0.25">
      <c r="D23" s="80"/>
      <c r="E23" t="s">
        <v>407</v>
      </c>
      <c r="I23" s="370" t="s">
        <v>408</v>
      </c>
      <c r="J23" s="370"/>
      <c r="K23" s="97">
        <v>767.83799999999997</v>
      </c>
      <c r="L23" s="80"/>
      <c r="M23" s="31" t="s">
        <v>27</v>
      </c>
      <c r="N23" s="100">
        <v>246.46</v>
      </c>
      <c r="O23" s="80"/>
      <c r="P23" s="101"/>
    </row>
    <row r="24" spans="4:16" x14ac:dyDescent="0.25">
      <c r="D24" s="80"/>
      <c r="E24" t="s">
        <v>409</v>
      </c>
      <c r="I24" s="370"/>
      <c r="J24" s="370"/>
      <c r="K24" s="97"/>
      <c r="L24" s="80"/>
      <c r="M24" s="31" t="s">
        <v>410</v>
      </c>
      <c r="N24" s="100">
        <v>177.96</v>
      </c>
      <c r="O24" s="80"/>
    </row>
    <row r="25" spans="4:16" x14ac:dyDescent="0.25">
      <c r="D25" s="80"/>
      <c r="E25" t="s">
        <v>411</v>
      </c>
      <c r="I25" s="370"/>
      <c r="J25" s="370"/>
      <c r="K25" s="97"/>
      <c r="L25" s="80"/>
      <c r="M25" s="31" t="s">
        <v>412</v>
      </c>
      <c r="N25" s="100">
        <v>0</v>
      </c>
      <c r="O25" s="80"/>
    </row>
    <row r="26" spans="4:16" x14ac:dyDescent="0.25">
      <c r="D26" s="80"/>
      <c r="E26" t="s">
        <v>413</v>
      </c>
      <c r="I26" s="370"/>
      <c r="J26" s="370"/>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71" t="s">
        <v>419</v>
      </c>
      <c r="N28" s="371"/>
      <c r="O28" s="102"/>
    </row>
    <row r="29" spans="4:16" x14ac:dyDescent="0.25">
      <c r="D29" s="80"/>
      <c r="E29" s="104" t="s">
        <v>420</v>
      </c>
      <c r="F29" s="104">
        <v>1</v>
      </c>
      <c r="G29" s="104" t="s">
        <v>3</v>
      </c>
      <c r="H29" s="104"/>
      <c r="I29" s="104" t="s">
        <v>34</v>
      </c>
      <c r="J29" s="104"/>
      <c r="K29" s="104" t="s">
        <v>35</v>
      </c>
      <c r="L29" s="80"/>
      <c r="M29" s="372">
        <v>1506.885</v>
      </c>
      <c r="N29" s="372"/>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3" t="s">
        <v>421</v>
      </c>
      <c r="B1" s="373"/>
      <c r="C1" s="374"/>
      <c r="D1" s="374"/>
      <c r="E1" s="374"/>
      <c r="F1" s="374"/>
      <c r="G1" s="374"/>
      <c r="H1" s="374"/>
      <c r="I1" s="374"/>
      <c r="J1" s="374"/>
      <c r="K1" s="374"/>
      <c r="L1" s="374"/>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5">
        <v>1</v>
      </c>
      <c r="D3" s="375"/>
      <c r="E3" s="375"/>
      <c r="F3" s="375"/>
      <c r="G3" s="375"/>
      <c r="H3" s="366"/>
      <c r="I3" s="366"/>
      <c r="J3" s="366"/>
      <c r="K3" s="376">
        <f>C3+1</f>
        <v>2</v>
      </c>
      <c r="L3" s="376"/>
      <c r="M3" s="376"/>
      <c r="N3" s="376"/>
      <c r="O3" s="376"/>
      <c r="P3" s="366"/>
      <c r="Q3" s="366"/>
      <c r="R3" s="366"/>
      <c r="S3" s="375">
        <f>K3+1</f>
        <v>3</v>
      </c>
      <c r="T3" s="375"/>
      <c r="U3" s="375"/>
      <c r="V3" s="375"/>
      <c r="W3" s="375"/>
      <c r="X3" s="377"/>
      <c r="Y3" s="377"/>
      <c r="Z3" s="377"/>
      <c r="AA3" s="376">
        <f>S3+1</f>
        <v>4</v>
      </c>
      <c r="AB3" s="376"/>
      <c r="AC3" s="376"/>
      <c r="AD3" s="376"/>
      <c r="AE3" s="376"/>
      <c r="AF3" s="366"/>
      <c r="AG3" s="366"/>
      <c r="AH3" s="366"/>
      <c r="AI3" s="375">
        <f>AA3+1</f>
        <v>5</v>
      </c>
      <c r="AJ3" s="375"/>
      <c r="AK3" s="375"/>
      <c r="AL3" s="375"/>
      <c r="AM3" s="375"/>
      <c r="AN3" s="377"/>
      <c r="AO3" s="377"/>
      <c r="AP3" s="377"/>
      <c r="AQ3" s="376">
        <f>AI3+1</f>
        <v>6</v>
      </c>
      <c r="AR3" s="376"/>
      <c r="AS3" s="376"/>
      <c r="AT3" s="376"/>
      <c r="AU3" s="376"/>
      <c r="AV3" s="366"/>
      <c r="AW3" s="366"/>
      <c r="AX3" s="366"/>
      <c r="AY3" s="375">
        <f>AQ3+1</f>
        <v>7</v>
      </c>
      <c r="AZ3" s="375"/>
      <c r="BA3" s="375"/>
      <c r="BB3" s="375"/>
      <c r="BC3" s="375"/>
      <c r="BD3" s="377"/>
      <c r="BE3" s="377"/>
      <c r="BF3" s="377"/>
      <c r="BG3" s="376">
        <f>AY3+1</f>
        <v>8</v>
      </c>
      <c r="BH3" s="376"/>
      <c r="BI3" s="376"/>
      <c r="BJ3" s="376"/>
      <c r="BK3" s="376"/>
      <c r="BL3" s="366"/>
      <c r="BM3" s="366"/>
      <c r="BN3" s="366"/>
      <c r="BO3" s="375">
        <f>BG3+1</f>
        <v>9</v>
      </c>
      <c r="BP3" s="375"/>
      <c r="BQ3" s="375"/>
      <c r="BR3" s="375"/>
      <c r="BS3" s="375"/>
      <c r="BT3" s="377"/>
      <c r="BU3" s="377"/>
      <c r="BV3" s="377"/>
      <c r="BW3" s="376">
        <f>BO3+1</f>
        <v>10</v>
      </c>
      <c r="BX3" s="376"/>
      <c r="BY3" s="376"/>
      <c r="BZ3" s="376"/>
      <c r="CA3" s="376"/>
      <c r="CB3" s="366"/>
      <c r="CC3" s="366"/>
      <c r="CD3" s="366"/>
      <c r="CE3" s="375">
        <f>BW3+1</f>
        <v>11</v>
      </c>
      <c r="CF3" s="375"/>
      <c r="CG3" s="375"/>
      <c r="CH3" s="375"/>
      <c r="CI3" s="375"/>
      <c r="CJ3" s="377"/>
      <c r="CK3" s="377"/>
      <c r="CL3" s="377"/>
      <c r="CM3" s="376">
        <f>CE3+1</f>
        <v>12</v>
      </c>
      <c r="CN3" s="376"/>
      <c r="CO3" s="376"/>
      <c r="CP3" s="376"/>
      <c r="CQ3" s="376"/>
      <c r="CR3" s="366"/>
      <c r="CS3" s="366"/>
      <c r="CT3" s="366"/>
      <c r="CU3" s="375">
        <f>CM3+1</f>
        <v>13</v>
      </c>
      <c r="CV3" s="375"/>
      <c r="CW3" s="375"/>
      <c r="CX3" s="375"/>
      <c r="CY3" s="375"/>
      <c r="CZ3" s="375"/>
      <c r="DA3" s="375"/>
      <c r="DB3" s="375"/>
      <c r="DC3" s="376">
        <f>CU3+1</f>
        <v>14</v>
      </c>
      <c r="DD3" s="376"/>
      <c r="DE3" s="376"/>
      <c r="DF3" s="376"/>
      <c r="DG3" s="376"/>
      <c r="DH3" s="376"/>
      <c r="DI3" s="376"/>
      <c r="DJ3" s="376"/>
      <c r="DK3" s="375">
        <f>DC3+1</f>
        <v>15</v>
      </c>
      <c r="DL3" s="375"/>
      <c r="DM3" s="375"/>
      <c r="DN3" s="375"/>
      <c r="DO3" s="375"/>
      <c r="DP3" s="375"/>
      <c r="DQ3" s="375"/>
      <c r="DR3" s="375"/>
      <c r="DS3" s="376">
        <f>DK3+1</f>
        <v>16</v>
      </c>
      <c r="DT3" s="376"/>
      <c r="DU3" s="376"/>
      <c r="DV3" s="376"/>
      <c r="DW3" s="376"/>
      <c r="DX3" s="376"/>
      <c r="DY3" s="376"/>
      <c r="DZ3" s="376"/>
      <c r="EA3" s="375">
        <f>DS3+1</f>
        <v>17</v>
      </c>
      <c r="EB3" s="375"/>
      <c r="EC3" s="375"/>
      <c r="ED3" s="375"/>
      <c r="EE3" s="375"/>
      <c r="EF3" s="375"/>
      <c r="EG3" s="375"/>
      <c r="EH3" s="375"/>
      <c r="EI3" s="376">
        <f>EA3+1</f>
        <v>18</v>
      </c>
      <c r="EJ3" s="376"/>
      <c r="EK3" s="376"/>
      <c r="EL3" s="376"/>
      <c r="EM3" s="376"/>
      <c r="EN3" s="376"/>
      <c r="EO3" s="376"/>
      <c r="EP3" s="376"/>
      <c r="EQ3" s="375">
        <f>EI3+1</f>
        <v>19</v>
      </c>
      <c r="ER3" s="375"/>
      <c r="ES3" s="375"/>
      <c r="ET3" s="375"/>
      <c r="EU3" s="375"/>
      <c r="EV3" s="375"/>
      <c r="EW3" s="375"/>
      <c r="EX3" s="375"/>
      <c r="EY3" s="376">
        <f>EQ3+1</f>
        <v>20</v>
      </c>
      <c r="EZ3" s="376"/>
      <c r="FA3" s="376"/>
      <c r="FB3" s="376"/>
      <c r="FC3" s="376"/>
      <c r="FD3" s="376"/>
      <c r="FE3" s="376"/>
      <c r="FF3" s="376"/>
      <c r="FG3" s="375">
        <f>EY3+1</f>
        <v>21</v>
      </c>
      <c r="FH3" s="375"/>
      <c r="FI3" s="375"/>
      <c r="FJ3" s="375"/>
      <c r="FK3" s="375"/>
      <c r="FL3" s="375"/>
      <c r="FM3" s="375"/>
      <c r="FN3" s="375"/>
      <c r="FO3" s="376">
        <f>FG3+1</f>
        <v>22</v>
      </c>
      <c r="FP3" s="376"/>
      <c r="FQ3" s="376"/>
      <c r="FR3" s="376"/>
      <c r="FS3" s="376"/>
      <c r="FT3" s="376"/>
      <c r="FU3" s="376"/>
      <c r="FV3" s="376"/>
      <c r="FW3" s="375">
        <f>FO3+1</f>
        <v>23</v>
      </c>
      <c r="FX3" s="375"/>
      <c r="FY3" s="375"/>
      <c r="FZ3" s="375"/>
      <c r="GA3" s="375"/>
      <c r="GB3" s="375"/>
      <c r="GC3" s="375"/>
      <c r="GD3" s="375"/>
      <c r="GE3" s="376">
        <f>FW3+1</f>
        <v>24</v>
      </c>
      <c r="GF3" s="376"/>
      <c r="GG3" s="376"/>
      <c r="GH3" s="376"/>
      <c r="GI3" s="376"/>
      <c r="GJ3" s="376"/>
      <c r="GK3" s="376"/>
      <c r="GL3" s="376"/>
      <c r="GM3" s="375">
        <f>GE3+1</f>
        <v>25</v>
      </c>
      <c r="GN3" s="375"/>
      <c r="GO3" s="375"/>
      <c r="GP3" s="375"/>
      <c r="GQ3" s="375"/>
      <c r="GR3" s="375"/>
      <c r="GS3" s="375"/>
      <c r="GT3" s="375"/>
      <c r="GU3" s="376">
        <f>GM3+1</f>
        <v>26</v>
      </c>
      <c r="GV3" s="376"/>
      <c r="GW3" s="376"/>
      <c r="GX3" s="376"/>
      <c r="GY3" s="376"/>
      <c r="GZ3" s="376"/>
      <c r="HA3" s="376"/>
      <c r="HB3" s="376"/>
      <c r="HC3" s="375">
        <f>GU3+1</f>
        <v>27</v>
      </c>
      <c r="HD3" s="375"/>
      <c r="HE3" s="375"/>
      <c r="HF3" s="375"/>
      <c r="HG3" s="375"/>
      <c r="HH3" s="375"/>
      <c r="HI3" s="375"/>
      <c r="HJ3" s="375"/>
      <c r="HK3" s="376">
        <f>HC3+1</f>
        <v>28</v>
      </c>
      <c r="HL3" s="376"/>
      <c r="HM3" s="376"/>
      <c r="HN3" s="376"/>
      <c r="HO3" s="376"/>
      <c r="HP3" s="376"/>
      <c r="HQ3" s="376"/>
      <c r="HR3" s="376"/>
      <c r="HS3" s="375">
        <f>HK3+1</f>
        <v>29</v>
      </c>
      <c r="HT3" s="375"/>
      <c r="HU3" s="375"/>
      <c r="HV3" s="375"/>
      <c r="HW3" s="375"/>
      <c r="HX3" s="375"/>
      <c r="HY3" s="375"/>
      <c r="HZ3" s="375"/>
      <c r="IA3" s="376">
        <f>HS3+1</f>
        <v>30</v>
      </c>
      <c r="IB3" s="376"/>
      <c r="IC3" s="376"/>
      <c r="ID3" s="376"/>
      <c r="IE3" s="376"/>
      <c r="IF3" s="376"/>
      <c r="IG3" s="376"/>
      <c r="IH3" s="376"/>
      <c r="II3" s="375">
        <f>IA3+1</f>
        <v>31</v>
      </c>
      <c r="IJ3" s="375"/>
      <c r="IK3" s="375"/>
      <c r="IL3" s="375"/>
      <c r="IM3" s="375"/>
      <c r="IN3" s="375"/>
      <c r="IO3" s="375"/>
      <c r="IP3" s="375"/>
      <c r="IQ3" s="376">
        <f>II3+1</f>
        <v>32</v>
      </c>
      <c r="IR3" s="376"/>
      <c r="IS3" s="376"/>
      <c r="IT3" s="376"/>
      <c r="IU3" s="376"/>
      <c r="IV3" s="376"/>
      <c r="IW3" s="376"/>
      <c r="IX3" s="376"/>
      <c r="IY3" s="375">
        <f>IQ3+1</f>
        <v>33</v>
      </c>
      <c r="IZ3" s="375"/>
      <c r="JA3" s="375"/>
      <c r="JB3" s="375"/>
      <c r="JC3" s="375"/>
      <c r="JD3" s="375"/>
      <c r="JE3" s="375"/>
      <c r="JF3" s="375"/>
      <c r="JG3" s="376">
        <f>IY3+1</f>
        <v>34</v>
      </c>
      <c r="JH3" s="376"/>
      <c r="JI3" s="376"/>
      <c r="JJ3" s="376"/>
      <c r="JK3" s="376"/>
      <c r="JL3" s="376"/>
      <c r="JM3" s="376"/>
      <c r="JN3" s="376"/>
      <c r="JO3" s="375">
        <f>JG3+1</f>
        <v>35</v>
      </c>
      <c r="JP3" s="375"/>
      <c r="JQ3" s="375"/>
      <c r="JR3" s="375"/>
      <c r="JS3" s="375"/>
      <c r="JT3" s="375"/>
      <c r="JU3" s="375"/>
      <c r="JV3" s="375"/>
      <c r="JW3" s="376">
        <f>JO3+1</f>
        <v>36</v>
      </c>
      <c r="JX3" s="376"/>
      <c r="JY3" s="376"/>
      <c r="JZ3" s="376"/>
      <c r="KA3" s="376"/>
      <c r="KB3" s="376"/>
      <c r="KC3" s="376"/>
      <c r="KD3" s="376"/>
      <c r="KE3" s="375">
        <f>JW3+1</f>
        <v>37</v>
      </c>
      <c r="KF3" s="375"/>
      <c r="KG3" s="375"/>
      <c r="KH3" s="375"/>
      <c r="KI3" s="375"/>
      <c r="KJ3" s="375"/>
      <c r="KK3" s="375"/>
      <c r="KL3" s="375"/>
      <c r="KM3" s="376">
        <f>KE3+1</f>
        <v>38</v>
      </c>
      <c r="KN3" s="376"/>
      <c r="KO3" s="376"/>
      <c r="KP3" s="376"/>
      <c r="KQ3" s="376"/>
      <c r="KR3" s="376"/>
      <c r="KS3" s="376"/>
      <c r="KT3" s="376"/>
      <c r="KU3" s="375">
        <f>KM3+1</f>
        <v>39</v>
      </c>
      <c r="KV3" s="375"/>
      <c r="KW3" s="375"/>
      <c r="KX3" s="375"/>
      <c r="KY3" s="375"/>
      <c r="KZ3" s="375"/>
      <c r="LA3" s="375"/>
      <c r="LB3" s="375"/>
      <c r="LC3" s="376">
        <f>KU3+1</f>
        <v>40</v>
      </c>
      <c r="LD3" s="376"/>
      <c r="LE3" s="376"/>
      <c r="LF3" s="376"/>
      <c r="LG3" s="376"/>
      <c r="LH3" s="376"/>
      <c r="LI3" s="376"/>
      <c r="LJ3" s="376"/>
      <c r="LK3" s="375">
        <f>LC3+1</f>
        <v>41</v>
      </c>
      <c r="LL3" s="375"/>
      <c r="LM3" s="375"/>
      <c r="LN3" s="375"/>
      <c r="LO3" s="375"/>
      <c r="LP3" s="375"/>
      <c r="LQ3" s="375"/>
      <c r="LR3" s="375"/>
      <c r="LS3" s="376">
        <f>LK3+1</f>
        <v>42</v>
      </c>
      <c r="LT3" s="376"/>
      <c r="LU3" s="376"/>
      <c r="LV3" s="376"/>
      <c r="LW3" s="376"/>
      <c r="LX3" s="376"/>
      <c r="LY3" s="376"/>
      <c r="LZ3" s="376"/>
      <c r="MA3" s="375">
        <f>LS3+1</f>
        <v>43</v>
      </c>
      <c r="MB3" s="375"/>
      <c r="MC3" s="375"/>
      <c r="MD3" s="375"/>
      <c r="ME3" s="375"/>
      <c r="MF3" s="375"/>
      <c r="MG3" s="375"/>
      <c r="MH3" s="375"/>
      <c r="MI3" s="376">
        <f>MA3+1</f>
        <v>44</v>
      </c>
      <c r="MJ3" s="376"/>
      <c r="MK3" s="376"/>
      <c r="ML3" s="376"/>
      <c r="MM3" s="376"/>
      <c r="MN3" s="376"/>
      <c r="MO3" s="376"/>
      <c r="MP3" s="376"/>
      <c r="MQ3" s="375">
        <f>MI3+1</f>
        <v>45</v>
      </c>
      <c r="MR3" s="375"/>
      <c r="MS3" s="375"/>
      <c r="MT3" s="375"/>
      <c r="MU3" s="375"/>
      <c r="MV3" s="375"/>
      <c r="MW3" s="375"/>
      <c r="MX3" s="375"/>
      <c r="MY3" s="376">
        <f>MQ3+1</f>
        <v>46</v>
      </c>
      <c r="MZ3" s="376"/>
      <c r="NA3" s="376"/>
      <c r="NB3" s="376"/>
      <c r="NC3" s="376"/>
      <c r="ND3" s="376"/>
      <c r="NE3" s="376"/>
      <c r="NF3" s="376"/>
      <c r="NG3" s="375">
        <f>MY3+1</f>
        <v>47</v>
      </c>
      <c r="NH3" s="375"/>
      <c r="NI3" s="375"/>
      <c r="NJ3" s="375"/>
      <c r="NK3" s="375"/>
      <c r="NL3" s="375"/>
      <c r="NM3" s="375"/>
      <c r="NN3" s="375"/>
      <c r="NO3" s="376">
        <f>NG3+1</f>
        <v>48</v>
      </c>
      <c r="NP3" s="376"/>
      <c r="NQ3" s="376"/>
      <c r="NR3" s="376"/>
      <c r="NS3" s="376"/>
      <c r="NT3" s="376"/>
      <c r="NU3" s="376"/>
      <c r="NV3" s="376"/>
      <c r="NW3" s="375">
        <f>NO3+1</f>
        <v>49</v>
      </c>
      <c r="NX3" s="375"/>
      <c r="NY3" s="375"/>
      <c r="NZ3" s="375"/>
      <c r="OA3" s="375"/>
      <c r="OB3" s="375"/>
      <c r="OC3" s="375"/>
      <c r="OD3" s="375"/>
      <c r="OE3" s="376">
        <f>NW3+1</f>
        <v>50</v>
      </c>
      <c r="OF3" s="376"/>
      <c r="OG3" s="376"/>
      <c r="OH3" s="376"/>
      <c r="OI3" s="376"/>
      <c r="OJ3" s="376"/>
      <c r="OK3" s="376"/>
      <c r="OL3" s="376"/>
      <c r="OM3" s="375">
        <f>OE3+1</f>
        <v>51</v>
      </c>
      <c r="ON3" s="375"/>
      <c r="OO3" s="375"/>
      <c r="OP3" s="375"/>
      <c r="OQ3" s="375"/>
      <c r="OR3" s="375"/>
      <c r="OS3" s="375"/>
      <c r="OT3" s="375"/>
      <c r="OU3" s="376">
        <f>OM3+1</f>
        <v>52</v>
      </c>
      <c r="OV3" s="376"/>
      <c r="OW3" s="376"/>
      <c r="OX3" s="376"/>
      <c r="OY3" s="376"/>
      <c r="OZ3" s="376"/>
      <c r="PA3" s="376"/>
      <c r="PB3" s="376"/>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4"/>
      <c r="D9" s="374"/>
      <c r="E9" s="374"/>
      <c r="F9" s="374"/>
      <c r="G9" s="374"/>
      <c r="H9" s="374"/>
      <c r="I9" s="374"/>
      <c r="J9" s="374"/>
      <c r="K9" s="374"/>
      <c r="L9" s="374"/>
      <c r="M9" s="105"/>
      <c r="S9" s="374"/>
      <c r="T9" s="374"/>
      <c r="U9" s="374"/>
      <c r="V9" s="374"/>
      <c r="W9" s="374"/>
      <c r="X9" s="374"/>
      <c r="Y9" s="374"/>
      <c r="Z9" s="374"/>
      <c r="AA9" s="374"/>
      <c r="AB9" s="374"/>
      <c r="AC9" s="105"/>
      <c r="AI9" s="374"/>
      <c r="AJ9" s="374"/>
      <c r="AK9" s="374"/>
      <c r="AL9" s="374"/>
      <c r="AM9" s="374"/>
      <c r="AN9" s="374"/>
      <c r="AO9" s="374"/>
      <c r="AP9" s="374"/>
      <c r="AQ9" s="374"/>
      <c r="AR9" s="374"/>
      <c r="AS9" s="105"/>
      <c r="AY9" s="374"/>
      <c r="AZ9" s="374"/>
      <c r="BA9" s="374"/>
      <c r="BB9" s="374"/>
      <c r="BC9" s="374"/>
      <c r="BD9" s="374"/>
      <c r="BE9" s="374"/>
      <c r="BF9" s="374"/>
      <c r="BG9" s="374"/>
      <c r="BH9" s="374"/>
      <c r="BI9" s="105"/>
      <c r="BO9" s="374"/>
      <c r="BP9" s="374"/>
      <c r="BQ9" s="374"/>
      <c r="BR9" s="374"/>
      <c r="BS9" s="374"/>
      <c r="BT9" s="374"/>
      <c r="BU9" s="374"/>
      <c r="BV9" s="374"/>
      <c r="BW9" s="374"/>
      <c r="BX9" s="374"/>
      <c r="BY9" s="105"/>
      <c r="CE9" s="374"/>
      <c r="CF9" s="374"/>
      <c r="CG9" s="374"/>
      <c r="CH9" s="374"/>
      <c r="CI9" s="374"/>
      <c r="CJ9" s="374"/>
      <c r="CK9" s="374"/>
      <c r="CL9" s="374"/>
      <c r="CM9" s="374"/>
      <c r="CN9" s="374"/>
      <c r="CO9" s="105"/>
      <c r="CU9" s="374"/>
      <c r="CV9" s="374"/>
      <c r="CW9" s="374"/>
      <c r="CX9" s="374"/>
      <c r="CY9" s="374"/>
      <c r="CZ9" s="374"/>
      <c r="DA9" s="374"/>
      <c r="DB9" s="374"/>
      <c r="DC9" s="374"/>
      <c r="DD9" s="374"/>
      <c r="DE9" s="105"/>
      <c r="DK9" s="374"/>
      <c r="DL9" s="374"/>
      <c r="DM9" s="374"/>
      <c r="DN9" s="374"/>
      <c r="DO9" s="374"/>
      <c r="DP9" s="374"/>
      <c r="DQ9" s="374"/>
      <c r="DR9" s="374"/>
      <c r="DS9" s="374"/>
      <c r="DT9" s="374"/>
      <c r="DU9" s="105"/>
    </row>
    <row r="10" spans="1:418" s="33" customFormat="1" x14ac:dyDescent="0.25">
      <c r="A10" s="378" t="s">
        <v>447</v>
      </c>
      <c r="B10" s="323"/>
      <c r="C10" s="375">
        <v>1</v>
      </c>
      <c r="D10" s="375"/>
      <c r="E10" s="375"/>
      <c r="F10" s="375"/>
      <c r="G10" s="375"/>
      <c r="H10" s="366"/>
      <c r="I10" s="366"/>
      <c r="J10" s="366"/>
      <c r="K10" s="376">
        <f>C10+1</f>
        <v>2</v>
      </c>
      <c r="L10" s="376"/>
      <c r="M10" s="376"/>
      <c r="N10" s="376"/>
      <c r="O10" s="376"/>
      <c r="P10" s="366"/>
      <c r="Q10" s="366"/>
      <c r="R10" s="366"/>
      <c r="S10" s="375">
        <f>K10+1</f>
        <v>3</v>
      </c>
      <c r="T10" s="375"/>
      <c r="U10" s="375"/>
      <c r="V10" s="375"/>
      <c r="W10" s="375"/>
      <c r="X10" s="366"/>
      <c r="Y10" s="366"/>
      <c r="Z10" s="366"/>
      <c r="AA10" s="376">
        <f>S10+1</f>
        <v>4</v>
      </c>
      <c r="AB10" s="376"/>
      <c r="AC10" s="376"/>
      <c r="AD10" s="376"/>
      <c r="AE10" s="376"/>
      <c r="AF10" s="366"/>
      <c r="AG10" s="366"/>
      <c r="AH10" s="366"/>
      <c r="AI10" s="375">
        <f>AA10+1</f>
        <v>5</v>
      </c>
      <c r="AJ10" s="375"/>
      <c r="AK10" s="375"/>
      <c r="AL10" s="375"/>
      <c r="AM10" s="375"/>
      <c r="AN10" s="366"/>
      <c r="AO10" s="366"/>
      <c r="AP10" s="366"/>
      <c r="AQ10" s="376">
        <f>AI10+1</f>
        <v>6</v>
      </c>
      <c r="AR10" s="376"/>
      <c r="AS10" s="376"/>
      <c r="AT10" s="376"/>
      <c r="AU10" s="376"/>
      <c r="AV10" s="366"/>
      <c r="AW10" s="366"/>
      <c r="AX10" s="366"/>
      <c r="AY10" s="375">
        <f>AQ10+1</f>
        <v>7</v>
      </c>
      <c r="AZ10" s="375"/>
      <c r="BA10" s="375"/>
      <c r="BB10" s="375"/>
      <c r="BC10" s="375"/>
      <c r="BD10" s="366"/>
      <c r="BE10" s="366"/>
      <c r="BF10" s="366"/>
      <c r="BG10" s="376">
        <f>AY10+1</f>
        <v>8</v>
      </c>
      <c r="BH10" s="376"/>
      <c r="BI10" s="376"/>
      <c r="BJ10" s="376"/>
      <c r="BK10" s="376"/>
      <c r="BL10" s="366"/>
      <c r="BM10" s="366"/>
      <c r="BN10" s="366"/>
      <c r="BO10" s="375">
        <f>BG10+1</f>
        <v>9</v>
      </c>
      <c r="BP10" s="375"/>
      <c r="BQ10" s="375"/>
      <c r="BR10" s="375"/>
      <c r="BS10" s="375"/>
      <c r="BT10" s="366"/>
      <c r="BU10" s="366"/>
      <c r="BV10" s="366"/>
      <c r="BW10" s="376">
        <f>BO10+1</f>
        <v>10</v>
      </c>
      <c r="BX10" s="376"/>
      <c r="BY10" s="376"/>
      <c r="BZ10" s="376"/>
      <c r="CA10" s="376"/>
      <c r="CB10" s="366"/>
      <c r="CC10" s="366"/>
      <c r="CD10" s="366"/>
      <c r="CE10" s="375">
        <f>BW10+1</f>
        <v>11</v>
      </c>
      <c r="CF10" s="375"/>
      <c r="CG10" s="375"/>
      <c r="CH10" s="375"/>
      <c r="CI10" s="375"/>
      <c r="CJ10" s="366"/>
      <c r="CK10" s="366"/>
      <c r="CL10" s="366"/>
      <c r="CM10" s="376">
        <f>CE10+1</f>
        <v>12</v>
      </c>
      <c r="CN10" s="376"/>
      <c r="CO10" s="376"/>
      <c r="CP10" s="376"/>
      <c r="CQ10" s="376"/>
      <c r="CR10" s="366"/>
      <c r="CS10" s="366"/>
      <c r="CT10" s="366"/>
      <c r="CU10" s="379"/>
      <c r="CV10" s="379"/>
      <c r="CW10" s="379"/>
      <c r="CX10" s="379"/>
      <c r="CY10" s="379"/>
      <c r="CZ10" s="379"/>
      <c r="DA10" s="379"/>
      <c r="DB10" s="379"/>
      <c r="DC10" s="379"/>
      <c r="DD10" s="379"/>
      <c r="DE10" s="379"/>
      <c r="DF10" s="379"/>
      <c r="DG10" s="379"/>
      <c r="DH10" s="379"/>
      <c r="DI10" s="379"/>
      <c r="DJ10" s="379"/>
      <c r="DK10" s="379"/>
      <c r="DL10" s="379"/>
      <c r="DM10" s="379"/>
      <c r="DN10" s="379"/>
      <c r="DO10" s="379"/>
      <c r="DP10" s="379"/>
      <c r="DQ10" s="379"/>
      <c r="DR10" s="379"/>
      <c r="DS10" s="379"/>
      <c r="DT10" s="379"/>
      <c r="DU10" s="379"/>
      <c r="DV10" s="379"/>
      <c r="DW10" s="379"/>
      <c r="DX10" s="379"/>
      <c r="DY10" s="379"/>
      <c r="DZ10" s="379"/>
      <c r="EA10" s="379"/>
      <c r="EB10" s="379"/>
      <c r="EC10" s="379"/>
      <c r="ED10" s="379"/>
      <c r="EE10" s="379"/>
      <c r="EF10" s="379"/>
      <c r="EG10" s="379"/>
      <c r="EH10" s="379"/>
      <c r="EI10" s="379"/>
      <c r="EJ10" s="379"/>
      <c r="EK10" s="379"/>
      <c r="EL10" s="379"/>
      <c r="EM10" s="379"/>
      <c r="EN10" s="379"/>
      <c r="EO10" s="379"/>
      <c r="EP10" s="379"/>
      <c r="EQ10" s="379"/>
      <c r="ER10" s="379"/>
      <c r="ES10" s="379"/>
      <c r="ET10" s="379"/>
      <c r="EU10" s="379"/>
      <c r="EV10" s="379"/>
      <c r="EW10" s="379"/>
      <c r="EX10" s="379"/>
      <c r="EY10" s="379"/>
      <c r="EZ10" s="379"/>
      <c r="FA10" s="379"/>
      <c r="FB10" s="379"/>
      <c r="FC10" s="379"/>
      <c r="FD10" s="379"/>
      <c r="FE10" s="379"/>
      <c r="FF10" s="379"/>
      <c r="FG10" s="379"/>
      <c r="FH10" s="379"/>
      <c r="FI10" s="379"/>
      <c r="FJ10" s="379"/>
      <c r="FK10" s="379"/>
      <c r="FL10" s="379"/>
      <c r="FM10" s="379"/>
      <c r="FN10" s="379"/>
      <c r="FO10" s="379"/>
      <c r="FP10" s="379"/>
      <c r="FQ10" s="379"/>
      <c r="FR10" s="379"/>
      <c r="FS10" s="379"/>
      <c r="FT10" s="379"/>
      <c r="FU10" s="379"/>
      <c r="FV10" s="379"/>
      <c r="FW10" s="379"/>
      <c r="FX10" s="379"/>
      <c r="FY10" s="379"/>
      <c r="FZ10" s="379"/>
      <c r="GA10" s="379"/>
      <c r="GB10" s="379"/>
      <c r="GC10" s="379"/>
      <c r="GD10" s="379"/>
      <c r="GE10" s="379"/>
      <c r="GF10" s="379"/>
      <c r="GG10" s="379"/>
      <c r="GH10" s="379"/>
      <c r="GI10" s="379"/>
      <c r="GJ10" s="379"/>
      <c r="GK10" s="379"/>
      <c r="GL10" s="379"/>
      <c r="GM10" s="379"/>
      <c r="GN10" s="379"/>
      <c r="GO10" s="379"/>
      <c r="GP10" s="379"/>
      <c r="GQ10" s="379"/>
      <c r="GR10" s="379"/>
      <c r="GS10" s="379"/>
      <c r="GT10" s="379"/>
      <c r="GU10" s="379"/>
      <c r="GV10" s="379"/>
      <c r="GW10" s="379"/>
      <c r="GX10" s="379"/>
      <c r="GY10" s="379"/>
      <c r="GZ10" s="379"/>
      <c r="HA10" s="379"/>
      <c r="HB10" s="379"/>
      <c r="HC10" s="379"/>
      <c r="HD10" s="379"/>
      <c r="HE10" s="379"/>
      <c r="HF10" s="379"/>
      <c r="HG10" s="379"/>
      <c r="HH10" s="379"/>
      <c r="HI10" s="379"/>
      <c r="HJ10" s="379"/>
      <c r="HK10" s="379"/>
      <c r="HL10" s="379"/>
      <c r="HM10" s="379"/>
      <c r="HN10" s="379"/>
      <c r="HO10" s="379"/>
      <c r="HP10" s="379"/>
      <c r="HQ10" s="379"/>
      <c r="HR10" s="379"/>
      <c r="HS10" s="379"/>
      <c r="HT10" s="379"/>
      <c r="HU10" s="379"/>
      <c r="HV10" s="379"/>
      <c r="HW10" s="379"/>
      <c r="HX10" s="379"/>
      <c r="HY10" s="379"/>
      <c r="HZ10" s="379"/>
      <c r="IA10" s="379"/>
      <c r="IB10" s="379"/>
      <c r="IC10" s="379"/>
      <c r="ID10" s="379"/>
      <c r="IE10" s="379"/>
      <c r="IF10" s="379"/>
      <c r="IG10" s="379"/>
      <c r="IH10" s="379"/>
      <c r="II10" s="379"/>
      <c r="IJ10" s="379"/>
      <c r="IK10" s="379"/>
      <c r="IL10" s="379"/>
      <c r="IM10" s="379"/>
      <c r="IN10" s="379"/>
      <c r="IO10" s="379"/>
      <c r="IP10" s="379"/>
      <c r="IQ10" s="379"/>
      <c r="IR10" s="379"/>
      <c r="IS10" s="379"/>
      <c r="IT10" s="379"/>
      <c r="IU10" s="379"/>
      <c r="IV10" s="379"/>
      <c r="IW10" s="379"/>
      <c r="IX10" s="379"/>
      <c r="IY10" s="379"/>
      <c r="IZ10" s="379"/>
      <c r="JA10" s="379"/>
      <c r="JB10" s="379"/>
      <c r="JC10" s="379"/>
      <c r="JD10" s="379"/>
      <c r="JE10" s="379"/>
      <c r="JF10" s="379"/>
      <c r="JG10" s="379"/>
      <c r="JH10" s="379"/>
      <c r="JI10" s="379"/>
      <c r="JJ10" s="379"/>
      <c r="JK10" s="379"/>
      <c r="JL10" s="379"/>
      <c r="JM10" s="379"/>
      <c r="JN10" s="379"/>
      <c r="JO10" s="379"/>
      <c r="JP10" s="379"/>
      <c r="JQ10" s="379"/>
      <c r="JR10" s="379"/>
      <c r="JS10" s="379"/>
      <c r="JT10" s="379"/>
      <c r="JU10" s="379"/>
      <c r="JV10" s="379"/>
      <c r="JW10" s="379"/>
      <c r="JX10" s="379"/>
      <c r="JY10" s="379"/>
      <c r="JZ10" s="379"/>
      <c r="KA10" s="379"/>
      <c r="KB10" s="379"/>
      <c r="KC10" s="379"/>
      <c r="KD10" s="379"/>
      <c r="KE10" s="379"/>
      <c r="KF10" s="379"/>
      <c r="KG10" s="379"/>
      <c r="KH10" s="379"/>
      <c r="KI10" s="379"/>
      <c r="KJ10" s="379"/>
      <c r="KK10" s="379"/>
      <c r="KL10" s="379"/>
      <c r="KM10" s="379"/>
      <c r="KN10" s="379"/>
      <c r="KO10" s="379"/>
      <c r="KP10" s="379"/>
      <c r="KQ10" s="379"/>
      <c r="KR10" s="379"/>
      <c r="KS10" s="379"/>
      <c r="KT10" s="379"/>
      <c r="KU10" s="379"/>
      <c r="KV10" s="379"/>
      <c r="KW10" s="379"/>
      <c r="KX10" s="379"/>
      <c r="KY10" s="379"/>
      <c r="KZ10" s="379"/>
      <c r="LA10" s="379"/>
      <c r="LB10" s="379"/>
      <c r="LC10" s="379"/>
      <c r="LD10" s="379"/>
      <c r="LE10" s="379"/>
      <c r="LF10" s="379"/>
      <c r="LG10" s="379"/>
      <c r="LH10" s="379"/>
      <c r="LI10" s="379"/>
      <c r="LJ10" s="379"/>
      <c r="LK10" s="379"/>
      <c r="LL10" s="379"/>
      <c r="LM10" s="379"/>
      <c r="LN10" s="379"/>
      <c r="LO10" s="379"/>
      <c r="LP10" s="379"/>
      <c r="LQ10" s="379"/>
      <c r="LR10" s="379"/>
      <c r="LS10" s="379"/>
      <c r="LT10" s="379"/>
      <c r="LU10" s="379"/>
      <c r="LV10" s="379"/>
      <c r="LW10" s="379"/>
      <c r="LX10" s="379"/>
      <c r="LY10" s="379"/>
      <c r="LZ10" s="379"/>
      <c r="MA10" s="379"/>
      <c r="MB10" s="379"/>
      <c r="MC10" s="379"/>
      <c r="MD10" s="379"/>
      <c r="ME10" s="379"/>
      <c r="MF10" s="379"/>
      <c r="MG10" s="379"/>
      <c r="MH10" s="379"/>
      <c r="MI10" s="379"/>
      <c r="MJ10" s="379"/>
      <c r="MK10" s="379"/>
      <c r="ML10" s="379"/>
      <c r="MM10" s="379"/>
      <c r="MN10" s="379"/>
      <c r="MO10" s="379"/>
      <c r="MP10" s="379"/>
      <c r="MQ10" s="379"/>
      <c r="MR10" s="379"/>
      <c r="MS10" s="379"/>
      <c r="MT10" s="379"/>
      <c r="MU10" s="379"/>
      <c r="MV10" s="379"/>
      <c r="MW10" s="379"/>
      <c r="MX10" s="379"/>
      <c r="MY10" s="379"/>
      <c r="MZ10" s="379"/>
      <c r="NA10" s="379"/>
      <c r="NB10" s="379"/>
      <c r="NC10" s="379"/>
      <c r="ND10" s="379"/>
      <c r="NE10" s="379"/>
      <c r="NF10" s="379"/>
      <c r="NG10" s="379"/>
      <c r="NH10" s="379"/>
      <c r="NI10" s="379"/>
      <c r="NJ10" s="379"/>
      <c r="NK10" s="379"/>
      <c r="NL10" s="379"/>
      <c r="NM10" s="379"/>
      <c r="NN10" s="379"/>
      <c r="NO10" s="379"/>
      <c r="NP10" s="379"/>
      <c r="NQ10" s="379"/>
      <c r="NR10" s="379"/>
      <c r="NS10" s="379"/>
      <c r="NT10" s="379"/>
      <c r="NU10" s="379"/>
      <c r="NV10" s="379"/>
      <c r="NW10" s="379"/>
      <c r="NX10" s="379"/>
      <c r="NY10" s="379"/>
      <c r="NZ10" s="379"/>
      <c r="OA10" s="379"/>
      <c r="OB10" s="379"/>
      <c r="OC10" s="379"/>
      <c r="OD10" s="379"/>
      <c r="OE10" s="379"/>
      <c r="OF10" s="379"/>
      <c r="OG10" s="379"/>
      <c r="OH10" s="379"/>
      <c r="OI10" s="379"/>
      <c r="OJ10" s="379"/>
      <c r="OK10" s="379"/>
      <c r="OL10" s="379"/>
      <c r="OM10" s="379"/>
      <c r="ON10" s="379"/>
      <c r="OO10" s="379"/>
      <c r="OP10" s="379"/>
      <c r="OQ10" s="379"/>
      <c r="OR10" s="379"/>
      <c r="OS10" s="379"/>
      <c r="OT10" s="379"/>
      <c r="OU10" s="379"/>
      <c r="OV10" s="379"/>
      <c r="OW10" s="379"/>
      <c r="OX10" s="379"/>
      <c r="OY10" s="379"/>
      <c r="OZ10" s="379"/>
      <c r="PA10" s="379"/>
      <c r="PB10" s="379"/>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80" t="s">
        <v>504</v>
      </c>
      <c r="E20" s="380"/>
      <c r="F20" s="380"/>
      <c r="G20" s="380"/>
      <c r="H20" s="380"/>
      <c r="I20" s="380"/>
      <c r="J20" s="380"/>
      <c r="K20" s="380"/>
      <c r="L20" s="380"/>
      <c r="M20" s="380"/>
      <c r="N20" s="380"/>
      <c r="O20" s="380"/>
      <c r="P20" s="380"/>
      <c r="Q20" s="380"/>
    </row>
    <row r="21" spans="1:418" s="114" customFormat="1" x14ac:dyDescent="0.25">
      <c r="A21"/>
      <c r="B21" s="1"/>
      <c r="D21" s="115" t="s">
        <v>6</v>
      </c>
      <c r="E21" s="115" t="s">
        <v>47</v>
      </c>
      <c r="F21" s="115"/>
      <c r="G21" s="381" t="s">
        <v>505</v>
      </c>
      <c r="H21" s="381"/>
      <c r="I21" s="381"/>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82" t="s">
        <v>210</v>
      </c>
      <c r="B24" s="382"/>
    </row>
    <row r="25" spans="1:418" x14ac:dyDescent="0.25">
      <c r="A25" s="383" t="s">
        <v>507</v>
      </c>
      <c r="B25" s="383"/>
      <c r="C25" s="379"/>
      <c r="D25" s="379"/>
      <c r="E25" s="379"/>
      <c r="F25" s="379"/>
      <c r="G25" s="379"/>
      <c r="H25" s="366"/>
      <c r="I25" s="366"/>
      <c r="J25" s="366"/>
      <c r="K25" s="379"/>
      <c r="L25" s="379"/>
      <c r="M25" s="379"/>
      <c r="N25" s="379"/>
      <c r="O25" s="379"/>
      <c r="P25" s="366"/>
      <c r="Q25" s="366"/>
      <c r="R25" s="366"/>
      <c r="S25" s="379"/>
      <c r="T25" s="379"/>
      <c r="U25" s="379"/>
      <c r="V25" s="379"/>
      <c r="W25" s="379"/>
      <c r="X25" s="366"/>
      <c r="Y25" s="366"/>
      <c r="Z25" s="366"/>
      <c r="AA25" s="379"/>
      <c r="AB25" s="379"/>
      <c r="AC25" s="379"/>
      <c r="AD25" s="379"/>
      <c r="AE25" s="379"/>
      <c r="AF25" s="366"/>
      <c r="AG25" s="366"/>
      <c r="AH25" s="366"/>
      <c r="AI25" s="379"/>
      <c r="AJ25" s="379"/>
      <c r="AK25" s="379"/>
      <c r="AL25" s="379"/>
      <c r="AM25" s="379"/>
      <c r="AN25" s="366"/>
      <c r="AO25" s="366"/>
      <c r="AP25" s="366"/>
      <c r="AQ25" s="379"/>
      <c r="AR25" s="379"/>
      <c r="AS25" s="379"/>
      <c r="AT25" s="379"/>
      <c r="AU25" s="379"/>
      <c r="AV25" s="366"/>
      <c r="AW25" s="366"/>
      <c r="AX25" s="366"/>
      <c r="AY25" s="379"/>
      <c r="AZ25" s="379"/>
      <c r="BA25" s="379"/>
      <c r="BB25" s="379"/>
      <c r="BC25" s="379"/>
      <c r="BD25" s="366"/>
      <c r="BE25" s="366"/>
      <c r="BF25" s="366"/>
      <c r="BG25" s="379"/>
      <c r="BH25" s="379"/>
      <c r="BI25" s="379"/>
      <c r="BJ25" s="379"/>
      <c r="BK25" s="379"/>
      <c r="BL25" s="366"/>
      <c r="BM25" s="366"/>
      <c r="BN25" s="366"/>
      <c r="BO25" s="379"/>
      <c r="BP25" s="379"/>
      <c r="BQ25" s="379"/>
      <c r="BR25" s="379"/>
      <c r="BS25" s="379"/>
      <c r="BT25" s="366"/>
      <c r="BU25" s="366"/>
      <c r="BV25" s="366"/>
      <c r="BW25" s="379"/>
      <c r="BX25" s="379"/>
      <c r="BY25" s="379"/>
      <c r="BZ25" s="379"/>
      <c r="CA25" s="379"/>
      <c r="CB25" s="366"/>
      <c r="CC25" s="366"/>
      <c r="CD25" s="366"/>
      <c r="CE25" s="379"/>
      <c r="CF25" s="379"/>
      <c r="CG25" s="379"/>
      <c r="CH25" s="379"/>
      <c r="CI25" s="379"/>
      <c r="CJ25" s="366"/>
      <c r="CK25" s="366"/>
      <c r="CL25" s="366"/>
      <c r="CM25" s="379"/>
      <c r="CN25" s="379"/>
      <c r="CO25" s="379"/>
      <c r="CP25" s="379"/>
      <c r="CQ25" s="379"/>
      <c r="CR25" s="366"/>
      <c r="CS25" s="366"/>
      <c r="CT25" s="366"/>
      <c r="CU25" s="379"/>
      <c r="CV25" s="379"/>
      <c r="CW25" s="379"/>
      <c r="CX25" s="379"/>
      <c r="CY25" s="379"/>
      <c r="CZ25" s="366"/>
      <c r="DA25" s="366"/>
      <c r="DB25" s="366"/>
      <c r="DC25" s="379"/>
      <c r="DD25" s="379"/>
      <c r="DE25" s="379"/>
      <c r="DF25" s="379"/>
      <c r="DG25" s="379"/>
      <c r="DH25" s="366"/>
      <c r="DI25" s="366"/>
      <c r="DJ25" s="366"/>
      <c r="DK25" s="379"/>
      <c r="DL25" s="379"/>
      <c r="DM25" s="379"/>
      <c r="DN25" s="379"/>
      <c r="DO25" s="379"/>
      <c r="DP25" s="366"/>
      <c r="DQ25" s="366"/>
      <c r="DR25" s="366"/>
      <c r="DS25" s="379"/>
      <c r="DT25" s="379"/>
      <c r="DU25" s="379"/>
      <c r="DV25" s="379"/>
      <c r="DW25" s="379"/>
      <c r="DX25" s="366"/>
      <c r="DY25" s="366"/>
      <c r="DZ25" s="366"/>
      <c r="EA25" s="379"/>
      <c r="EB25" s="379"/>
      <c r="EC25" s="379"/>
      <c r="ED25" s="379"/>
      <c r="EE25" s="379"/>
      <c r="EF25" s="366"/>
      <c r="EG25" s="366"/>
      <c r="EH25" s="366"/>
      <c r="EI25" s="379"/>
      <c r="EJ25" s="379"/>
      <c r="EK25" s="379"/>
      <c r="EL25" s="379"/>
      <c r="EM25" s="379"/>
      <c r="EN25" s="366"/>
      <c r="EO25" s="366"/>
      <c r="EP25" s="366"/>
      <c r="EQ25" s="379"/>
      <c r="ER25" s="379"/>
      <c r="ES25" s="379"/>
      <c r="ET25" s="379"/>
      <c r="EU25" s="379"/>
      <c r="EV25" s="366"/>
      <c r="EW25" s="366"/>
      <c r="EX25" s="366"/>
      <c r="EY25" s="379"/>
      <c r="EZ25" s="379"/>
      <c r="FA25" s="379"/>
      <c r="FB25" s="379"/>
      <c r="FC25" s="379"/>
      <c r="FD25" s="366"/>
      <c r="FE25" s="366"/>
      <c r="FF25" s="366"/>
      <c r="FG25" s="379"/>
      <c r="FH25" s="379"/>
      <c r="FI25" s="379"/>
      <c r="FJ25" s="379"/>
      <c r="FK25" s="379"/>
      <c r="FL25" s="366"/>
      <c r="FM25" s="366"/>
      <c r="FN25" s="366"/>
      <c r="FO25" s="379"/>
      <c r="FP25" s="379"/>
      <c r="FQ25" s="379"/>
      <c r="FR25" s="379"/>
      <c r="FS25" s="379"/>
      <c r="FT25" s="366"/>
      <c r="FU25" s="366"/>
      <c r="FV25" s="366"/>
      <c r="FW25" s="379"/>
      <c r="FX25" s="379"/>
      <c r="FY25" s="379"/>
      <c r="FZ25" s="379"/>
      <c r="GA25" s="379"/>
      <c r="GB25" s="366"/>
      <c r="GC25" s="366"/>
      <c r="GD25" s="366"/>
      <c r="GE25" s="379"/>
      <c r="GF25" s="379"/>
      <c r="GG25" s="379"/>
      <c r="GH25" s="379"/>
      <c r="GI25" s="379"/>
      <c r="GJ25" s="366"/>
      <c r="GK25" s="366"/>
      <c r="GL25" s="366"/>
      <c r="GM25" s="379"/>
      <c r="GN25" s="379"/>
      <c r="GO25" s="379"/>
      <c r="GP25" s="379"/>
      <c r="GQ25" s="379"/>
      <c r="GR25" s="366"/>
      <c r="GS25" s="366"/>
      <c r="GT25" s="366"/>
      <c r="GU25" s="379"/>
      <c r="GV25" s="379"/>
      <c r="GW25" s="379"/>
      <c r="GX25" s="379"/>
      <c r="GY25" s="379"/>
      <c r="GZ25" s="366"/>
      <c r="HA25" s="366"/>
      <c r="HB25" s="366"/>
      <c r="HC25" s="379"/>
      <c r="HD25" s="379"/>
      <c r="HE25" s="379"/>
      <c r="HF25" s="379"/>
      <c r="HG25" s="379"/>
      <c r="HH25" s="366"/>
      <c r="HI25" s="366"/>
      <c r="HJ25" s="366"/>
      <c r="HK25" s="379"/>
      <c r="HL25" s="379"/>
      <c r="HM25" s="379"/>
      <c r="HN25" s="379"/>
      <c r="HO25" s="379"/>
      <c r="HP25" s="366"/>
      <c r="HQ25" s="366"/>
      <c r="HR25" s="366"/>
      <c r="HS25" s="379"/>
      <c r="HT25" s="379"/>
      <c r="HU25" s="379"/>
      <c r="HV25" s="379"/>
      <c r="HW25" s="379"/>
      <c r="HX25" s="366"/>
      <c r="HY25" s="366"/>
      <c r="HZ25" s="366"/>
      <c r="IA25" s="379"/>
      <c r="IB25" s="379"/>
      <c r="IC25" s="379"/>
      <c r="ID25" s="379"/>
      <c r="IE25" s="379"/>
      <c r="IF25" s="366"/>
      <c r="IG25" s="366"/>
      <c r="IH25" s="366"/>
      <c r="II25" s="379"/>
      <c r="IJ25" s="379"/>
      <c r="IK25" s="379"/>
      <c r="IL25" s="379"/>
      <c r="IM25" s="379"/>
      <c r="IN25" s="366"/>
      <c r="IO25" s="366"/>
      <c r="IP25" s="366"/>
      <c r="IQ25" s="379"/>
      <c r="IR25" s="379"/>
      <c r="IS25" s="379"/>
      <c r="IT25" s="379"/>
      <c r="IU25" s="379"/>
      <c r="IV25" s="366"/>
      <c r="IW25" s="366"/>
      <c r="IX25" s="366"/>
      <c r="IY25" s="379"/>
      <c r="IZ25" s="379"/>
      <c r="JA25" s="379"/>
      <c r="JB25" s="379"/>
      <c r="JC25" s="379"/>
      <c r="JD25" s="366"/>
      <c r="JE25" s="366"/>
      <c r="JF25" s="366"/>
      <c r="JG25" s="379"/>
      <c r="JH25" s="379"/>
      <c r="JI25" s="379"/>
      <c r="JJ25" s="379"/>
      <c r="JK25" s="379"/>
      <c r="JL25" s="366"/>
      <c r="JM25" s="366"/>
      <c r="JN25" s="366"/>
      <c r="JO25" s="379"/>
      <c r="JP25" s="379"/>
      <c r="JQ25" s="379"/>
      <c r="JR25" s="379"/>
      <c r="JS25" s="379"/>
      <c r="JT25" s="366"/>
      <c r="JU25" s="366"/>
      <c r="JV25" s="366"/>
      <c r="JW25" s="379"/>
      <c r="JX25" s="379"/>
      <c r="JY25" s="379"/>
      <c r="JZ25" s="379"/>
      <c r="KA25" s="379"/>
      <c r="KB25" s="366"/>
      <c r="KC25" s="366"/>
      <c r="KD25" s="366"/>
      <c r="KE25" s="379"/>
      <c r="KF25" s="379"/>
      <c r="KG25" s="379"/>
      <c r="KH25" s="379"/>
      <c r="KI25" s="379"/>
      <c r="KJ25" s="366"/>
      <c r="KK25" s="366"/>
      <c r="KL25" s="366"/>
      <c r="KM25" s="379"/>
      <c r="KN25" s="379"/>
      <c r="KO25" s="379"/>
      <c r="KP25" s="379"/>
      <c r="KQ25" s="379"/>
      <c r="KR25" s="366"/>
      <c r="KS25" s="366"/>
      <c r="KT25" s="366"/>
      <c r="KU25" s="379"/>
      <c r="KV25" s="379"/>
      <c r="KW25" s="379"/>
      <c r="KX25" s="379"/>
      <c r="KY25" s="379"/>
      <c r="KZ25" s="366"/>
      <c r="LA25" s="366"/>
      <c r="LB25" s="366"/>
      <c r="LC25" s="379"/>
      <c r="LD25" s="379"/>
      <c r="LE25" s="379"/>
      <c r="LF25" s="379"/>
      <c r="LG25" s="379"/>
      <c r="LH25" s="366"/>
      <c r="LI25" s="366"/>
      <c r="LJ25" s="366"/>
      <c r="LK25" s="379"/>
      <c r="LL25" s="379"/>
      <c r="LM25" s="379"/>
      <c r="LN25" s="379"/>
      <c r="LO25" s="379"/>
      <c r="LP25" s="366"/>
      <c r="LQ25" s="366"/>
      <c r="LR25" s="366"/>
      <c r="LS25" s="379"/>
      <c r="LT25" s="379"/>
      <c r="LU25" s="379"/>
      <c r="LV25" s="379"/>
      <c r="LW25" s="379"/>
      <c r="LX25" s="366"/>
      <c r="LY25" s="366"/>
      <c r="LZ25" s="366"/>
      <c r="MA25" s="379"/>
      <c r="MB25" s="379"/>
      <c r="MC25" s="379"/>
      <c r="MD25" s="379"/>
      <c r="ME25" s="379"/>
      <c r="MF25" s="366"/>
      <c r="MG25" s="366"/>
      <c r="MH25" s="366"/>
      <c r="MI25" s="379"/>
      <c r="MJ25" s="379"/>
      <c r="MK25" s="379"/>
      <c r="ML25" s="379"/>
      <c r="MM25" s="379"/>
      <c r="MN25" s="366"/>
      <c r="MO25" s="366"/>
      <c r="MP25" s="366"/>
      <c r="MQ25" s="379"/>
      <c r="MR25" s="379"/>
      <c r="MS25" s="379"/>
      <c r="MT25" s="379"/>
      <c r="MU25" s="379"/>
      <c r="MV25" s="366"/>
      <c r="MW25" s="366"/>
      <c r="MX25" s="366"/>
      <c r="MY25" s="379"/>
      <c r="MZ25" s="379"/>
      <c r="NA25" s="379"/>
      <c r="NB25" s="379"/>
      <c r="NC25" s="379"/>
      <c r="ND25" s="366"/>
      <c r="NE25" s="366"/>
      <c r="NF25" s="366"/>
      <c r="NG25" s="379"/>
      <c r="NH25" s="379"/>
      <c r="NI25" s="379"/>
      <c r="NJ25" s="379"/>
      <c r="NK25" s="379"/>
      <c r="NL25" s="366"/>
      <c r="NM25" s="366"/>
      <c r="NN25" s="366"/>
      <c r="NO25" s="379"/>
      <c r="NP25" s="379"/>
      <c r="NQ25" s="379"/>
      <c r="NR25" s="379"/>
      <c r="NS25" s="379"/>
      <c r="NT25" s="366"/>
      <c r="NU25" s="366"/>
      <c r="NV25" s="366"/>
      <c r="NW25" s="379"/>
      <c r="NX25" s="379"/>
      <c r="NY25" s="379"/>
      <c r="NZ25" s="379"/>
      <c r="OA25" s="379"/>
      <c r="OB25" s="366"/>
      <c r="OC25" s="366"/>
      <c r="OD25" s="366"/>
      <c r="OE25" s="379"/>
      <c r="OF25" s="379"/>
      <c r="OG25" s="379"/>
      <c r="OH25" s="379"/>
      <c r="OI25" s="379"/>
      <c r="OJ25" s="366"/>
      <c r="OK25" s="366"/>
      <c r="OL25" s="366"/>
      <c r="OM25" s="379"/>
      <c r="ON25" s="379"/>
      <c r="OO25" s="379"/>
      <c r="OP25" s="379"/>
      <c r="OQ25" s="379"/>
      <c r="OR25" s="366"/>
      <c r="OS25" s="366"/>
      <c r="OT25" s="366"/>
      <c r="OU25" s="379"/>
      <c r="OV25" s="379"/>
      <c r="OW25" s="379"/>
      <c r="OX25" s="379"/>
      <c r="OY25" s="379"/>
      <c r="OZ25" s="366"/>
      <c r="PA25" s="366"/>
      <c r="PB25" s="366"/>
    </row>
    <row r="26" spans="1:418" x14ac:dyDescent="0.25">
      <c r="A26" s="383" t="s">
        <v>508</v>
      </c>
      <c r="B26" s="38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83" t="s">
        <v>510</v>
      </c>
      <c r="B28" s="383"/>
    </row>
    <row r="29" spans="1:418" ht="18.75" x14ac:dyDescent="0.3">
      <c r="A29" s="383" t="s">
        <v>511</v>
      </c>
      <c r="B29" s="383"/>
      <c r="D29" s="11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7">
        <v>1</v>
      </c>
      <c r="D1" s="387"/>
      <c r="E1" s="387"/>
      <c r="F1" s="387"/>
      <c r="G1" s="387"/>
      <c r="H1" s="388"/>
      <c r="I1" s="388"/>
      <c r="J1" s="388"/>
      <c r="K1" s="389">
        <v>2</v>
      </c>
      <c r="L1" s="389"/>
      <c r="M1" s="389"/>
      <c r="N1" s="389"/>
      <c r="O1" s="389"/>
      <c r="P1" s="390"/>
      <c r="Q1" s="390"/>
      <c r="R1" s="390"/>
      <c r="S1" s="387">
        <f>K1+1</f>
        <v>3</v>
      </c>
      <c r="T1" s="387"/>
      <c r="U1" s="387"/>
      <c r="V1" s="387"/>
      <c r="W1" s="387"/>
      <c r="X1" s="387"/>
      <c r="Y1" s="387"/>
      <c r="Z1" s="387"/>
      <c r="AA1" s="389">
        <f>S1+1</f>
        <v>4</v>
      </c>
      <c r="AB1" s="389"/>
      <c r="AC1" s="389"/>
      <c r="AD1" s="389"/>
      <c r="AE1" s="389"/>
      <c r="AF1" s="389"/>
      <c r="AG1" s="389"/>
      <c r="AH1" s="389"/>
      <c r="AI1" s="387">
        <f>AA1+1</f>
        <v>5</v>
      </c>
      <c r="AJ1" s="387"/>
      <c r="AK1" s="387"/>
      <c r="AL1" s="387"/>
      <c r="AM1" s="387"/>
      <c r="AN1" s="387"/>
      <c r="AO1" s="387"/>
      <c r="AP1" s="387"/>
      <c r="AQ1" s="389">
        <f>AI1+1</f>
        <v>6</v>
      </c>
      <c r="AR1" s="389"/>
      <c r="AS1" s="389"/>
      <c r="AT1" s="389"/>
      <c r="AU1" s="389"/>
      <c r="AV1" s="389"/>
      <c r="AW1" s="389"/>
      <c r="AX1" s="389"/>
      <c r="AY1" s="387">
        <f>AQ1+1</f>
        <v>7</v>
      </c>
      <c r="AZ1" s="387"/>
      <c r="BA1" s="387"/>
      <c r="BB1" s="387"/>
      <c r="BC1" s="387"/>
      <c r="BD1" s="387"/>
      <c r="BE1" s="387"/>
      <c r="BF1" s="387"/>
      <c r="BG1" s="389">
        <f>AY1+1</f>
        <v>8</v>
      </c>
      <c r="BH1" s="389"/>
      <c r="BI1" s="389"/>
      <c r="BJ1" s="389"/>
      <c r="BK1" s="389"/>
      <c r="BL1" s="389"/>
      <c r="BM1" s="389"/>
      <c r="BN1" s="389"/>
      <c r="BO1" s="387">
        <f>BG1+1</f>
        <v>9</v>
      </c>
      <c r="BP1" s="387"/>
      <c r="BQ1" s="387"/>
      <c r="BR1" s="387"/>
      <c r="BS1" s="387"/>
      <c r="BT1" s="387"/>
      <c r="BU1" s="387"/>
      <c r="BV1" s="387"/>
      <c r="BW1" s="389">
        <f>BO1+1</f>
        <v>10</v>
      </c>
      <c r="BX1" s="389"/>
      <c r="BY1" s="389"/>
      <c r="BZ1" s="389"/>
      <c r="CA1" s="389"/>
      <c r="CB1" s="389"/>
      <c r="CC1" s="389"/>
      <c r="CD1" s="389"/>
      <c r="CE1" s="387">
        <f>BW1+1</f>
        <v>11</v>
      </c>
      <c r="CF1" s="387"/>
      <c r="CG1" s="387"/>
      <c r="CH1" s="387"/>
      <c r="CI1" s="387"/>
      <c r="CJ1" s="387"/>
      <c r="CK1" s="387"/>
      <c r="CL1" s="387"/>
      <c r="CM1" s="389">
        <f>CE1+1</f>
        <v>12</v>
      </c>
      <c r="CN1" s="389"/>
      <c r="CO1" s="389"/>
      <c r="CP1" s="389"/>
      <c r="CQ1" s="389"/>
      <c r="CR1" s="389"/>
      <c r="CS1" s="389"/>
      <c r="CT1" s="389"/>
      <c r="CU1" s="387">
        <f>CM1+1</f>
        <v>13</v>
      </c>
      <c r="CV1" s="387"/>
      <c r="CW1" s="387"/>
      <c r="CX1" s="387"/>
      <c r="CY1" s="387"/>
      <c r="CZ1" s="387"/>
      <c r="DA1" s="387"/>
      <c r="DB1" s="387"/>
      <c r="DC1" s="389">
        <f>CU1+1</f>
        <v>14</v>
      </c>
      <c r="DD1" s="389"/>
      <c r="DE1" s="389"/>
      <c r="DF1" s="389"/>
      <c r="DG1" s="389"/>
      <c r="DH1" s="389"/>
      <c r="DI1" s="389"/>
      <c r="DJ1" s="389"/>
      <c r="DK1" s="387">
        <f>DC1+1</f>
        <v>15</v>
      </c>
      <c r="DL1" s="387"/>
      <c r="DM1" s="387"/>
      <c r="DN1" s="387"/>
      <c r="DO1" s="387"/>
      <c r="DP1" s="387"/>
      <c r="DQ1" s="387"/>
      <c r="DR1" s="387"/>
      <c r="DS1" s="389">
        <f>DK1+1</f>
        <v>16</v>
      </c>
      <c r="DT1" s="389"/>
      <c r="DU1" s="389"/>
      <c r="DV1" s="389"/>
      <c r="DW1" s="389"/>
      <c r="DX1" s="389"/>
      <c r="DY1" s="389"/>
      <c r="DZ1" s="389"/>
      <c r="EA1" s="387">
        <f>DS1+1</f>
        <v>17</v>
      </c>
      <c r="EB1" s="387"/>
      <c r="EC1" s="387"/>
      <c r="ED1" s="387"/>
      <c r="EE1" s="387"/>
      <c r="EF1" s="387"/>
      <c r="EG1" s="387"/>
      <c r="EH1" s="387"/>
      <c r="EI1" s="389">
        <f>EA1+1</f>
        <v>18</v>
      </c>
      <c r="EJ1" s="389"/>
      <c r="EK1" s="389"/>
      <c r="EL1" s="389"/>
      <c r="EM1" s="389"/>
      <c r="EN1" s="389"/>
      <c r="EO1" s="389"/>
      <c r="EP1" s="389"/>
      <c r="EQ1" s="387">
        <f>EI1+1</f>
        <v>19</v>
      </c>
      <c r="ER1" s="387"/>
      <c r="ES1" s="387"/>
      <c r="ET1" s="387"/>
      <c r="EU1" s="387"/>
      <c r="EV1" s="387"/>
      <c r="EW1" s="387"/>
      <c r="EX1" s="387"/>
      <c r="EY1" s="389">
        <f>EQ1+1</f>
        <v>20</v>
      </c>
      <c r="EZ1" s="389"/>
      <c r="FA1" s="389"/>
      <c r="FB1" s="389"/>
      <c r="FC1" s="389"/>
      <c r="FD1" s="389"/>
      <c r="FE1" s="389"/>
      <c r="FF1" s="389"/>
      <c r="FG1" s="387">
        <f>EY1+1</f>
        <v>21</v>
      </c>
      <c r="FH1" s="387"/>
      <c r="FI1" s="387"/>
      <c r="FJ1" s="387"/>
      <c r="FK1" s="387"/>
      <c r="FL1" s="387"/>
      <c r="FM1" s="387"/>
      <c r="FN1" s="387"/>
      <c r="FO1" s="389">
        <f>FG1+1</f>
        <v>22</v>
      </c>
      <c r="FP1" s="389"/>
      <c r="FQ1" s="389"/>
      <c r="FR1" s="389"/>
      <c r="FS1" s="389"/>
      <c r="FT1" s="389"/>
      <c r="FU1" s="389"/>
      <c r="FV1" s="389"/>
      <c r="FW1" s="387">
        <f>FO1+1</f>
        <v>23</v>
      </c>
      <c r="FX1" s="387"/>
      <c r="FY1" s="387"/>
      <c r="FZ1" s="387"/>
      <c r="GA1" s="387"/>
      <c r="GB1" s="387"/>
      <c r="GC1" s="387"/>
      <c r="GD1" s="387"/>
      <c r="GE1" s="389">
        <f>FW1+1</f>
        <v>24</v>
      </c>
      <c r="GF1" s="389"/>
      <c r="GG1" s="389"/>
      <c r="GH1" s="389"/>
      <c r="GI1" s="389"/>
      <c r="GJ1" s="389"/>
      <c r="GK1" s="389"/>
      <c r="GL1" s="389"/>
      <c r="GM1" s="387">
        <f>GE1+1</f>
        <v>25</v>
      </c>
      <c r="GN1" s="387"/>
      <c r="GO1" s="387"/>
      <c r="GP1" s="387"/>
      <c r="GQ1" s="387"/>
      <c r="GR1" s="387"/>
      <c r="GS1" s="387"/>
      <c r="GT1" s="387"/>
      <c r="GU1" s="389">
        <f>GM1+1</f>
        <v>26</v>
      </c>
      <c r="GV1" s="389"/>
      <c r="GW1" s="389"/>
      <c r="GX1" s="389"/>
      <c r="GY1" s="389"/>
      <c r="GZ1" s="389"/>
      <c r="HA1" s="389"/>
      <c r="HB1" s="389"/>
      <c r="HC1" s="387">
        <f>GU1+1</f>
        <v>27</v>
      </c>
      <c r="HD1" s="387"/>
      <c r="HE1" s="387"/>
      <c r="HF1" s="387"/>
      <c r="HG1" s="387"/>
      <c r="HH1" s="387"/>
      <c r="HI1" s="387"/>
      <c r="HJ1" s="387"/>
      <c r="HK1" s="389">
        <f>HC1+1</f>
        <v>28</v>
      </c>
      <c r="HL1" s="389"/>
      <c r="HM1" s="389"/>
      <c r="HN1" s="389"/>
      <c r="HO1" s="389"/>
      <c r="HP1" s="389"/>
      <c r="HQ1" s="389"/>
      <c r="HR1" s="389"/>
      <c r="HS1" s="387">
        <f>HK1+1</f>
        <v>29</v>
      </c>
      <c r="HT1" s="387"/>
      <c r="HU1" s="387"/>
      <c r="HV1" s="387"/>
      <c r="HW1" s="387"/>
      <c r="HX1" s="387"/>
      <c r="HY1" s="387"/>
      <c r="HZ1" s="387"/>
      <c r="IA1" s="389">
        <f>HS1+1</f>
        <v>30</v>
      </c>
      <c r="IB1" s="389"/>
      <c r="IC1" s="389"/>
      <c r="ID1" s="389"/>
      <c r="IE1" s="389"/>
      <c r="IF1" s="389"/>
      <c r="IG1" s="389"/>
      <c r="IH1" s="389"/>
      <c r="II1" s="387">
        <f>IA1+1</f>
        <v>31</v>
      </c>
      <c r="IJ1" s="387"/>
      <c r="IK1" s="387"/>
      <c r="IL1" s="387"/>
      <c r="IM1" s="387"/>
      <c r="IN1" s="387"/>
      <c r="IO1" s="387"/>
      <c r="IP1" s="387"/>
      <c r="IQ1" s="389">
        <f>II1+1</f>
        <v>32</v>
      </c>
      <c r="IR1" s="389"/>
      <c r="IS1" s="389"/>
      <c r="IT1" s="389"/>
      <c r="IU1" s="389"/>
      <c r="IV1" s="389"/>
      <c r="IW1" s="389"/>
      <c r="IX1" s="389"/>
      <c r="IY1" s="387">
        <f>IQ1+1</f>
        <v>33</v>
      </c>
      <c r="IZ1" s="387"/>
      <c r="JA1" s="387"/>
      <c r="JB1" s="387"/>
      <c r="JC1" s="387"/>
      <c r="JD1" s="387"/>
      <c r="JE1" s="387"/>
      <c r="JF1" s="387"/>
      <c r="JG1" s="389">
        <f>IY1+1</f>
        <v>34</v>
      </c>
      <c r="JH1" s="389"/>
      <c r="JI1" s="389"/>
      <c r="JJ1" s="389"/>
      <c r="JK1" s="389"/>
      <c r="JL1" s="389"/>
      <c r="JM1" s="389"/>
      <c r="JN1" s="389"/>
      <c r="JO1" s="387">
        <f>JG1+1</f>
        <v>35</v>
      </c>
      <c r="JP1" s="387"/>
      <c r="JQ1" s="387"/>
      <c r="JR1" s="387"/>
      <c r="JS1" s="387"/>
      <c r="JT1" s="387"/>
      <c r="JU1" s="387"/>
      <c r="JV1" s="387"/>
      <c r="JW1" s="389">
        <f>JO1+1</f>
        <v>36</v>
      </c>
      <c r="JX1" s="389"/>
      <c r="JY1" s="389"/>
      <c r="JZ1" s="389"/>
      <c r="KA1" s="389"/>
      <c r="KB1" s="389"/>
      <c r="KC1" s="389"/>
      <c r="KD1" s="389"/>
      <c r="KE1" s="387">
        <f>JW1+1</f>
        <v>37</v>
      </c>
      <c r="KF1" s="387"/>
      <c r="KG1" s="387"/>
      <c r="KH1" s="387"/>
      <c r="KI1" s="387"/>
      <c r="KJ1" s="387"/>
      <c r="KK1" s="387"/>
      <c r="KL1" s="387"/>
      <c r="KM1" s="389">
        <f>KE1+1</f>
        <v>38</v>
      </c>
      <c r="KN1" s="389"/>
      <c r="KO1" s="389"/>
      <c r="KP1" s="389"/>
      <c r="KQ1" s="389"/>
      <c r="KR1" s="389"/>
      <c r="KS1" s="389"/>
      <c r="KT1" s="389"/>
      <c r="KU1" s="387">
        <f>KM1+1</f>
        <v>39</v>
      </c>
      <c r="KV1" s="387"/>
      <c r="KW1" s="387"/>
      <c r="KX1" s="387"/>
      <c r="KY1" s="387"/>
      <c r="KZ1" s="387"/>
      <c r="LA1" s="387"/>
      <c r="LB1" s="387"/>
      <c r="LC1" s="389">
        <f>KU1+1</f>
        <v>40</v>
      </c>
      <c r="LD1" s="389"/>
      <c r="LE1" s="389"/>
      <c r="LF1" s="389"/>
      <c r="LG1" s="389"/>
      <c r="LH1" s="389"/>
      <c r="LI1" s="389"/>
      <c r="LJ1" s="389"/>
      <c r="LK1" s="387">
        <f>LC1+1</f>
        <v>41</v>
      </c>
      <c r="LL1" s="387"/>
      <c r="LM1" s="387"/>
      <c r="LN1" s="387"/>
      <c r="LO1" s="387"/>
      <c r="LP1" s="387"/>
      <c r="LQ1" s="387"/>
      <c r="LR1" s="387"/>
      <c r="LS1" s="389">
        <f>LK1+1</f>
        <v>42</v>
      </c>
      <c r="LT1" s="389"/>
      <c r="LU1" s="389"/>
      <c r="LV1" s="389"/>
      <c r="LW1" s="389"/>
      <c r="LX1" s="389"/>
      <c r="LY1" s="389"/>
      <c r="LZ1" s="389"/>
      <c r="MA1" s="387">
        <f>LS1+1</f>
        <v>43</v>
      </c>
      <c r="MB1" s="387"/>
      <c r="MC1" s="387"/>
      <c r="MD1" s="387"/>
      <c r="ME1" s="387"/>
      <c r="MF1" s="387"/>
      <c r="MG1" s="387"/>
      <c r="MH1" s="387"/>
      <c r="MI1" s="389">
        <f>MA1+1</f>
        <v>44</v>
      </c>
      <c r="MJ1" s="389"/>
      <c r="MK1" s="389"/>
      <c r="ML1" s="389"/>
      <c r="MM1" s="389"/>
      <c r="MN1" s="389"/>
      <c r="MO1" s="389"/>
      <c r="MP1" s="389"/>
      <c r="MQ1" s="387">
        <f>MI1+1</f>
        <v>45</v>
      </c>
      <c r="MR1" s="387"/>
      <c r="MS1" s="387"/>
      <c r="MT1" s="387"/>
      <c r="MU1" s="387"/>
      <c r="MV1" s="387"/>
      <c r="MW1" s="387"/>
      <c r="MX1" s="387"/>
      <c r="MY1" s="389">
        <f>MQ1+1</f>
        <v>46</v>
      </c>
      <c r="MZ1" s="389"/>
      <c r="NA1" s="389"/>
      <c r="NB1" s="389"/>
      <c r="NC1" s="389"/>
      <c r="ND1" s="389"/>
      <c r="NE1" s="389"/>
      <c r="NF1" s="389"/>
      <c r="NG1" s="387">
        <f>MY1+1</f>
        <v>47</v>
      </c>
      <c r="NH1" s="387"/>
      <c r="NI1" s="387"/>
      <c r="NJ1" s="387"/>
      <c r="NK1" s="387"/>
      <c r="NL1" s="387"/>
      <c r="NM1" s="387"/>
      <c r="NN1" s="387"/>
      <c r="NO1" s="389">
        <f>NG1+1</f>
        <v>48</v>
      </c>
      <c r="NP1" s="389"/>
      <c r="NQ1" s="389"/>
      <c r="NR1" s="389"/>
      <c r="NS1" s="389"/>
      <c r="NT1" s="389"/>
      <c r="NU1" s="389"/>
      <c r="NV1" s="389"/>
      <c r="NW1" s="387">
        <f>NO1+1</f>
        <v>49</v>
      </c>
      <c r="NX1" s="387"/>
      <c r="NY1" s="387"/>
      <c r="NZ1" s="387"/>
      <c r="OA1" s="387"/>
      <c r="OB1" s="387"/>
      <c r="OC1" s="387"/>
      <c r="OD1" s="387"/>
      <c r="OE1" s="389">
        <f>NW1+1</f>
        <v>50</v>
      </c>
      <c r="OF1" s="389"/>
      <c r="OG1" s="389"/>
      <c r="OH1" s="389"/>
      <c r="OI1" s="389"/>
      <c r="OJ1" s="389"/>
      <c r="OK1" s="389"/>
      <c r="OL1" s="389"/>
      <c r="OM1" s="387">
        <f>OE1+1</f>
        <v>51</v>
      </c>
      <c r="ON1" s="387"/>
      <c r="OO1" s="387"/>
      <c r="OP1" s="387"/>
      <c r="OQ1" s="387"/>
      <c r="OR1" s="387"/>
      <c r="OS1" s="387"/>
      <c r="OT1" s="387"/>
      <c r="OU1" s="389">
        <f>OM1+1</f>
        <v>52</v>
      </c>
      <c r="OV1" s="389"/>
      <c r="OW1" s="389"/>
      <c r="OX1" s="389"/>
      <c r="OY1" s="389"/>
      <c r="OZ1" s="389"/>
      <c r="PA1" s="389"/>
      <c r="PB1" s="389"/>
      <c r="PC1" s="387">
        <f>OU1+1</f>
        <v>53</v>
      </c>
      <c r="PD1" s="387"/>
      <c r="PE1" s="387"/>
      <c r="PF1" s="387"/>
      <c r="PG1" s="387"/>
      <c r="PH1" s="387"/>
      <c r="PI1" s="387"/>
      <c r="PJ1" s="387"/>
    </row>
    <row r="2" spans="1:429" x14ac:dyDescent="0.25">
      <c r="A2" s="33" t="s">
        <v>422</v>
      </c>
      <c r="C2" s="391" t="s">
        <v>552</v>
      </c>
      <c r="D2" s="391"/>
      <c r="E2" s="138"/>
      <c r="F2" s="391" t="s">
        <v>553</v>
      </c>
      <c r="G2" s="391"/>
      <c r="H2" s="35"/>
      <c r="I2" s="391" t="s">
        <v>554</v>
      </c>
      <c r="J2" s="391"/>
      <c r="K2" s="392" t="s">
        <v>552</v>
      </c>
      <c r="L2" s="392"/>
      <c r="M2" s="139"/>
      <c r="N2" s="392" t="s">
        <v>553</v>
      </c>
      <c r="O2" s="392"/>
      <c r="P2" s="140"/>
      <c r="Q2" s="392" t="s">
        <v>554</v>
      </c>
      <c r="R2" s="392"/>
      <c r="S2" s="391" t="s">
        <v>552</v>
      </c>
      <c r="T2" s="391"/>
      <c r="U2" s="138"/>
      <c r="V2" s="391" t="s">
        <v>553</v>
      </c>
      <c r="W2" s="391"/>
      <c r="X2" s="35"/>
      <c r="Y2" s="391" t="s">
        <v>554</v>
      </c>
      <c r="Z2" s="391"/>
      <c r="AA2" s="392" t="s">
        <v>552</v>
      </c>
      <c r="AB2" s="392"/>
      <c r="AC2" s="139"/>
      <c r="AD2" s="392" t="s">
        <v>553</v>
      </c>
      <c r="AE2" s="392"/>
      <c r="AF2" s="140"/>
      <c r="AG2" s="392" t="s">
        <v>554</v>
      </c>
      <c r="AH2" s="392"/>
      <c r="AI2" s="391" t="s">
        <v>552</v>
      </c>
      <c r="AJ2" s="391"/>
      <c r="AK2" s="138"/>
      <c r="AL2" s="391" t="s">
        <v>553</v>
      </c>
      <c r="AM2" s="391"/>
      <c r="AN2" s="35"/>
      <c r="AO2" s="391" t="s">
        <v>554</v>
      </c>
      <c r="AP2" s="391"/>
      <c r="AQ2" s="392" t="s">
        <v>552</v>
      </c>
      <c r="AR2" s="392"/>
      <c r="AS2" s="139"/>
      <c r="AT2" s="392" t="s">
        <v>553</v>
      </c>
      <c r="AU2" s="392"/>
      <c r="AV2" s="140"/>
      <c r="AW2" s="392" t="s">
        <v>554</v>
      </c>
      <c r="AX2" s="392"/>
      <c r="AY2" s="391" t="s">
        <v>552</v>
      </c>
      <c r="AZ2" s="391"/>
      <c r="BA2" s="138"/>
      <c r="BB2" s="391" t="s">
        <v>553</v>
      </c>
      <c r="BC2" s="391"/>
      <c r="BD2" s="35"/>
      <c r="BE2" s="391" t="s">
        <v>554</v>
      </c>
      <c r="BF2" s="391"/>
      <c r="BG2" s="392" t="s">
        <v>552</v>
      </c>
      <c r="BH2" s="392"/>
      <c r="BI2" s="139"/>
      <c r="BJ2" s="392" t="s">
        <v>553</v>
      </c>
      <c r="BK2" s="392"/>
      <c r="BL2" s="140"/>
      <c r="BM2" s="392" t="s">
        <v>554</v>
      </c>
      <c r="BN2" s="392"/>
      <c r="BO2" s="391" t="s">
        <v>552</v>
      </c>
      <c r="BP2" s="391"/>
      <c r="BQ2" s="138"/>
      <c r="BR2" s="391" t="s">
        <v>553</v>
      </c>
      <c r="BS2" s="391"/>
      <c r="BT2" s="35"/>
      <c r="BU2" s="391" t="s">
        <v>554</v>
      </c>
      <c r="BV2" s="391"/>
      <c r="BW2" s="392" t="s">
        <v>552</v>
      </c>
      <c r="BX2" s="392"/>
      <c r="BY2" s="139"/>
      <c r="BZ2" s="392" t="s">
        <v>553</v>
      </c>
      <c r="CA2" s="392"/>
      <c r="CB2" s="140"/>
      <c r="CC2" s="392" t="s">
        <v>554</v>
      </c>
      <c r="CD2" s="392"/>
      <c r="CE2" s="391" t="s">
        <v>552</v>
      </c>
      <c r="CF2" s="391"/>
      <c r="CG2" s="138"/>
      <c r="CH2" s="391" t="s">
        <v>553</v>
      </c>
      <c r="CI2" s="391"/>
      <c r="CJ2" s="35"/>
      <c r="CK2" s="391" t="s">
        <v>554</v>
      </c>
      <c r="CL2" s="391"/>
      <c r="CM2" s="392" t="s">
        <v>552</v>
      </c>
      <c r="CN2" s="392"/>
      <c r="CO2" s="139"/>
      <c r="CP2" s="392" t="s">
        <v>553</v>
      </c>
      <c r="CQ2" s="392"/>
      <c r="CR2" s="140"/>
      <c r="CS2" s="392" t="s">
        <v>554</v>
      </c>
      <c r="CT2" s="392"/>
      <c r="CU2" s="391" t="s">
        <v>552</v>
      </c>
      <c r="CV2" s="391"/>
      <c r="CW2" s="138"/>
      <c r="CX2" s="391" t="s">
        <v>553</v>
      </c>
      <c r="CY2" s="391"/>
      <c r="CZ2" s="35"/>
      <c r="DA2" s="391" t="s">
        <v>554</v>
      </c>
      <c r="DB2" s="391"/>
      <c r="DC2" s="392" t="s">
        <v>552</v>
      </c>
      <c r="DD2" s="392"/>
      <c r="DE2" s="139"/>
      <c r="DF2" s="392" t="s">
        <v>553</v>
      </c>
      <c r="DG2" s="392"/>
      <c r="DH2" s="140"/>
      <c r="DI2" s="392" t="s">
        <v>554</v>
      </c>
      <c r="DJ2" s="392"/>
      <c r="DK2" s="391" t="s">
        <v>552</v>
      </c>
      <c r="DL2" s="391"/>
      <c r="DM2" s="138"/>
      <c r="DN2" s="391" t="s">
        <v>553</v>
      </c>
      <c r="DO2" s="391"/>
      <c r="DP2" s="35"/>
      <c r="DQ2" s="391" t="s">
        <v>554</v>
      </c>
      <c r="DR2" s="391"/>
      <c r="DS2" s="392" t="s">
        <v>552</v>
      </c>
      <c r="DT2" s="392"/>
      <c r="DU2" s="139"/>
      <c r="DV2" s="392" t="s">
        <v>553</v>
      </c>
      <c r="DW2" s="392"/>
      <c r="DX2" s="140"/>
      <c r="DY2" s="392" t="s">
        <v>554</v>
      </c>
      <c r="DZ2" s="392"/>
      <c r="EA2" s="391" t="s">
        <v>552</v>
      </c>
      <c r="EB2" s="391"/>
      <c r="EC2" s="138"/>
      <c r="ED2" s="391" t="s">
        <v>553</v>
      </c>
      <c r="EE2" s="391"/>
      <c r="EF2" s="35"/>
      <c r="EG2" s="391" t="s">
        <v>554</v>
      </c>
      <c r="EH2" s="391"/>
      <c r="EI2" s="392" t="s">
        <v>552</v>
      </c>
      <c r="EJ2" s="392"/>
      <c r="EK2" s="139"/>
      <c r="EL2" s="392" t="s">
        <v>553</v>
      </c>
      <c r="EM2" s="392"/>
      <c r="EN2" s="140"/>
      <c r="EO2" s="392" t="s">
        <v>554</v>
      </c>
      <c r="EP2" s="392"/>
      <c r="EQ2" s="391" t="s">
        <v>552</v>
      </c>
      <c r="ER2" s="391"/>
      <c r="ES2" s="138"/>
      <c r="ET2" s="391" t="s">
        <v>553</v>
      </c>
      <c r="EU2" s="391"/>
      <c r="EV2" s="35"/>
      <c r="EW2" s="391" t="s">
        <v>554</v>
      </c>
      <c r="EX2" s="391"/>
      <c r="EY2" s="392" t="s">
        <v>552</v>
      </c>
      <c r="EZ2" s="392"/>
      <c r="FA2" s="139"/>
      <c r="FB2" s="392" t="s">
        <v>553</v>
      </c>
      <c r="FC2" s="392"/>
      <c r="FD2" s="140"/>
      <c r="FE2" s="392" t="s">
        <v>554</v>
      </c>
      <c r="FF2" s="392"/>
      <c r="FG2" s="391" t="s">
        <v>552</v>
      </c>
      <c r="FH2" s="391"/>
      <c r="FI2" s="138"/>
      <c r="FJ2" s="391" t="s">
        <v>553</v>
      </c>
      <c r="FK2" s="391"/>
      <c r="FL2" s="35"/>
      <c r="FM2" s="391" t="s">
        <v>554</v>
      </c>
      <c r="FN2" s="391"/>
      <c r="FO2" s="392" t="s">
        <v>552</v>
      </c>
      <c r="FP2" s="392"/>
      <c r="FQ2" s="139"/>
      <c r="FR2" s="392" t="s">
        <v>553</v>
      </c>
      <c r="FS2" s="392"/>
      <c r="FT2" s="140"/>
      <c r="FU2" s="392" t="s">
        <v>554</v>
      </c>
      <c r="FV2" s="392"/>
      <c r="FW2" s="391" t="s">
        <v>552</v>
      </c>
      <c r="FX2" s="391"/>
      <c r="FY2" s="138"/>
      <c r="FZ2" s="391" t="s">
        <v>553</v>
      </c>
      <c r="GA2" s="391"/>
      <c r="GB2" s="35"/>
      <c r="GC2" s="391" t="s">
        <v>554</v>
      </c>
      <c r="GD2" s="391"/>
      <c r="GE2" s="392" t="s">
        <v>552</v>
      </c>
      <c r="GF2" s="392"/>
      <c r="GG2" s="139"/>
      <c r="GH2" s="392" t="s">
        <v>553</v>
      </c>
      <c r="GI2" s="392"/>
      <c r="GJ2" s="140"/>
      <c r="GK2" s="392" t="s">
        <v>554</v>
      </c>
      <c r="GL2" s="392"/>
      <c r="GM2" s="391" t="s">
        <v>552</v>
      </c>
      <c r="GN2" s="391"/>
      <c r="GO2" s="138"/>
      <c r="GP2" s="391" t="s">
        <v>553</v>
      </c>
      <c r="GQ2" s="391"/>
      <c r="GR2" s="35"/>
      <c r="GS2" s="391" t="s">
        <v>554</v>
      </c>
      <c r="GT2" s="391"/>
      <c r="GU2" s="392" t="s">
        <v>552</v>
      </c>
      <c r="GV2" s="392"/>
      <c r="GW2" s="139"/>
      <c r="GX2" s="392" t="s">
        <v>553</v>
      </c>
      <c r="GY2" s="392"/>
      <c r="GZ2" s="140"/>
      <c r="HA2" s="392" t="s">
        <v>554</v>
      </c>
      <c r="HB2" s="392"/>
      <c r="HC2" s="391" t="s">
        <v>552</v>
      </c>
      <c r="HD2" s="391"/>
      <c r="HE2" s="138"/>
      <c r="HF2" s="391" t="s">
        <v>553</v>
      </c>
      <c r="HG2" s="391"/>
      <c r="HH2" s="35"/>
      <c r="HI2" s="391" t="s">
        <v>554</v>
      </c>
      <c r="HJ2" s="391"/>
      <c r="HK2" s="392" t="s">
        <v>552</v>
      </c>
      <c r="HL2" s="392"/>
      <c r="HM2" s="139"/>
      <c r="HN2" s="392" t="s">
        <v>553</v>
      </c>
      <c r="HO2" s="392"/>
      <c r="HP2" s="140"/>
      <c r="HQ2" s="392" t="s">
        <v>554</v>
      </c>
      <c r="HR2" s="392"/>
      <c r="HS2" s="391" t="s">
        <v>552</v>
      </c>
      <c r="HT2" s="391"/>
      <c r="HU2" s="138"/>
      <c r="HV2" s="391" t="s">
        <v>553</v>
      </c>
      <c r="HW2" s="391"/>
      <c r="HX2" s="35"/>
      <c r="HY2" s="391" t="s">
        <v>554</v>
      </c>
      <c r="HZ2" s="391"/>
      <c r="IA2" s="392" t="s">
        <v>552</v>
      </c>
      <c r="IB2" s="392"/>
      <c r="IC2" s="139"/>
      <c r="ID2" s="392" t="s">
        <v>553</v>
      </c>
      <c r="IE2" s="392"/>
      <c r="IF2" s="140"/>
      <c r="IG2" s="392" t="s">
        <v>554</v>
      </c>
      <c r="IH2" s="392"/>
      <c r="II2" s="391" t="s">
        <v>552</v>
      </c>
      <c r="IJ2" s="391"/>
      <c r="IK2" s="138"/>
      <c r="IL2" s="391" t="s">
        <v>553</v>
      </c>
      <c r="IM2" s="391"/>
      <c r="IN2" s="35"/>
      <c r="IO2" s="391" t="s">
        <v>554</v>
      </c>
      <c r="IP2" s="391"/>
      <c r="IQ2" s="392" t="s">
        <v>552</v>
      </c>
      <c r="IR2" s="392"/>
      <c r="IS2" s="139"/>
      <c r="IT2" s="392" t="s">
        <v>553</v>
      </c>
      <c r="IU2" s="392"/>
      <c r="IV2" s="140"/>
      <c r="IW2" s="392" t="s">
        <v>554</v>
      </c>
      <c r="IX2" s="392"/>
      <c r="IY2" s="391" t="s">
        <v>552</v>
      </c>
      <c r="IZ2" s="391"/>
      <c r="JA2" s="138"/>
      <c r="JB2" s="391" t="s">
        <v>553</v>
      </c>
      <c r="JC2" s="391"/>
      <c r="JD2" s="35"/>
      <c r="JE2" s="391" t="s">
        <v>554</v>
      </c>
      <c r="JF2" s="391"/>
      <c r="JG2" s="392" t="s">
        <v>552</v>
      </c>
      <c r="JH2" s="392"/>
      <c r="JI2" s="139"/>
      <c r="JJ2" s="392" t="s">
        <v>553</v>
      </c>
      <c r="JK2" s="392"/>
      <c r="JL2" s="140"/>
      <c r="JM2" s="392" t="s">
        <v>554</v>
      </c>
      <c r="JN2" s="392"/>
      <c r="JO2" s="391" t="s">
        <v>552</v>
      </c>
      <c r="JP2" s="391"/>
      <c r="JQ2" s="138"/>
      <c r="JR2" s="391" t="s">
        <v>553</v>
      </c>
      <c r="JS2" s="391"/>
      <c r="JT2" s="35"/>
      <c r="JU2" s="391" t="s">
        <v>554</v>
      </c>
      <c r="JV2" s="391"/>
      <c r="JW2" s="392" t="s">
        <v>552</v>
      </c>
      <c r="JX2" s="392"/>
      <c r="JY2" s="139"/>
      <c r="JZ2" s="392" t="s">
        <v>553</v>
      </c>
      <c r="KA2" s="392"/>
      <c r="KB2" s="140"/>
      <c r="KC2" s="392" t="s">
        <v>554</v>
      </c>
      <c r="KD2" s="392"/>
      <c r="KE2" s="391" t="s">
        <v>552</v>
      </c>
      <c r="KF2" s="391"/>
      <c r="KG2" s="138"/>
      <c r="KH2" s="391" t="s">
        <v>553</v>
      </c>
      <c r="KI2" s="391"/>
      <c r="KJ2" s="35"/>
      <c r="KK2" s="391" t="s">
        <v>554</v>
      </c>
      <c r="KL2" s="391"/>
      <c r="KM2" s="392" t="s">
        <v>552</v>
      </c>
      <c r="KN2" s="392"/>
      <c r="KO2" s="139"/>
      <c r="KP2" s="392" t="s">
        <v>553</v>
      </c>
      <c r="KQ2" s="392"/>
      <c r="KR2" s="140"/>
      <c r="KS2" s="392" t="s">
        <v>554</v>
      </c>
      <c r="KT2" s="392"/>
      <c r="KU2" s="391" t="s">
        <v>552</v>
      </c>
      <c r="KV2" s="391"/>
      <c r="KW2" s="138"/>
      <c r="KX2" s="391" t="s">
        <v>553</v>
      </c>
      <c r="KY2" s="391"/>
      <c r="KZ2" s="35"/>
      <c r="LA2" s="391" t="s">
        <v>554</v>
      </c>
      <c r="LB2" s="391"/>
      <c r="LC2" s="392" t="s">
        <v>552</v>
      </c>
      <c r="LD2" s="392"/>
      <c r="LE2" s="139"/>
      <c r="LF2" s="392" t="s">
        <v>553</v>
      </c>
      <c r="LG2" s="392"/>
      <c r="LH2" s="140"/>
      <c r="LI2" s="392" t="s">
        <v>554</v>
      </c>
      <c r="LJ2" s="392"/>
      <c r="LK2" s="391" t="s">
        <v>552</v>
      </c>
      <c r="LL2" s="391"/>
      <c r="LM2" s="138"/>
      <c r="LN2" s="391" t="s">
        <v>553</v>
      </c>
      <c r="LO2" s="391"/>
      <c r="LP2" s="35"/>
      <c r="LQ2" s="391" t="s">
        <v>554</v>
      </c>
      <c r="LR2" s="391"/>
      <c r="LS2" s="392" t="s">
        <v>552</v>
      </c>
      <c r="LT2" s="392"/>
      <c r="LU2" s="139"/>
      <c r="LV2" s="392" t="s">
        <v>553</v>
      </c>
      <c r="LW2" s="392"/>
      <c r="LX2" s="140"/>
      <c r="LY2" s="392" t="s">
        <v>554</v>
      </c>
      <c r="LZ2" s="392"/>
      <c r="MA2" s="391" t="s">
        <v>552</v>
      </c>
      <c r="MB2" s="391"/>
      <c r="MC2" s="138"/>
      <c r="MD2" s="391" t="s">
        <v>553</v>
      </c>
      <c r="ME2" s="391"/>
      <c r="MF2" s="35"/>
      <c r="MG2" s="391" t="s">
        <v>554</v>
      </c>
      <c r="MH2" s="391"/>
      <c r="MI2" s="392" t="s">
        <v>552</v>
      </c>
      <c r="MJ2" s="392"/>
      <c r="MK2" s="139"/>
      <c r="ML2" s="392" t="s">
        <v>553</v>
      </c>
      <c r="MM2" s="392"/>
      <c r="MN2" s="140"/>
      <c r="MO2" s="392" t="s">
        <v>554</v>
      </c>
      <c r="MP2" s="392"/>
      <c r="MQ2" s="391" t="s">
        <v>552</v>
      </c>
      <c r="MR2" s="391"/>
      <c r="MS2" s="138"/>
      <c r="MT2" s="391" t="s">
        <v>553</v>
      </c>
      <c r="MU2" s="391"/>
      <c r="MV2" s="35"/>
      <c r="MW2" s="391" t="s">
        <v>554</v>
      </c>
      <c r="MX2" s="391"/>
      <c r="MY2" s="392" t="s">
        <v>552</v>
      </c>
      <c r="MZ2" s="392"/>
      <c r="NA2" s="139"/>
      <c r="NB2" s="392" t="s">
        <v>553</v>
      </c>
      <c r="NC2" s="392"/>
      <c r="ND2" s="140"/>
      <c r="NE2" s="392" t="s">
        <v>554</v>
      </c>
      <c r="NF2" s="392"/>
      <c r="NG2" s="391" t="s">
        <v>552</v>
      </c>
      <c r="NH2" s="391"/>
      <c r="NI2" s="138"/>
      <c r="NJ2" s="391" t="s">
        <v>553</v>
      </c>
      <c r="NK2" s="391"/>
      <c r="NL2" s="35"/>
      <c r="NM2" s="391" t="s">
        <v>554</v>
      </c>
      <c r="NN2" s="391"/>
      <c r="NO2" s="392" t="s">
        <v>552</v>
      </c>
      <c r="NP2" s="392"/>
      <c r="NQ2" s="139"/>
      <c r="NR2" s="392" t="s">
        <v>553</v>
      </c>
      <c r="NS2" s="392"/>
      <c r="NT2" s="140"/>
      <c r="NU2" s="392" t="s">
        <v>554</v>
      </c>
      <c r="NV2" s="392"/>
      <c r="NW2" s="391" t="s">
        <v>552</v>
      </c>
      <c r="NX2" s="391"/>
      <c r="NY2" s="138"/>
      <c r="NZ2" s="391" t="s">
        <v>553</v>
      </c>
      <c r="OA2" s="391"/>
      <c r="OB2" s="35"/>
      <c r="OC2" s="391" t="s">
        <v>554</v>
      </c>
      <c r="OD2" s="391"/>
      <c r="OE2" s="392" t="s">
        <v>552</v>
      </c>
      <c r="OF2" s="392"/>
      <c r="OG2" s="139"/>
      <c r="OH2" s="392" t="s">
        <v>553</v>
      </c>
      <c r="OI2" s="392"/>
      <c r="OJ2" s="140"/>
      <c r="OK2" s="392" t="s">
        <v>554</v>
      </c>
      <c r="OL2" s="392"/>
      <c r="OM2" s="391" t="s">
        <v>552</v>
      </c>
      <c r="ON2" s="391"/>
      <c r="OO2" s="138"/>
      <c r="OP2" s="391" t="s">
        <v>553</v>
      </c>
      <c r="OQ2" s="391"/>
      <c r="OR2" s="35"/>
      <c r="OS2" s="391" t="s">
        <v>554</v>
      </c>
      <c r="OT2" s="391"/>
      <c r="OU2" s="392" t="s">
        <v>552</v>
      </c>
      <c r="OV2" s="392"/>
      <c r="OW2" s="139"/>
      <c r="OX2" s="392" t="s">
        <v>553</v>
      </c>
      <c r="OY2" s="392"/>
      <c r="OZ2" s="140"/>
      <c r="PA2" s="392" t="s">
        <v>554</v>
      </c>
      <c r="PB2" s="392"/>
      <c r="PC2" s="391" t="s">
        <v>552</v>
      </c>
      <c r="PD2" s="391"/>
      <c r="PE2" s="138"/>
      <c r="PF2" s="391" t="s">
        <v>553</v>
      </c>
      <c r="PG2" s="391"/>
      <c r="PH2" s="35"/>
      <c r="PI2" s="391" t="s">
        <v>554</v>
      </c>
      <c r="PJ2" s="391"/>
      <c r="PL2" s="393"/>
      <c r="PM2" s="393"/>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87">
        <v>1</v>
      </c>
      <c r="D12" s="387"/>
      <c r="E12" s="387"/>
      <c r="F12" s="387"/>
      <c r="G12" s="387"/>
      <c r="H12" s="388"/>
      <c r="I12" s="388"/>
      <c r="J12" s="388"/>
      <c r="K12" s="389">
        <f>C12+1</f>
        <v>2</v>
      </c>
      <c r="L12" s="389"/>
      <c r="M12" s="389"/>
      <c r="N12" s="389"/>
      <c r="O12" s="389"/>
      <c r="P12" s="389"/>
      <c r="Q12" s="389"/>
      <c r="R12" s="389"/>
      <c r="S12" s="387">
        <f>K12+1</f>
        <v>3</v>
      </c>
      <c r="T12" s="387"/>
      <c r="U12" s="387"/>
      <c r="V12" s="387"/>
      <c r="W12" s="387"/>
      <c r="X12" s="387"/>
      <c r="Y12" s="387"/>
      <c r="Z12" s="387"/>
      <c r="AA12" s="389">
        <f>S12+1</f>
        <v>4</v>
      </c>
      <c r="AB12" s="389"/>
      <c r="AC12" s="389"/>
      <c r="AD12" s="389"/>
      <c r="AE12" s="389"/>
      <c r="AF12" s="389"/>
      <c r="AG12" s="389"/>
      <c r="AH12" s="389"/>
      <c r="AI12" s="387">
        <f>AA12+1</f>
        <v>5</v>
      </c>
      <c r="AJ12" s="387"/>
      <c r="AK12" s="387"/>
      <c r="AL12" s="387"/>
      <c r="AM12" s="387"/>
      <c r="AN12" s="387"/>
      <c r="AO12" s="387"/>
      <c r="AP12" s="387"/>
      <c r="AQ12" s="389">
        <f>AI12+1</f>
        <v>6</v>
      </c>
      <c r="AR12" s="389"/>
      <c r="AS12" s="389"/>
      <c r="AT12" s="389"/>
      <c r="AU12" s="389"/>
      <c r="AV12" s="389"/>
      <c r="AW12" s="389"/>
      <c r="AX12" s="389"/>
      <c r="AY12" s="387">
        <f>AQ12+1</f>
        <v>7</v>
      </c>
      <c r="AZ12" s="387"/>
      <c r="BA12" s="387"/>
      <c r="BB12" s="387"/>
      <c r="BC12" s="387"/>
      <c r="BD12" s="387"/>
      <c r="BE12" s="387"/>
      <c r="BF12" s="387"/>
      <c r="BG12" s="389">
        <f>AY12+1</f>
        <v>8</v>
      </c>
      <c r="BH12" s="389"/>
      <c r="BI12" s="389"/>
      <c r="BJ12" s="389"/>
      <c r="BK12" s="389"/>
      <c r="BL12" s="389"/>
      <c r="BM12" s="389"/>
      <c r="BN12" s="389"/>
      <c r="BO12" s="387">
        <f>BG12+1</f>
        <v>9</v>
      </c>
      <c r="BP12" s="387"/>
      <c r="BQ12" s="387"/>
      <c r="BR12" s="387"/>
      <c r="BS12" s="387"/>
      <c r="BT12" s="387"/>
      <c r="BU12" s="387"/>
      <c r="BV12" s="387"/>
      <c r="BW12" s="389">
        <f>BO12+1</f>
        <v>10</v>
      </c>
      <c r="BX12" s="389"/>
      <c r="BY12" s="389"/>
      <c r="BZ12" s="389"/>
      <c r="CA12" s="389"/>
      <c r="CB12" s="389"/>
      <c r="CC12" s="389"/>
      <c r="CD12" s="389"/>
      <c r="CE12" s="387">
        <f>BW12+1</f>
        <v>11</v>
      </c>
      <c r="CF12" s="387"/>
      <c r="CG12" s="387"/>
      <c r="CH12" s="387"/>
      <c r="CI12" s="387"/>
      <c r="CJ12" s="387"/>
      <c r="CK12" s="387"/>
      <c r="CL12" s="387"/>
      <c r="CM12" s="389">
        <f>CE12+1</f>
        <v>12</v>
      </c>
      <c r="CN12" s="389"/>
      <c r="CO12" s="389"/>
      <c r="CP12" s="389"/>
      <c r="CQ12" s="389"/>
      <c r="CR12" s="389"/>
      <c r="CS12" s="389"/>
      <c r="CT12" s="389"/>
    </row>
    <row r="13" spans="1:429" ht="30" customHeight="1" x14ac:dyDescent="0.25">
      <c r="A13" s="378" t="s">
        <v>447</v>
      </c>
      <c r="B13" s="323"/>
      <c r="C13" s="391" t="s">
        <v>552</v>
      </c>
      <c r="D13" s="391"/>
      <c r="E13" s="138"/>
      <c r="F13" s="391" t="s">
        <v>553</v>
      </c>
      <c r="G13" s="391"/>
      <c r="H13" s="35"/>
      <c r="I13" s="391" t="s">
        <v>554</v>
      </c>
      <c r="J13" s="391"/>
      <c r="K13" s="392" t="s">
        <v>552</v>
      </c>
      <c r="L13" s="392"/>
      <c r="M13" s="139"/>
      <c r="N13" s="392" t="s">
        <v>553</v>
      </c>
      <c r="O13" s="392"/>
      <c r="P13" s="140"/>
      <c r="Q13" s="392" t="s">
        <v>554</v>
      </c>
      <c r="R13" s="392"/>
      <c r="S13" s="391" t="s">
        <v>552</v>
      </c>
      <c r="T13" s="391"/>
      <c r="U13" s="138"/>
      <c r="V13" s="391" t="s">
        <v>553</v>
      </c>
      <c r="W13" s="391"/>
      <c r="X13" s="35"/>
      <c r="Y13" s="391" t="s">
        <v>554</v>
      </c>
      <c r="Z13" s="391"/>
      <c r="AA13" s="392" t="s">
        <v>552</v>
      </c>
      <c r="AB13" s="392"/>
      <c r="AC13" s="139"/>
      <c r="AD13" s="392" t="s">
        <v>553</v>
      </c>
      <c r="AE13" s="392"/>
      <c r="AF13" s="140"/>
      <c r="AG13" s="392" t="s">
        <v>554</v>
      </c>
      <c r="AH13" s="392"/>
      <c r="AI13" s="391" t="s">
        <v>552</v>
      </c>
      <c r="AJ13" s="391"/>
      <c r="AK13" s="138"/>
      <c r="AL13" s="391" t="s">
        <v>553</v>
      </c>
      <c r="AM13" s="391"/>
      <c r="AN13" s="35"/>
      <c r="AO13" s="391" t="s">
        <v>554</v>
      </c>
      <c r="AP13" s="391"/>
      <c r="AQ13" s="392" t="s">
        <v>552</v>
      </c>
      <c r="AR13" s="392"/>
      <c r="AS13" s="139"/>
      <c r="AT13" s="392" t="s">
        <v>553</v>
      </c>
      <c r="AU13" s="392"/>
      <c r="AV13" s="140"/>
      <c r="AW13" s="392" t="s">
        <v>554</v>
      </c>
      <c r="AX13" s="392"/>
      <c r="AY13" s="391" t="s">
        <v>552</v>
      </c>
      <c r="AZ13" s="391"/>
      <c r="BA13" s="138"/>
      <c r="BB13" s="391" t="s">
        <v>553</v>
      </c>
      <c r="BC13" s="391"/>
      <c r="BD13" s="35"/>
      <c r="BE13" s="391" t="s">
        <v>554</v>
      </c>
      <c r="BF13" s="391"/>
      <c r="BG13" s="392" t="s">
        <v>552</v>
      </c>
      <c r="BH13" s="392"/>
      <c r="BI13" s="139"/>
      <c r="BJ13" s="392" t="s">
        <v>553</v>
      </c>
      <c r="BK13" s="392"/>
      <c r="BL13" s="140"/>
      <c r="BM13" s="392" t="s">
        <v>554</v>
      </c>
      <c r="BN13" s="392"/>
      <c r="BO13" s="391" t="s">
        <v>552</v>
      </c>
      <c r="BP13" s="391"/>
      <c r="BQ13" s="138"/>
      <c r="BR13" s="391" t="s">
        <v>553</v>
      </c>
      <c r="BS13" s="391"/>
      <c r="BT13" s="35"/>
      <c r="BU13" s="391" t="s">
        <v>554</v>
      </c>
      <c r="BV13" s="391"/>
      <c r="BW13" s="392" t="s">
        <v>552</v>
      </c>
      <c r="BX13" s="392"/>
      <c r="BY13" s="139"/>
      <c r="BZ13" s="392" t="s">
        <v>553</v>
      </c>
      <c r="CA13" s="392"/>
      <c r="CB13" s="140"/>
      <c r="CC13" s="392" t="s">
        <v>554</v>
      </c>
      <c r="CD13" s="392"/>
      <c r="CE13" s="391" t="s">
        <v>552</v>
      </c>
      <c r="CF13" s="391"/>
      <c r="CG13" s="138"/>
      <c r="CH13" s="391" t="s">
        <v>553</v>
      </c>
      <c r="CI13" s="391"/>
      <c r="CJ13" s="35"/>
      <c r="CK13" s="391" t="s">
        <v>554</v>
      </c>
      <c r="CL13" s="391"/>
      <c r="CM13" s="392" t="s">
        <v>552</v>
      </c>
      <c r="CN13" s="392"/>
      <c r="CO13" s="139"/>
      <c r="CP13" s="392" t="s">
        <v>553</v>
      </c>
      <c r="CQ13" s="392"/>
      <c r="CR13" s="140"/>
      <c r="CS13" s="392" t="s">
        <v>554</v>
      </c>
      <c r="CT13" s="392"/>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6">
        <v>100000</v>
      </c>
      <c r="D14" s="31" t="s">
        <v>580</v>
      </c>
      <c r="E14" s="114"/>
      <c r="F14" s="114"/>
      <c r="G14" s="114"/>
      <c r="H14" s="114">
        <v>43801.93</v>
      </c>
      <c r="I14" s="154">
        <f>H14-$H18</f>
        <v>51.925800000004529</v>
      </c>
    </row>
    <row r="15" spans="2:11" x14ac:dyDescent="0.25">
      <c r="B15" s="31" t="s">
        <v>581</v>
      </c>
      <c r="C15" s="366"/>
      <c r="D15" s="31" t="s">
        <v>67</v>
      </c>
      <c r="E15" s="114"/>
      <c r="F15" s="114"/>
      <c r="G15" s="114"/>
      <c r="H15" s="114">
        <v>43750</v>
      </c>
      <c r="I15" s="154">
        <f>H15-$H18</f>
        <v>-4.1999999957624823E-3</v>
      </c>
    </row>
    <row r="16" spans="2:11" x14ac:dyDescent="0.25">
      <c r="B16" s="31" t="s">
        <v>582</v>
      </c>
      <c r="C16" s="366"/>
      <c r="D16" s="31" t="s">
        <v>580</v>
      </c>
      <c r="E16" s="114">
        <v>625</v>
      </c>
      <c r="F16" s="114">
        <v>3750</v>
      </c>
      <c r="G16" s="114">
        <v>39374.660000000003</v>
      </c>
      <c r="H16" s="114">
        <f>SUM(E16:G16)</f>
        <v>43749.66</v>
      </c>
      <c r="I16" s="154">
        <f>H16-$H18</f>
        <v>-0.34419999999227002</v>
      </c>
    </row>
    <row r="17" spans="2:9" x14ac:dyDescent="0.25">
      <c r="B17" s="31" t="s">
        <v>583</v>
      </c>
      <c r="C17" s="366"/>
      <c r="D17" s="31" t="s">
        <v>580</v>
      </c>
      <c r="E17" s="114"/>
      <c r="F17" s="114"/>
      <c r="G17" s="114"/>
      <c r="H17" s="114">
        <v>43750</v>
      </c>
      <c r="I17" s="154">
        <f>H17-$H18</f>
        <v>-4.1999999957624823E-3</v>
      </c>
    </row>
    <row r="18" spans="2:9" x14ac:dyDescent="0.25">
      <c r="B18" s="31" t="s">
        <v>584</v>
      </c>
      <c r="C18" s="366"/>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6">
        <v>50000</v>
      </c>
      <c r="D20" s="31" t="s">
        <v>580</v>
      </c>
      <c r="E20" s="33"/>
      <c r="F20" s="33"/>
      <c r="G20" s="152"/>
      <c r="H20" s="114">
        <v>21301.93</v>
      </c>
      <c r="I20" s="154">
        <f>H20-$H24</f>
        <v>51.892500000001746</v>
      </c>
    </row>
    <row r="21" spans="2:9" x14ac:dyDescent="0.25">
      <c r="B21" s="31" t="s">
        <v>581</v>
      </c>
      <c r="C21" s="366"/>
      <c r="D21" s="31" t="s">
        <v>67</v>
      </c>
      <c r="E21" s="33"/>
      <c r="F21" s="33"/>
      <c r="G21" s="152"/>
      <c r="H21" s="114">
        <v>22580.55</v>
      </c>
      <c r="I21" s="154">
        <f>H21-$H24</f>
        <v>1330.5125000000007</v>
      </c>
    </row>
    <row r="22" spans="2:9" x14ac:dyDescent="0.25">
      <c r="B22" s="31" t="s">
        <v>582</v>
      </c>
      <c r="C22" s="366"/>
      <c r="D22" s="31" t="s">
        <v>580</v>
      </c>
      <c r="E22" s="31">
        <v>625</v>
      </c>
      <c r="F22" s="31">
        <v>3750</v>
      </c>
      <c r="G22" s="114">
        <v>16874.66</v>
      </c>
      <c r="H22" s="114">
        <f>SUM(E22:G22)</f>
        <v>21249.66</v>
      </c>
      <c r="I22" s="154">
        <f>H22-$H24</f>
        <v>-0.37749999999869033</v>
      </c>
    </row>
    <row r="23" spans="2:9" x14ac:dyDescent="0.25">
      <c r="B23" s="31" t="s">
        <v>583</v>
      </c>
      <c r="C23" s="366"/>
      <c r="D23" s="31" t="s">
        <v>580</v>
      </c>
      <c r="E23" s="31"/>
      <c r="F23" s="31"/>
      <c r="G23" s="114"/>
      <c r="H23" s="114">
        <v>21250</v>
      </c>
      <c r="I23" s="154">
        <f>H23-$H24</f>
        <v>-3.7499999998544808E-2</v>
      </c>
    </row>
    <row r="24" spans="2:9" x14ac:dyDescent="0.25">
      <c r="B24" s="31" t="s">
        <v>584</v>
      </c>
      <c r="C24" s="366"/>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6">
        <v>20000</v>
      </c>
      <c r="D26" s="31" t="s">
        <v>580</v>
      </c>
      <c r="E26" s="31"/>
      <c r="F26" s="31"/>
      <c r="H26" s="114">
        <v>7801.93</v>
      </c>
      <c r="I26" s="154">
        <f>H26-$H$30</f>
        <v>51.925800000000891</v>
      </c>
    </row>
    <row r="27" spans="2:9" x14ac:dyDescent="0.25">
      <c r="B27" s="31" t="s">
        <v>581</v>
      </c>
      <c r="C27" s="366"/>
      <c r="D27" s="31" t="s">
        <v>67</v>
      </c>
      <c r="E27" s="31"/>
      <c r="F27" s="31"/>
      <c r="H27" s="114">
        <v>7750</v>
      </c>
      <c r="I27" s="154">
        <f>H27-$H$30</f>
        <v>-4.1999999994004611E-3</v>
      </c>
    </row>
    <row r="28" spans="2:9" x14ac:dyDescent="0.25">
      <c r="B28" s="31" t="s">
        <v>582</v>
      </c>
      <c r="C28" s="366"/>
      <c r="D28" s="31" t="s">
        <v>580</v>
      </c>
      <c r="E28" s="31">
        <v>625</v>
      </c>
      <c r="F28" s="31">
        <v>3750</v>
      </c>
      <c r="G28" s="114">
        <v>3374.66</v>
      </c>
      <c r="H28" s="114">
        <f>SUM(E28:G28)</f>
        <v>7749.66</v>
      </c>
      <c r="I28" s="154">
        <f>H28-$H$30</f>
        <v>-0.34419999999954598</v>
      </c>
    </row>
    <row r="29" spans="2:9" x14ac:dyDescent="0.25">
      <c r="B29" s="31" t="s">
        <v>583</v>
      </c>
      <c r="C29" s="366"/>
      <c r="D29" s="31"/>
      <c r="E29" s="31"/>
      <c r="F29" s="31"/>
      <c r="G29" s="114"/>
      <c r="H29" s="114">
        <v>7750</v>
      </c>
      <c r="I29" s="154">
        <f>H29-$H$30</f>
        <v>-4.1999999994004611E-3</v>
      </c>
    </row>
    <row r="30" spans="2:9" x14ac:dyDescent="0.25">
      <c r="B30" s="31" t="s">
        <v>584</v>
      </c>
      <c r="C30" s="366"/>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6">
        <v>20000</v>
      </c>
      <c r="D32" s="31" t="s">
        <v>38</v>
      </c>
      <c r="E32" s="31"/>
      <c r="F32" s="31"/>
      <c r="H32" s="114">
        <v>7333.18</v>
      </c>
      <c r="I32" s="154">
        <f>H32-$H$36</f>
        <v>52.264800000000832</v>
      </c>
    </row>
    <row r="33" spans="2:9" x14ac:dyDescent="0.25">
      <c r="B33" s="31" t="s">
        <v>581</v>
      </c>
      <c r="C33" s="366"/>
      <c r="D33" s="31" t="s">
        <v>67</v>
      </c>
      <c r="E33" s="31"/>
      <c r="F33" s="31"/>
      <c r="H33" s="114">
        <v>7750</v>
      </c>
      <c r="I33" s="154">
        <f>H33-$H$36</f>
        <v>469.08480000000054</v>
      </c>
    </row>
    <row r="34" spans="2:9" x14ac:dyDescent="0.25">
      <c r="B34" s="31" t="s">
        <v>582</v>
      </c>
      <c r="C34" s="366"/>
      <c r="D34" s="31" t="s">
        <v>38</v>
      </c>
      <c r="E34" s="31">
        <v>625</v>
      </c>
      <c r="F34" s="31">
        <v>3750</v>
      </c>
      <c r="G34" s="114">
        <v>2905.91</v>
      </c>
      <c r="H34" s="114">
        <f>SUM(E34:G34)</f>
        <v>7280.91</v>
      </c>
      <c r="I34" s="154">
        <f>H34-$H$36</f>
        <v>-5.1999999996041879E-3</v>
      </c>
    </row>
    <row r="35" spans="2:9" x14ac:dyDescent="0.25">
      <c r="B35" s="31" t="s">
        <v>583</v>
      </c>
      <c r="C35" s="366"/>
      <c r="D35" s="31" t="s">
        <v>38</v>
      </c>
      <c r="E35" s="31"/>
      <c r="F35" s="31"/>
      <c r="G35" s="114"/>
      <c r="H35" s="114">
        <v>7750</v>
      </c>
      <c r="I35" s="154">
        <f>H35-$H$36</f>
        <v>469.08480000000054</v>
      </c>
    </row>
    <row r="36" spans="2:9" x14ac:dyDescent="0.25">
      <c r="B36" s="31" t="s">
        <v>584</v>
      </c>
      <c r="C36" s="366"/>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6">
        <v>12501</v>
      </c>
      <c r="D38" s="31" t="s">
        <v>38</v>
      </c>
      <c r="E38" s="31"/>
      <c r="F38" s="31"/>
      <c r="H38" s="114">
        <v>3958.63</v>
      </c>
      <c r="I38" s="154">
        <f>H38-$H$42</f>
        <v>0.19800000000032014</v>
      </c>
    </row>
    <row r="39" spans="2:9" x14ac:dyDescent="0.25">
      <c r="B39" s="31" t="s">
        <v>581</v>
      </c>
      <c r="C39" s="366"/>
      <c r="D39" s="31" t="s">
        <v>67</v>
      </c>
      <c r="E39" s="31"/>
      <c r="F39" s="31"/>
      <c r="H39" s="114">
        <v>4956.0200000000004</v>
      </c>
      <c r="I39" s="154">
        <f>H39-$H$42</f>
        <v>997.58800000000065</v>
      </c>
    </row>
    <row r="40" spans="2:9" x14ac:dyDescent="0.25">
      <c r="B40" s="31" t="s">
        <v>582</v>
      </c>
      <c r="C40" s="366"/>
      <c r="D40" s="31" t="s">
        <v>38</v>
      </c>
      <c r="E40" s="31">
        <v>625</v>
      </c>
      <c r="F40" s="31">
        <v>3333.43</v>
      </c>
      <c r="G40" s="31">
        <v>0</v>
      </c>
      <c r="H40" s="114">
        <f>SUM(E40:G40)</f>
        <v>3958.43</v>
      </c>
      <c r="I40" s="154">
        <f>H40-$H$42</f>
        <v>-1.9999999999527063E-3</v>
      </c>
    </row>
    <row r="41" spans="2:9" x14ac:dyDescent="0.25">
      <c r="B41" s="31" t="s">
        <v>583</v>
      </c>
      <c r="C41" s="366"/>
      <c r="D41" s="31" t="s">
        <v>38</v>
      </c>
      <c r="E41" s="31"/>
      <c r="F41" s="31"/>
      <c r="H41" s="114">
        <v>4375</v>
      </c>
      <c r="I41" s="154">
        <f>H41-$H$42</f>
        <v>416.56800000000021</v>
      </c>
    </row>
    <row r="42" spans="2:9" x14ac:dyDescent="0.25">
      <c r="B42" s="31" t="s">
        <v>584</v>
      </c>
      <c r="C42" s="366"/>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6">
        <v>5000</v>
      </c>
      <c r="D44" s="31" t="s">
        <v>38</v>
      </c>
      <c r="E44" s="31"/>
      <c r="F44" s="31"/>
      <c r="H44" s="114">
        <v>958.18</v>
      </c>
      <c r="I44" s="154">
        <f>H44-$H$48</f>
        <v>0.14800000000002456</v>
      </c>
    </row>
    <row r="45" spans="2:9" x14ac:dyDescent="0.25">
      <c r="B45" s="31" t="s">
        <v>581</v>
      </c>
      <c r="C45" s="366"/>
      <c r="D45" s="31" t="s">
        <v>67</v>
      </c>
      <c r="E45" s="31"/>
      <c r="F45" s="31"/>
      <c r="H45" s="114">
        <v>958.33</v>
      </c>
      <c r="I45" s="154">
        <f>H45-$H$48</f>
        <v>0.29800000000011551</v>
      </c>
    </row>
    <row r="46" spans="2:9" x14ac:dyDescent="0.25">
      <c r="B46" s="31" t="s">
        <v>582</v>
      </c>
      <c r="C46" s="366"/>
      <c r="D46" s="31" t="s">
        <v>38</v>
      </c>
      <c r="E46" s="31">
        <v>625</v>
      </c>
      <c r="F46" s="31">
        <v>333</v>
      </c>
      <c r="G46" s="31">
        <v>0</v>
      </c>
      <c r="H46" s="114">
        <f>SUM(E46:G46)</f>
        <v>958</v>
      </c>
      <c r="I46" s="154">
        <f>H46-$H$48</f>
        <v>-3.1999999999925421E-2</v>
      </c>
    </row>
    <row r="47" spans="2:9" x14ac:dyDescent="0.25">
      <c r="B47" s="31" t="s">
        <v>583</v>
      </c>
      <c r="C47" s="366"/>
      <c r="D47" s="31" t="s">
        <v>38</v>
      </c>
      <c r="E47" s="31"/>
      <c r="F47" s="31"/>
      <c r="H47" s="114">
        <v>958</v>
      </c>
      <c r="I47" s="154">
        <f>H47-$H$48</f>
        <v>-3.1999999999925421E-2</v>
      </c>
    </row>
    <row r="48" spans="2:9" x14ac:dyDescent="0.25">
      <c r="B48" s="31" t="s">
        <v>584</v>
      </c>
      <c r="C48" s="366"/>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6">
        <v>8333</v>
      </c>
      <c r="D50" s="31" t="s">
        <v>38</v>
      </c>
      <c r="E50" s="31"/>
      <c r="F50" s="31"/>
      <c r="H50" s="114">
        <v>2291.38</v>
      </c>
      <c r="I50" s="154">
        <f>H50-H54</f>
        <v>0.14800000000013824</v>
      </c>
    </row>
    <row r="51" spans="2:9" x14ac:dyDescent="0.25">
      <c r="B51" s="31" t="s">
        <v>581</v>
      </c>
      <c r="C51" s="366"/>
      <c r="D51" s="31" t="s">
        <v>67</v>
      </c>
      <c r="E51" s="31"/>
      <c r="F51" s="31"/>
      <c r="H51" s="114">
        <v>2788.74</v>
      </c>
      <c r="I51" s="154">
        <f>H51-H54</f>
        <v>497.50799999999981</v>
      </c>
    </row>
    <row r="52" spans="2:9" x14ac:dyDescent="0.25">
      <c r="B52" s="31" t="s">
        <v>582</v>
      </c>
      <c r="C52" s="366"/>
      <c r="D52" s="31" t="s">
        <v>38</v>
      </c>
      <c r="E52" s="31">
        <v>625</v>
      </c>
      <c r="F52" s="114">
        <v>1666.23</v>
      </c>
      <c r="G52" s="31">
        <v>0</v>
      </c>
      <c r="H52" s="114">
        <f>SUM(E52:G52)</f>
        <v>2291.23</v>
      </c>
      <c r="I52" s="154">
        <f>H52-H54</f>
        <v>-1.9999999999527063E-3</v>
      </c>
    </row>
    <row r="53" spans="2:9" x14ac:dyDescent="0.25">
      <c r="B53" s="31" t="s">
        <v>583</v>
      </c>
      <c r="C53" s="366"/>
      <c r="D53" s="31" t="s">
        <v>38</v>
      </c>
      <c r="E53" s="31"/>
      <c r="F53" s="114"/>
      <c r="H53" s="114">
        <v>2291</v>
      </c>
      <c r="I53" s="154">
        <f>H53-H54</f>
        <v>-0.2319999999999709</v>
      </c>
    </row>
    <row r="54" spans="2:9" x14ac:dyDescent="0.25">
      <c r="B54" s="31" t="s">
        <v>584</v>
      </c>
      <c r="C54" s="366"/>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6">
        <v>2000</v>
      </c>
      <c r="D56" s="31" t="s">
        <v>38</v>
      </c>
      <c r="E56" s="31"/>
      <c r="F56" s="31"/>
      <c r="H56" s="114">
        <v>191.52</v>
      </c>
      <c r="I56" s="154">
        <f>H56-H60</f>
        <v>4.0000000000190994E-3</v>
      </c>
    </row>
    <row r="57" spans="2:9" x14ac:dyDescent="0.25">
      <c r="B57" s="31" t="s">
        <v>581</v>
      </c>
      <c r="C57" s="366"/>
      <c r="D57" s="31" t="s">
        <v>67</v>
      </c>
      <c r="E57" s="31"/>
      <c r="F57" s="31"/>
      <c r="H57" s="114">
        <v>191.67</v>
      </c>
      <c r="I57" s="154">
        <f>H57-H60</f>
        <v>0.15399999999999636</v>
      </c>
    </row>
    <row r="58" spans="2:9" x14ac:dyDescent="0.25">
      <c r="B58" s="31" t="s">
        <v>582</v>
      </c>
      <c r="C58" s="366"/>
      <c r="D58" s="31" t="s">
        <v>38</v>
      </c>
      <c r="E58" s="31">
        <v>191.52</v>
      </c>
      <c r="F58" s="31">
        <v>0</v>
      </c>
      <c r="G58" s="31">
        <v>0</v>
      </c>
      <c r="H58" s="114">
        <f>SUM(E58:G58)</f>
        <v>191.52</v>
      </c>
      <c r="I58" s="154">
        <f>H58-H60</f>
        <v>4.0000000000190994E-3</v>
      </c>
    </row>
    <row r="59" spans="2:9" x14ac:dyDescent="0.25">
      <c r="B59" s="31" t="s">
        <v>583</v>
      </c>
      <c r="C59" s="366"/>
      <c r="D59" s="31" t="s">
        <v>38</v>
      </c>
      <c r="E59" s="31"/>
      <c r="F59" s="31"/>
      <c r="H59" s="114">
        <v>191</v>
      </c>
      <c r="I59" s="154">
        <f>H59-H60</f>
        <v>-0.51599999999999113</v>
      </c>
    </row>
    <row r="60" spans="2:9" x14ac:dyDescent="0.25">
      <c r="B60" s="31" t="s">
        <v>584</v>
      </c>
      <c r="C60" s="366"/>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399" t="s">
        <v>3</v>
      </c>
      <c r="F3" s="399">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399"/>
      <c r="F4" s="399"/>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399"/>
      <c r="F5" s="399"/>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399"/>
      <c r="F6" s="399"/>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399"/>
      <c r="F7" s="399"/>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400" t="s">
        <v>1118</v>
      </c>
      <c r="F8" s="400">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400"/>
      <c r="F9" s="400"/>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400"/>
      <c r="F10" s="400"/>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400"/>
      <c r="F11" s="400"/>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399" t="s">
        <v>3</v>
      </c>
      <c r="F12" s="399">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399"/>
      <c r="F13" s="399"/>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399"/>
      <c r="F14" s="399"/>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399"/>
      <c r="F15" s="399"/>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400" t="s">
        <v>3</v>
      </c>
      <c r="F16" s="400">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400"/>
      <c r="F17" s="400"/>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400"/>
      <c r="F18" s="400"/>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400"/>
      <c r="F19" s="400"/>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400"/>
      <c r="F20" s="400"/>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399" t="s">
        <v>3</v>
      </c>
      <c r="F21" s="399">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399"/>
      <c r="F22" s="399"/>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399"/>
      <c r="F23" s="399"/>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399"/>
      <c r="F24" s="399"/>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400" t="s">
        <v>3</v>
      </c>
      <c r="F25" s="400">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400"/>
      <c r="F26" s="400"/>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400"/>
      <c r="F27" s="400"/>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400"/>
      <c r="F28" s="400"/>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400"/>
      <c r="F29" s="400"/>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399" t="s">
        <v>3</v>
      </c>
      <c r="F30" s="399">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399"/>
      <c r="F31" s="399"/>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399"/>
      <c r="F32" s="399"/>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399"/>
      <c r="F33" s="399"/>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400" t="s">
        <v>3</v>
      </c>
      <c r="F34" s="400">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400"/>
      <c r="F35" s="400"/>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400"/>
      <c r="F36" s="400"/>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400"/>
      <c r="F37" s="400"/>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399" t="s">
        <v>3</v>
      </c>
      <c r="F38" s="399">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399"/>
      <c r="F39" s="399"/>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399"/>
      <c r="F40" s="399"/>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399"/>
      <c r="F41" s="399"/>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399"/>
      <c r="F42" s="399"/>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400" t="s">
        <v>3</v>
      </c>
      <c r="F43" s="400">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400"/>
      <c r="F44" s="400"/>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400"/>
      <c r="F45" s="400"/>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400"/>
      <c r="F46" s="400"/>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399" t="s">
        <v>3</v>
      </c>
      <c r="F47" s="399">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399"/>
      <c r="F48" s="399"/>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399"/>
      <c r="F49" s="399"/>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399"/>
      <c r="F50" s="399"/>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400" t="s">
        <v>3</v>
      </c>
      <c r="F51" s="400">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400"/>
      <c r="F52" s="400"/>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400"/>
      <c r="F53" s="400"/>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400"/>
      <c r="F54" s="400"/>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400"/>
      <c r="F55" s="400"/>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3" t="s">
        <v>1054</v>
      </c>
      <c r="B1" s="393"/>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2"/>
      <c r="B1" s="403" t="s">
        <v>1027</v>
      </c>
      <c r="C1" s="403"/>
      <c r="D1" s="403"/>
      <c r="E1" s="403"/>
      <c r="F1" s="403"/>
      <c r="G1" s="403"/>
      <c r="H1" s="403"/>
      <c r="I1" s="403"/>
      <c r="J1" s="403"/>
      <c r="K1" s="403"/>
      <c r="L1" s="403"/>
      <c r="M1" s="403"/>
      <c r="N1" s="403"/>
      <c r="O1" s="403"/>
      <c r="P1" s="403"/>
      <c r="Q1" s="403"/>
      <c r="R1" s="403"/>
      <c r="S1" s="403"/>
      <c r="T1" s="403"/>
      <c r="U1" s="403"/>
      <c r="V1" s="403"/>
      <c r="W1" s="403"/>
      <c r="X1" s="403"/>
      <c r="Y1" s="403"/>
      <c r="Z1" s="403"/>
      <c r="AA1" s="403"/>
      <c r="AB1" s="403"/>
      <c r="AC1" s="403"/>
      <c r="AD1" s="403"/>
      <c r="AE1" s="403"/>
      <c r="AF1" s="403"/>
      <c r="AG1" s="403"/>
      <c r="AH1" s="403"/>
    </row>
    <row r="2" spans="1:34" ht="15" customHeight="1" x14ac:dyDescent="0.25">
      <c r="A2" s="402"/>
      <c r="B2" s="403"/>
      <c r="C2" s="403"/>
      <c r="D2" s="403"/>
      <c r="E2" s="403"/>
      <c r="F2" s="403"/>
      <c r="G2" s="403"/>
      <c r="H2" s="403"/>
      <c r="I2" s="403"/>
      <c r="J2" s="403"/>
      <c r="K2" s="403"/>
      <c r="L2" s="403"/>
      <c r="M2" s="403"/>
      <c r="N2" s="403"/>
      <c r="O2" s="403"/>
      <c r="P2" s="403"/>
      <c r="Q2" s="403"/>
      <c r="R2" s="403"/>
      <c r="S2" s="403"/>
      <c r="T2" s="403"/>
      <c r="U2" s="403"/>
      <c r="V2" s="403"/>
      <c r="W2" s="403"/>
      <c r="X2" s="403"/>
      <c r="Y2" s="403"/>
      <c r="Z2" s="403"/>
      <c r="AA2" s="403"/>
      <c r="AB2" s="403"/>
      <c r="AC2" s="403"/>
      <c r="AD2" s="403"/>
      <c r="AE2" s="403"/>
      <c r="AF2" s="403"/>
      <c r="AG2" s="403"/>
      <c r="AH2" s="403"/>
    </row>
    <row r="3" spans="1:34" ht="15.75" x14ac:dyDescent="0.25">
      <c r="A3" s="21"/>
      <c r="B3" s="404"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4"/>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4"/>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4"/>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4"/>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1"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1"/>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1"/>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1"/>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1"/>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4"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4"/>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4"/>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4"/>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4"/>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1"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1"/>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1"/>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1"/>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1"/>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4"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4"/>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4"/>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4"/>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4"/>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1"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1"/>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1"/>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1"/>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1"/>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4"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4"/>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4"/>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4"/>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4"/>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1"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1"/>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1"/>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1"/>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1"/>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4"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4"/>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4"/>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4"/>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4"/>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1"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1"/>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1"/>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1"/>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1"/>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4"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4"/>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4"/>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4"/>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4"/>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1"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1"/>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1"/>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1"/>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1"/>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4"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4"/>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4"/>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4"/>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4"/>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1"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1"/>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1"/>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1"/>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1"/>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4"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4"/>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4"/>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4"/>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4"/>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1"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1"/>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1"/>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1"/>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1"/>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4"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4"/>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4"/>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4"/>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4"/>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1"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1"/>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1"/>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1"/>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1"/>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4"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4"/>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4"/>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4"/>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4"/>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1"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1"/>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1"/>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1"/>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1"/>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4"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4"/>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4"/>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4"/>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4"/>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1"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1"/>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1"/>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1"/>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1"/>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4"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4"/>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4"/>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4"/>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4"/>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1"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1"/>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1"/>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1"/>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1"/>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6" t="s">
        <v>647</v>
      </c>
      <c r="C1" s="416"/>
      <c r="D1" s="416"/>
      <c r="E1" s="416"/>
      <c r="F1" s="416"/>
      <c r="G1" s="416"/>
      <c r="H1" s="416"/>
      <c r="I1" s="416"/>
      <c r="J1" s="416"/>
      <c r="K1" s="416"/>
      <c r="L1" s="416"/>
    </row>
    <row r="2" spans="2:62" s="105" customFormat="1" ht="15.75" x14ac:dyDescent="0.25">
      <c r="B2" s="417" t="s">
        <v>6</v>
      </c>
      <c r="C2" s="417"/>
      <c r="D2" s="418" t="s">
        <v>648</v>
      </c>
      <c r="E2" s="418"/>
      <c r="F2" s="418"/>
      <c r="G2" s="418"/>
      <c r="H2" s="418"/>
      <c r="I2" s="418"/>
      <c r="J2" s="418"/>
      <c r="K2" s="418"/>
      <c r="L2" s="418"/>
      <c r="M2" s="417" t="s">
        <v>649</v>
      </c>
      <c r="N2" s="417"/>
      <c r="O2" s="417"/>
      <c r="P2" s="417"/>
      <c r="Q2" s="418" t="s">
        <v>650</v>
      </c>
      <c r="R2" s="418"/>
      <c r="S2" s="418"/>
      <c r="T2" s="418"/>
      <c r="U2" s="418"/>
      <c r="V2" s="418"/>
      <c r="W2" s="418"/>
      <c r="X2" s="417" t="s">
        <v>651</v>
      </c>
      <c r="Y2" s="417"/>
      <c r="Z2" s="417"/>
      <c r="AA2" s="417"/>
      <c r="AB2" s="418" t="s">
        <v>177</v>
      </c>
      <c r="AC2" s="418"/>
      <c r="AD2" s="418"/>
      <c r="AE2" s="417" t="s">
        <v>652</v>
      </c>
      <c r="AF2" s="417"/>
      <c r="AG2" s="417"/>
      <c r="AH2" s="417"/>
      <c r="AI2" s="417"/>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16" t="s">
        <v>701</v>
      </c>
      <c r="C18" s="416"/>
      <c r="D18" s="416"/>
      <c r="E18" s="416"/>
      <c r="F18" s="416"/>
      <c r="G18" s="416"/>
      <c r="H18" s="416"/>
      <c r="I18" s="416"/>
      <c r="J18" s="416"/>
      <c r="K18" s="416"/>
      <c r="L18" s="416"/>
      <c r="BJ18" s="171" t="s">
        <v>702</v>
      </c>
    </row>
    <row r="19" spans="2:65" s="171" customFormat="1" x14ac:dyDescent="0.25">
      <c r="B19" s="172" t="s">
        <v>70</v>
      </c>
      <c r="C19" s="173" t="s">
        <v>703</v>
      </c>
      <c r="D19" s="172" t="s">
        <v>608</v>
      </c>
      <c r="E19" s="419" t="s">
        <v>614</v>
      </c>
      <c r="F19" s="419"/>
      <c r="G19" s="419"/>
      <c r="H19" s="419"/>
      <c r="I19" s="419"/>
      <c r="J19" s="419"/>
      <c r="K19" s="419"/>
      <c r="L19" s="419"/>
      <c r="M19" s="419"/>
      <c r="N19" s="419"/>
      <c r="O19" s="419"/>
      <c r="P19" s="419"/>
      <c r="Q19" s="419"/>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20" t="s">
        <v>708</v>
      </c>
      <c r="E23" s="420"/>
      <c r="F23" s="421"/>
      <c r="G23" s="421"/>
      <c r="H23" s="421"/>
      <c r="I23" s="421"/>
      <c r="J23" s="420" t="s">
        <v>709</v>
      </c>
      <c r="K23" s="420"/>
      <c r="L23" s="421"/>
      <c r="M23" s="421"/>
      <c r="N23" s="421"/>
      <c r="O23" s="421"/>
      <c r="P23" s="420" t="s">
        <v>710</v>
      </c>
      <c r="Q23" s="420"/>
      <c r="R23" s="421"/>
      <c r="S23" s="421"/>
      <c r="T23" s="421"/>
      <c r="U23" s="421"/>
    </row>
    <row r="24" spans="2:65" ht="15" customHeight="1" x14ac:dyDescent="0.25">
      <c r="D24" s="421"/>
      <c r="E24" s="421"/>
      <c r="F24" s="421"/>
      <c r="G24" s="421"/>
      <c r="H24" s="421"/>
      <c r="I24" s="421"/>
      <c r="J24" s="421"/>
      <c r="K24" s="421"/>
      <c r="L24" s="421"/>
      <c r="M24" s="421"/>
      <c r="N24" s="421"/>
      <c r="O24" s="421"/>
      <c r="P24" s="421"/>
      <c r="Q24" s="421"/>
      <c r="R24" s="421"/>
      <c r="S24" s="421"/>
      <c r="T24" s="421"/>
      <c r="U24" s="421"/>
    </row>
    <row r="25" spans="2:65" ht="15" customHeight="1" x14ac:dyDescent="0.25">
      <c r="D25" s="421"/>
      <c r="E25" s="421"/>
      <c r="F25" s="421"/>
      <c r="G25" s="421"/>
      <c r="H25" s="421"/>
      <c r="I25" s="421"/>
      <c r="J25" s="421"/>
      <c r="K25" s="421"/>
      <c r="L25" s="421"/>
      <c r="M25" s="421"/>
      <c r="N25" s="421"/>
      <c r="O25" s="421"/>
      <c r="P25" s="421"/>
      <c r="Q25" s="421"/>
      <c r="R25" s="421"/>
      <c r="S25" s="421"/>
      <c r="T25" s="421"/>
      <c r="U25" s="421"/>
      <c r="BE25" s="174"/>
      <c r="BJ25" s="68" t="s">
        <v>711</v>
      </c>
    </row>
    <row r="26" spans="2:65" ht="15" customHeight="1" x14ac:dyDescent="0.25">
      <c r="D26" s="421"/>
      <c r="E26" s="421"/>
      <c r="F26" s="421"/>
      <c r="G26" s="421"/>
      <c r="H26" s="421"/>
      <c r="I26" s="421"/>
      <c r="J26" s="421"/>
      <c r="K26" s="421"/>
      <c r="L26" s="421"/>
      <c r="M26" s="421"/>
      <c r="N26" s="421"/>
      <c r="O26" s="421"/>
      <c r="P26" s="421"/>
      <c r="Q26" s="421"/>
      <c r="R26" s="421"/>
      <c r="S26" s="421"/>
      <c r="T26" s="421"/>
      <c r="U26" s="421"/>
      <c r="BI26" s="388" t="s">
        <v>712</v>
      </c>
      <c r="BJ26" s="35" t="s">
        <v>713</v>
      </c>
      <c r="BK26" s="35">
        <v>0</v>
      </c>
      <c r="BL26" s="175" t="s">
        <v>714</v>
      </c>
      <c r="BM26" s="35" t="s">
        <v>715</v>
      </c>
    </row>
    <row r="27" spans="2:65" ht="15" customHeight="1" x14ac:dyDescent="0.25">
      <c r="D27" s="421"/>
      <c r="E27" s="421"/>
      <c r="F27" s="421"/>
      <c r="G27" s="421"/>
      <c r="H27" s="421"/>
      <c r="I27" s="421"/>
      <c r="J27" s="421"/>
      <c r="K27" s="421"/>
      <c r="L27" s="421"/>
      <c r="M27" s="421"/>
      <c r="N27" s="421"/>
      <c r="O27" s="421"/>
      <c r="P27" s="421"/>
      <c r="Q27" s="421"/>
      <c r="R27" s="421"/>
      <c r="S27" s="421"/>
      <c r="T27" s="421"/>
      <c r="U27" s="421"/>
      <c r="BI27" s="388"/>
      <c r="BJ27" s="35" t="s">
        <v>716</v>
      </c>
      <c r="BK27" s="35">
        <f>BK26+1</f>
        <v>1</v>
      </c>
      <c r="BL27" s="175" t="s">
        <v>714</v>
      </c>
      <c r="BM27" s="35" t="s">
        <v>717</v>
      </c>
    </row>
    <row r="28" spans="2:65" ht="15" customHeight="1" x14ac:dyDescent="0.25">
      <c r="D28" s="421"/>
      <c r="E28" s="421"/>
      <c r="F28" s="421"/>
      <c r="G28" s="421"/>
      <c r="H28" s="421"/>
      <c r="I28" s="421"/>
      <c r="J28" s="421"/>
      <c r="K28" s="421"/>
      <c r="L28" s="421"/>
      <c r="M28" s="421"/>
      <c r="N28" s="421"/>
      <c r="O28" s="421"/>
      <c r="P28" s="421"/>
      <c r="Q28" s="421"/>
      <c r="R28" s="421"/>
      <c r="S28" s="421"/>
      <c r="T28" s="421"/>
      <c r="U28" s="421"/>
      <c r="BI28" s="388"/>
      <c r="BJ28" s="35" t="s">
        <v>718</v>
      </c>
      <c r="BK28" s="35">
        <f t="shared" ref="BK28:BK47" si="0">BK27+1</f>
        <v>2</v>
      </c>
      <c r="BL28" s="175" t="s">
        <v>714</v>
      </c>
      <c r="BM28" s="35" t="s">
        <v>719</v>
      </c>
    </row>
    <row r="29" spans="2:65" ht="15" customHeight="1" x14ac:dyDescent="0.25">
      <c r="D29" s="421"/>
      <c r="E29" s="421"/>
      <c r="F29" s="421"/>
      <c r="G29" s="421"/>
      <c r="H29" s="421"/>
      <c r="I29" s="421"/>
      <c r="J29" s="421"/>
      <c r="K29" s="421"/>
      <c r="L29" s="421"/>
      <c r="M29" s="421"/>
      <c r="N29" s="421"/>
      <c r="O29" s="421"/>
      <c r="P29" s="421"/>
      <c r="Q29" s="421"/>
      <c r="R29" s="421"/>
      <c r="S29" s="421"/>
      <c r="T29" s="421"/>
      <c r="U29" s="421"/>
      <c r="BF29" t="str">
        <f>LOWER(BE29)</f>
        <v/>
      </c>
      <c r="BI29" s="388"/>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88"/>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88"/>
      <c r="BJ31" s="35" t="s">
        <v>724</v>
      </c>
      <c r="BK31" s="35">
        <f>BK30+1</f>
        <v>5</v>
      </c>
      <c r="BL31" s="175" t="s">
        <v>714</v>
      </c>
      <c r="BM31" s="35" t="s">
        <v>725</v>
      </c>
    </row>
    <row r="32" spans="2:65" ht="15" customHeight="1" x14ac:dyDescent="0.25">
      <c r="O32" s="177"/>
      <c r="P32" s="177"/>
      <c r="Q32" s="177"/>
      <c r="R32" s="177"/>
      <c r="S32" s="176"/>
      <c r="BI32" s="388"/>
      <c r="BJ32" s="35" t="s">
        <v>726</v>
      </c>
      <c r="BK32" s="35">
        <f>BK31+1</f>
        <v>6</v>
      </c>
      <c r="BL32" s="175" t="s">
        <v>714</v>
      </c>
      <c r="BM32" s="35" t="s">
        <v>727</v>
      </c>
    </row>
    <row r="33" spans="4:65" ht="15" customHeight="1" x14ac:dyDescent="0.25">
      <c r="D33" s="420" t="s">
        <v>728</v>
      </c>
      <c r="E33" s="420"/>
      <c r="F33" s="421"/>
      <c r="G33" s="421"/>
      <c r="H33" s="421"/>
      <c r="I33" s="421"/>
      <c r="J33" s="420" t="s">
        <v>729</v>
      </c>
      <c r="K33" s="420"/>
      <c r="L33" s="421"/>
      <c r="M33" s="421"/>
      <c r="N33" s="421"/>
      <c r="O33" s="421"/>
      <c r="P33" s="177"/>
      <c r="Q33" s="177"/>
      <c r="R33" s="177"/>
      <c r="S33" s="176"/>
      <c r="BI33" s="422" t="s">
        <v>730</v>
      </c>
      <c r="BJ33" s="36" t="s">
        <v>731</v>
      </c>
      <c r="BK33" s="36">
        <f>BK32+1</f>
        <v>7</v>
      </c>
      <c r="BL33" s="178" t="s">
        <v>714</v>
      </c>
      <c r="BM33" s="36" t="s">
        <v>732</v>
      </c>
    </row>
    <row r="34" spans="4:65" x14ac:dyDescent="0.25">
      <c r="D34" s="421"/>
      <c r="E34" s="421"/>
      <c r="F34" s="421"/>
      <c r="G34" s="421"/>
      <c r="H34" s="421"/>
      <c r="I34" s="421"/>
      <c r="J34" s="421"/>
      <c r="K34" s="421"/>
      <c r="L34" s="421"/>
      <c r="M34" s="421"/>
      <c r="N34" s="421"/>
      <c r="O34" s="421"/>
      <c r="BE34" s="31"/>
      <c r="BI34" s="377"/>
      <c r="BJ34" s="36" t="s">
        <v>733</v>
      </c>
      <c r="BK34" s="36">
        <f t="shared" si="0"/>
        <v>8</v>
      </c>
      <c r="BL34" s="179" t="s">
        <v>714</v>
      </c>
      <c r="BM34" s="36" t="s">
        <v>734</v>
      </c>
    </row>
    <row r="35" spans="4:65" x14ac:dyDescent="0.25">
      <c r="D35" s="421"/>
      <c r="E35" s="421"/>
      <c r="F35" s="421"/>
      <c r="G35" s="421"/>
      <c r="H35" s="421"/>
      <c r="I35" s="421"/>
      <c r="J35" s="421"/>
      <c r="K35" s="421"/>
      <c r="L35" s="421"/>
      <c r="M35" s="421"/>
      <c r="N35" s="421"/>
      <c r="O35" s="421"/>
      <c r="BE35" s="31"/>
      <c r="BI35" s="377"/>
      <c r="BJ35" s="36" t="s">
        <v>735</v>
      </c>
      <c r="BK35" s="36">
        <f t="shared" si="0"/>
        <v>9</v>
      </c>
      <c r="BL35" s="179" t="s">
        <v>714</v>
      </c>
      <c r="BM35" s="36" t="s">
        <v>736</v>
      </c>
    </row>
    <row r="36" spans="4:65" x14ac:dyDescent="0.25">
      <c r="D36" s="421"/>
      <c r="E36" s="421"/>
      <c r="F36" s="421"/>
      <c r="G36" s="421"/>
      <c r="H36" s="421"/>
      <c r="I36" s="421"/>
      <c r="J36" s="421"/>
      <c r="K36" s="421"/>
      <c r="L36" s="421"/>
      <c r="M36" s="421"/>
      <c r="N36" s="421"/>
      <c r="O36" s="421"/>
      <c r="BE36" s="31"/>
      <c r="BI36" s="377"/>
      <c r="BJ36" s="36" t="s">
        <v>737</v>
      </c>
      <c r="BK36" s="36">
        <f>BK35+1</f>
        <v>10</v>
      </c>
      <c r="BL36" s="179" t="s">
        <v>714</v>
      </c>
      <c r="BM36" s="36" t="s">
        <v>738</v>
      </c>
    </row>
    <row r="37" spans="4:65" x14ac:dyDescent="0.25">
      <c r="D37" s="421"/>
      <c r="E37" s="421"/>
      <c r="F37" s="421"/>
      <c r="G37" s="421"/>
      <c r="H37" s="421"/>
      <c r="I37" s="421"/>
      <c r="J37" s="421"/>
      <c r="K37" s="421"/>
      <c r="L37" s="421"/>
      <c r="M37" s="421"/>
      <c r="N37" s="421"/>
      <c r="O37" s="421"/>
      <c r="BI37" s="377"/>
      <c r="BJ37" s="36" t="s">
        <v>739</v>
      </c>
      <c r="BK37" s="36">
        <f>BK36+1</f>
        <v>11</v>
      </c>
      <c r="BL37" s="179" t="s">
        <v>714</v>
      </c>
      <c r="BM37" s="36" t="s">
        <v>740</v>
      </c>
    </row>
    <row r="38" spans="4:65" x14ac:dyDescent="0.25">
      <c r="D38" s="421"/>
      <c r="E38" s="421"/>
      <c r="F38" s="421"/>
      <c r="G38" s="421"/>
      <c r="H38" s="421"/>
      <c r="I38" s="421"/>
      <c r="J38" s="421"/>
      <c r="K38" s="421"/>
      <c r="L38" s="421"/>
      <c r="M38" s="421"/>
      <c r="N38" s="421"/>
      <c r="O38" s="421"/>
      <c r="BI38" s="377"/>
      <c r="BJ38" s="36" t="s">
        <v>741</v>
      </c>
      <c r="BK38" s="36">
        <f t="shared" si="0"/>
        <v>12</v>
      </c>
      <c r="BL38" s="179" t="s">
        <v>714</v>
      </c>
      <c r="BM38" s="36" t="s">
        <v>742</v>
      </c>
    </row>
    <row r="39" spans="4:65" x14ac:dyDescent="0.25">
      <c r="D39" s="421"/>
      <c r="E39" s="421"/>
      <c r="F39" s="421"/>
      <c r="G39" s="421"/>
      <c r="H39" s="421"/>
      <c r="I39" s="421"/>
      <c r="J39" s="421"/>
      <c r="K39" s="421"/>
      <c r="L39" s="421"/>
      <c r="M39" s="421"/>
      <c r="N39" s="421"/>
      <c r="O39" s="421"/>
      <c r="BI39" s="377"/>
      <c r="BJ39" s="36" t="s">
        <v>743</v>
      </c>
      <c r="BK39" s="36">
        <f t="shared" si="0"/>
        <v>13</v>
      </c>
      <c r="BL39" s="178" t="s">
        <v>714</v>
      </c>
      <c r="BM39" s="36" t="s">
        <v>744</v>
      </c>
    </row>
    <row r="40" spans="4:65" x14ac:dyDescent="0.25">
      <c r="D40" s="421"/>
      <c r="E40" s="421"/>
      <c r="F40" s="421"/>
      <c r="G40" s="421"/>
      <c r="H40" s="421"/>
      <c r="I40" s="421"/>
      <c r="J40" s="421"/>
      <c r="K40" s="421"/>
      <c r="L40" s="421"/>
      <c r="M40" s="421"/>
      <c r="N40" s="421"/>
      <c r="O40" s="421"/>
      <c r="BI40" s="377"/>
      <c r="BJ40" s="36" t="s">
        <v>745</v>
      </c>
      <c r="BK40" s="36">
        <f>BK39+1</f>
        <v>14</v>
      </c>
      <c r="BL40" s="178" t="s">
        <v>714</v>
      </c>
      <c r="BM40" s="36" t="s">
        <v>746</v>
      </c>
    </row>
    <row r="41" spans="4:65" x14ac:dyDescent="0.25">
      <c r="D41" s="421"/>
      <c r="E41" s="421"/>
      <c r="F41" s="421"/>
      <c r="G41" s="421"/>
      <c r="H41" s="421"/>
      <c r="I41" s="421"/>
      <c r="J41" s="421"/>
      <c r="K41" s="421"/>
      <c r="L41" s="421"/>
      <c r="M41" s="421"/>
      <c r="N41" s="421"/>
      <c r="O41" s="421"/>
      <c r="BI41" s="377"/>
      <c r="BJ41" s="36" t="s">
        <v>747</v>
      </c>
      <c r="BK41" s="36">
        <f>BK40+1</f>
        <v>15</v>
      </c>
      <c r="BL41" s="178" t="s">
        <v>714</v>
      </c>
      <c r="BM41" s="36" t="s">
        <v>748</v>
      </c>
    </row>
    <row r="42" spans="4:65" x14ac:dyDescent="0.25">
      <c r="BI42" s="377"/>
      <c r="BJ42" s="180" t="s">
        <v>749</v>
      </c>
      <c r="BK42" s="36">
        <f t="shared" si="0"/>
        <v>16</v>
      </c>
      <c r="BL42" s="178" t="s">
        <v>714</v>
      </c>
      <c r="BM42" s="36" t="s">
        <v>750</v>
      </c>
    </row>
    <row r="43" spans="4:65" ht="15" customHeight="1" x14ac:dyDescent="0.25">
      <c r="BI43" s="377"/>
      <c r="BJ43" s="36" t="s">
        <v>751</v>
      </c>
      <c r="BK43" s="36">
        <f t="shared" si="0"/>
        <v>17</v>
      </c>
      <c r="BL43" s="178" t="s">
        <v>714</v>
      </c>
      <c r="BM43" s="36" t="s">
        <v>752</v>
      </c>
    </row>
    <row r="44" spans="4:65" ht="15" customHeight="1" x14ac:dyDescent="0.25">
      <c r="BI44" s="377"/>
      <c r="BJ44" s="36" t="s">
        <v>753</v>
      </c>
      <c r="BK44" s="36">
        <f t="shared" si="0"/>
        <v>18</v>
      </c>
      <c r="BL44" s="178" t="s">
        <v>714</v>
      </c>
      <c r="BM44" s="36" t="s">
        <v>754</v>
      </c>
    </row>
    <row r="45" spans="4:65" ht="15" customHeight="1" x14ac:dyDescent="0.25">
      <c r="D45" s="420" t="s">
        <v>755</v>
      </c>
      <c r="E45" s="420"/>
      <c r="F45" s="421"/>
      <c r="G45" s="421"/>
      <c r="H45" s="421"/>
      <c r="I45" s="421"/>
      <c r="J45" s="420" t="s">
        <v>756</v>
      </c>
      <c r="K45" s="420"/>
      <c r="L45" s="421"/>
      <c r="M45" s="421"/>
      <c r="N45" s="421"/>
      <c r="O45" s="421"/>
      <c r="BI45" s="388" t="s">
        <v>757</v>
      </c>
      <c r="BJ45" s="35" t="s">
        <v>758</v>
      </c>
      <c r="BK45" s="35">
        <f>BK44+1</f>
        <v>19</v>
      </c>
      <c r="BL45" s="175" t="s">
        <v>759</v>
      </c>
      <c r="BM45" s="35" t="s">
        <v>760</v>
      </c>
    </row>
    <row r="46" spans="4:65" ht="15" customHeight="1" x14ac:dyDescent="0.25">
      <c r="D46" s="421"/>
      <c r="E46" s="421"/>
      <c r="F46" s="421"/>
      <c r="G46" s="421"/>
      <c r="H46" s="421"/>
      <c r="I46" s="421"/>
      <c r="J46" s="421"/>
      <c r="K46" s="421"/>
      <c r="L46" s="421"/>
      <c r="M46" s="421"/>
      <c r="N46" s="421"/>
      <c r="O46" s="421"/>
      <c r="BI46" s="388"/>
      <c r="BJ46" s="35" t="s">
        <v>761</v>
      </c>
      <c r="BK46" s="35">
        <f t="shared" si="0"/>
        <v>20</v>
      </c>
      <c r="BL46" s="175" t="s">
        <v>759</v>
      </c>
      <c r="BM46" s="35" t="s">
        <v>762</v>
      </c>
    </row>
    <row r="47" spans="4:65" ht="15" customHeight="1" x14ac:dyDescent="0.25">
      <c r="D47" s="421"/>
      <c r="E47" s="421"/>
      <c r="F47" s="421"/>
      <c r="G47" s="421"/>
      <c r="H47" s="421"/>
      <c r="I47" s="421"/>
      <c r="J47" s="421"/>
      <c r="K47" s="421"/>
      <c r="L47" s="421"/>
      <c r="M47" s="421"/>
      <c r="N47" s="421"/>
      <c r="O47" s="421"/>
      <c r="BI47" s="388"/>
      <c r="BJ47" s="35" t="s">
        <v>763</v>
      </c>
      <c r="BK47" s="35">
        <f t="shared" si="0"/>
        <v>21</v>
      </c>
      <c r="BL47" s="175" t="s">
        <v>759</v>
      </c>
      <c r="BM47" s="35" t="s">
        <v>764</v>
      </c>
    </row>
    <row r="48" spans="4:65" ht="15" customHeight="1" x14ac:dyDescent="0.25">
      <c r="D48" s="421"/>
      <c r="E48" s="421"/>
      <c r="F48" s="421"/>
      <c r="G48" s="421"/>
      <c r="H48" s="421"/>
      <c r="I48" s="421"/>
      <c r="J48" s="421"/>
      <c r="K48" s="421"/>
      <c r="L48" s="421"/>
      <c r="M48" s="421"/>
      <c r="N48" s="421"/>
      <c r="O48" s="421"/>
      <c r="BI48" s="388"/>
      <c r="BJ48" s="35" t="s">
        <v>690</v>
      </c>
      <c r="BK48" s="35">
        <f>BK47+1</f>
        <v>22</v>
      </c>
      <c r="BL48" s="175" t="s">
        <v>714</v>
      </c>
      <c r="BM48" s="35" t="s">
        <v>765</v>
      </c>
    </row>
    <row r="49" spans="4:65" ht="15" customHeight="1" x14ac:dyDescent="0.25">
      <c r="D49" s="421"/>
      <c r="E49" s="421"/>
      <c r="F49" s="421"/>
      <c r="G49" s="421"/>
      <c r="H49" s="421"/>
      <c r="I49" s="421"/>
      <c r="J49" s="421"/>
      <c r="K49" s="421"/>
      <c r="L49" s="421"/>
      <c r="M49" s="421"/>
      <c r="N49" s="421"/>
      <c r="O49" s="421"/>
      <c r="BI49" s="377" t="s">
        <v>766</v>
      </c>
      <c r="BJ49" s="36" t="s">
        <v>767</v>
      </c>
      <c r="BK49" s="36">
        <f>BK48+1</f>
        <v>23</v>
      </c>
      <c r="BL49" s="178" t="s">
        <v>714</v>
      </c>
      <c r="BM49" s="36" t="s">
        <v>768</v>
      </c>
    </row>
    <row r="50" spans="4:65" x14ac:dyDescent="0.25">
      <c r="D50" s="421"/>
      <c r="E50" s="421"/>
      <c r="F50" s="421"/>
      <c r="G50" s="421"/>
      <c r="H50" s="421"/>
      <c r="I50" s="421"/>
      <c r="J50" s="421"/>
      <c r="K50" s="421"/>
      <c r="L50" s="421"/>
      <c r="M50" s="421"/>
      <c r="N50" s="421"/>
      <c r="O50" s="421"/>
      <c r="BI50" s="377"/>
      <c r="BJ50" s="36" t="s">
        <v>769</v>
      </c>
      <c r="BK50" s="36">
        <f>BK49+1</f>
        <v>24</v>
      </c>
      <c r="BL50" s="178" t="s">
        <v>714</v>
      </c>
      <c r="BM50" s="36" t="s">
        <v>770</v>
      </c>
    </row>
    <row r="51" spans="4:65" x14ac:dyDescent="0.25">
      <c r="D51" s="421"/>
      <c r="E51" s="421"/>
      <c r="F51" s="421"/>
      <c r="G51" s="421"/>
      <c r="H51" s="421"/>
      <c r="I51" s="421"/>
      <c r="J51" s="421"/>
      <c r="K51" s="421"/>
      <c r="L51" s="421"/>
      <c r="M51" s="421"/>
      <c r="N51" s="421"/>
      <c r="O51" s="421"/>
    </row>
    <row r="52" spans="4:65" x14ac:dyDescent="0.25">
      <c r="D52" s="421"/>
      <c r="E52" s="421"/>
      <c r="F52" s="421"/>
      <c r="G52" s="421"/>
      <c r="H52" s="421"/>
      <c r="I52" s="421"/>
      <c r="J52" s="421"/>
      <c r="K52" s="421"/>
      <c r="L52" s="421"/>
      <c r="M52" s="421"/>
      <c r="N52" s="421"/>
      <c r="O52" s="421"/>
      <c r="BD52" s="366" t="s">
        <v>771</v>
      </c>
      <c r="BE52" t="s">
        <v>772</v>
      </c>
    </row>
    <row r="53" spans="4:65" x14ac:dyDescent="0.25">
      <c r="D53" s="421"/>
      <c r="E53" s="421"/>
      <c r="F53" s="421"/>
      <c r="G53" s="421"/>
      <c r="H53" s="421"/>
      <c r="I53" s="421"/>
      <c r="J53" s="421"/>
      <c r="K53" s="421"/>
      <c r="L53" s="421"/>
      <c r="M53" s="421"/>
      <c r="N53" s="421"/>
      <c r="O53" s="421"/>
      <c r="BD53" s="366"/>
      <c r="BE53" t="s">
        <v>773</v>
      </c>
    </row>
    <row r="54" spans="4:65" x14ac:dyDescent="0.25">
      <c r="BD54" s="366"/>
      <c r="BE54" t="s">
        <v>774</v>
      </c>
    </row>
    <row r="55" spans="4:65" x14ac:dyDescent="0.25">
      <c r="BD55" s="366"/>
      <c r="BE55" t="s">
        <v>775</v>
      </c>
    </row>
    <row r="56" spans="4:65" x14ac:dyDescent="0.25">
      <c r="BD56" s="366"/>
      <c r="BE56" t="s">
        <v>776</v>
      </c>
    </row>
    <row r="57" spans="4:65" x14ac:dyDescent="0.25">
      <c r="BD57" s="366"/>
      <c r="BE57" t="s">
        <v>777</v>
      </c>
    </row>
    <row r="58" spans="4:65" x14ac:dyDescent="0.25">
      <c r="BD58" s="366"/>
      <c r="BE58" t="s">
        <v>778</v>
      </c>
    </row>
    <row r="59" spans="4:65" x14ac:dyDescent="0.25">
      <c r="BD59" s="366"/>
      <c r="BE59" t="s">
        <v>779</v>
      </c>
    </row>
    <row r="60" spans="4:65" x14ac:dyDescent="0.25">
      <c r="BD60" s="366"/>
      <c r="BE60" t="s">
        <v>780</v>
      </c>
    </row>
    <row r="61" spans="4:65" x14ac:dyDescent="0.25">
      <c r="BD61" s="366"/>
      <c r="BE61" t="s">
        <v>781</v>
      </c>
    </row>
    <row r="62" spans="4:65" x14ac:dyDescent="0.25">
      <c r="BD62" s="366"/>
      <c r="BE62" t="s">
        <v>782</v>
      </c>
    </row>
    <row r="63" spans="4:65" x14ac:dyDescent="0.25">
      <c r="BE63" s="174"/>
    </row>
    <row r="64" spans="4:65" x14ac:dyDescent="0.25">
      <c r="BE64" s="174"/>
    </row>
    <row r="65" spans="57:57" x14ac:dyDescent="0.25">
      <c r="BE65" s="174"/>
    </row>
    <row r="66" spans="57:57" x14ac:dyDescent="0.25">
      <c r="BE66" s="174"/>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4:G29"/>
  <sheetViews>
    <sheetView tabSelected="1" workbookViewId="0">
      <selection activeCell="G4" sqref="G4:G30"/>
    </sheetView>
  </sheetViews>
  <sheetFormatPr defaultRowHeight="15" x14ac:dyDescent="0.25"/>
  <cols>
    <col min="5" max="5" width="72.5703125" bestFit="1" customWidth="1"/>
    <col min="7" max="7" width="38.28515625" bestFit="1" customWidth="1"/>
  </cols>
  <sheetData>
    <row r="4" spans="5:7" x14ac:dyDescent="0.25">
      <c r="E4" t="s">
        <v>1159</v>
      </c>
      <c r="G4" t="s">
        <v>1181</v>
      </c>
    </row>
    <row r="5" spans="5:7" x14ac:dyDescent="0.25">
      <c r="E5" t="s">
        <v>1156</v>
      </c>
      <c r="G5" t="s">
        <v>1166</v>
      </c>
    </row>
    <row r="6" spans="5:7" x14ac:dyDescent="0.25">
      <c r="E6" t="s">
        <v>1157</v>
      </c>
      <c r="G6" t="s">
        <v>1179</v>
      </c>
    </row>
    <row r="7" spans="5:7" x14ac:dyDescent="0.25">
      <c r="E7" t="s">
        <v>1151</v>
      </c>
      <c r="G7" t="s">
        <v>1172</v>
      </c>
    </row>
    <row r="8" spans="5:7" x14ac:dyDescent="0.25">
      <c r="E8" t="s">
        <v>1146</v>
      </c>
      <c r="G8" t="s">
        <v>1174</v>
      </c>
    </row>
    <row r="9" spans="5:7" x14ac:dyDescent="0.25">
      <c r="E9" t="s">
        <v>1147</v>
      </c>
      <c r="G9" t="s">
        <v>1169</v>
      </c>
    </row>
    <row r="10" spans="5:7" x14ac:dyDescent="0.25">
      <c r="E10" t="s">
        <v>1155</v>
      </c>
      <c r="G10" t="s">
        <v>1162</v>
      </c>
    </row>
    <row r="11" spans="5:7" x14ac:dyDescent="0.25">
      <c r="E11" t="s">
        <v>1149</v>
      </c>
      <c r="G11" t="s">
        <v>1163</v>
      </c>
    </row>
    <row r="12" spans="5:7" x14ac:dyDescent="0.25">
      <c r="E12" t="s">
        <v>1161</v>
      </c>
      <c r="G12" t="s">
        <v>1171</v>
      </c>
    </row>
    <row r="13" spans="5:7" x14ac:dyDescent="0.25">
      <c r="E13" t="s">
        <v>1153</v>
      </c>
      <c r="G13" t="s">
        <v>1165</v>
      </c>
    </row>
    <row r="14" spans="5:7" x14ac:dyDescent="0.25">
      <c r="E14" t="s">
        <v>1148</v>
      </c>
      <c r="G14" t="s">
        <v>1176</v>
      </c>
    </row>
    <row r="15" spans="5:7" x14ac:dyDescent="0.25">
      <c r="E15" t="s">
        <v>1160</v>
      </c>
      <c r="G15" t="s">
        <v>1187</v>
      </c>
    </row>
    <row r="16" spans="5:7" x14ac:dyDescent="0.25">
      <c r="E16" t="s">
        <v>1150</v>
      </c>
      <c r="G16" t="s">
        <v>1185</v>
      </c>
    </row>
    <row r="17" spans="5:7" x14ac:dyDescent="0.25">
      <c r="E17" t="s">
        <v>1158</v>
      </c>
      <c r="G17" t="s">
        <v>1184</v>
      </c>
    </row>
    <row r="18" spans="5:7" x14ac:dyDescent="0.25">
      <c r="E18" t="s">
        <v>1154</v>
      </c>
      <c r="G18" t="s">
        <v>1177</v>
      </c>
    </row>
    <row r="19" spans="5:7" x14ac:dyDescent="0.25">
      <c r="E19" t="s">
        <v>1152</v>
      </c>
      <c r="G19" t="s">
        <v>1164</v>
      </c>
    </row>
    <row r="20" spans="5:7" x14ac:dyDescent="0.25">
      <c r="G20" t="s">
        <v>1175</v>
      </c>
    </row>
    <row r="21" spans="5:7" x14ac:dyDescent="0.25">
      <c r="G21" t="s">
        <v>1167</v>
      </c>
    </row>
    <row r="22" spans="5:7" x14ac:dyDescent="0.25">
      <c r="G22" t="s">
        <v>1182</v>
      </c>
    </row>
    <row r="23" spans="5:7" x14ac:dyDescent="0.25">
      <c r="G23" t="s">
        <v>1173</v>
      </c>
    </row>
    <row r="24" spans="5:7" x14ac:dyDescent="0.25">
      <c r="G24" t="s">
        <v>1178</v>
      </c>
    </row>
    <row r="25" spans="5:7" x14ac:dyDescent="0.25">
      <c r="G25" t="s">
        <v>1170</v>
      </c>
    </row>
    <row r="26" spans="5:7" x14ac:dyDescent="0.25">
      <c r="G26" t="s">
        <v>1168</v>
      </c>
    </row>
    <row r="27" spans="5:7" x14ac:dyDescent="0.25">
      <c r="G27" t="s">
        <v>1180</v>
      </c>
    </row>
    <row r="28" spans="5:7" x14ac:dyDescent="0.25">
      <c r="G28" t="s">
        <v>1183</v>
      </c>
    </row>
    <row r="29" spans="5:7" x14ac:dyDescent="0.25">
      <c r="G29" t="s">
        <v>1186</v>
      </c>
    </row>
  </sheetData>
  <sortState ref="G4:G30">
    <sortCondition ref="G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138</vt:i4>
      </vt:variant>
    </vt:vector>
  </HeadingPairs>
  <TitlesOfParts>
    <vt:vector size="172"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Sheet1</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2021-01-15T10:39:02Z</dcterms:modified>
</cp:coreProperties>
</file>