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bookViews>
    <workbookView xWindow="0" yWindow="0" windowWidth="24530" windowHeight="14790"/>
  </bookViews>
  <sheets>
    <sheet name="sort_result" sheetId="1" r:id="rId1"/>
  </sheets>
  <calcPr calcId="162913"/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18" i="1"/>
  <c r="G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6" i="1"/>
  <c r="K27" i="1"/>
  <c r="K28" i="1"/>
  <c r="K29" i="1"/>
  <c r="K30" i="1"/>
  <c r="K31" i="1"/>
  <c r="K32" i="1"/>
  <c r="K33" i="1"/>
  <c r="K2" i="1"/>
  <c r="G19" i="1"/>
  <c r="G20" i="1"/>
  <c r="G21" i="1"/>
  <c r="G22" i="1"/>
  <c r="G23" i="1"/>
  <c r="G24" i="1"/>
  <c r="G25" i="1"/>
  <c r="I27" i="1"/>
  <c r="I28" i="1"/>
  <c r="I29" i="1"/>
  <c r="I30" i="1"/>
  <c r="I31" i="1"/>
  <c r="I32" i="1"/>
  <c r="I33" i="1"/>
  <c r="I26" i="1"/>
  <c r="I11" i="1"/>
  <c r="I12" i="1"/>
  <c r="I13" i="1"/>
  <c r="I14" i="1"/>
  <c r="I15" i="1"/>
  <c r="I16" i="1"/>
  <c r="I17" i="1"/>
  <c r="I10" i="1"/>
  <c r="I3" i="1"/>
  <c r="I4" i="1"/>
  <c r="I5" i="1"/>
  <c r="I6" i="1"/>
  <c r="I7" i="1"/>
  <c r="I8" i="1"/>
  <c r="I9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6" i="1"/>
  <c r="G27" i="1"/>
  <c r="G28" i="1"/>
  <c r="G29" i="1"/>
  <c r="G30" i="1"/>
  <c r="G31" i="1"/>
  <c r="G32" i="1"/>
  <c r="G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20" i="1" l="1"/>
  <c r="I24" i="1"/>
  <c r="I21" i="1"/>
  <c r="I23" i="1"/>
  <c r="I19" i="1"/>
  <c r="I18" i="1"/>
  <c r="I22" i="1"/>
  <c r="I25" i="1"/>
</calcChain>
</file>

<file path=xl/sharedStrings.xml><?xml version="1.0" encoding="utf-8"?>
<sst xmlns="http://schemas.openxmlformats.org/spreadsheetml/2006/main" count="39" uniqueCount="11">
  <si>
    <t>Quicksort</t>
  </si>
  <si>
    <t>Bubblesort2</t>
  </si>
  <si>
    <t>Insertionsort</t>
  </si>
  <si>
    <t>SelectionSort</t>
  </si>
  <si>
    <t>TYPE</t>
  </si>
  <si>
    <t>STORLEK</t>
  </si>
  <si>
    <t>microsekunder</t>
  </si>
  <si>
    <t>Sekunder</t>
  </si>
  <si>
    <t>Medel K</t>
  </si>
  <si>
    <t>K</t>
  </si>
  <si>
    <t>k KLocksKlan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</si>
</sst>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 sz="4000"/>
              <a:t>BubbleSort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5186922087963866E-2"/>
          <c:y val="0.17083640174474593"/>
          <c:w val="0.84577763340302969"/>
          <c:h val="0.62018552087463885"/>
        </c:manualLayout>
      </c:layout>
      <c:scatterChart>
        <c:scatterStyle val="smoothMarker"/>
        <c:varyColors val="0"/>
        <c:ser>
          <c:idx val="0"/>
          <c:order val="0"/>
          <c:tx>
            <c:v>Bubblesort2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(sort_result!$B$2,sort_result!$B$3,sort_result!$B$4,sort_result!$B$5,sort_result!$B$6,sort_result!$B$7,sort_result!$B$8,sort_result!$B$9)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(sort_result!$D$2,sort_result!$D$3,sort_result!$D$4,sort_result!$D$5,sort_result!$D$6,sort_result!$D$7,sort_result!$D$8,sort_result!$D$9)</c:f>
              <c:numCache>
                <c:formatCode>General</c:formatCode>
                <c:ptCount val="8"/>
                <c:pt idx="0">
                  <c:v>0.33158085748999999</c:v>
                </c:pt>
                <c:pt idx="1">
                  <c:v>1.1904604410999999</c:v>
                </c:pt>
                <c:pt idx="2">
                  <c:v>2.6385104851699999</c:v>
                </c:pt>
                <c:pt idx="3">
                  <c:v>4.7740489364199998</c:v>
                </c:pt>
                <c:pt idx="4">
                  <c:v>7.5108623012099995</c:v>
                </c:pt>
                <c:pt idx="5">
                  <c:v>10.7957138042</c:v>
                </c:pt>
                <c:pt idx="6">
                  <c:v>14.718478938720001</c:v>
                </c:pt>
                <c:pt idx="7">
                  <c:v>19.422728021040001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47-478C-8BCE-69CC50E7B7C3}"/>
            </c:ext>
          </c:extLst>
        </c:ser>
        <c:ser>
          <c:idx val="1"/>
          <c:order val="1"/>
          <c:tx>
            <c:v>Big-o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(sort_result!$B$2,sort_result!$B$3,sort_result!$B$4,sort_result!$B$5,sort_result!$B$6,sort_result!$B$7,sort_result!$B$8,sort_result!$B$9)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(sort_result!$K$2,sort_result!$K$3,sort_result!$K$4,sort_result!$K$5,sort_result!$K$6,sort_result!$K$7,sort_result!$K$8,sort_result!$K$9)</c:f>
              <c:numCache>
                <c:formatCode>General</c:formatCode>
                <c:ptCount val="8"/>
                <c:pt idx="0">
                  <c:v>0.30311431694473484</c:v>
                </c:pt>
                <c:pt idx="1">
                  <c:v>1.2124572677789394</c:v>
                </c:pt>
                <c:pt idx="2">
                  <c:v>2.7280288525026135</c:v>
                </c:pt>
                <c:pt idx="3">
                  <c:v>4.8498290711157575</c:v>
                </c:pt>
                <c:pt idx="4">
                  <c:v>7.577857923618371</c:v>
                </c:pt>
                <c:pt idx="5">
                  <c:v>10.912115410010454</c:v>
                </c:pt>
                <c:pt idx="6">
                  <c:v>14.852601530292008</c:v>
                </c:pt>
                <c:pt idx="7">
                  <c:v>19.39931628446303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47-478C-8BCE-69CC50E7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37832"/>
        <c:axId val="347537176"/>
      </c:scatterChart>
      <c:valAx>
        <c:axId val="34753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/>
                  <a:t>ArrayStorlek</a:t>
                </a:r>
              </a:p>
            </c:rich>
          </c:tx>
          <c:layout>
            <c:manualLayout>
              <c:xMode val="edge"/>
              <c:yMode val="edge"/>
              <c:x val="0.4026410333554386"/>
              <c:y val="0.851326059997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176"/>
        <c:crosses val="autoZero"/>
        <c:crossBetween val="midCat"/>
      </c:valAx>
      <c:valAx>
        <c:axId val="3475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Sekunder (Clocks)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44604042177803"/>
          <c:y val="0.43173264130677891"/>
          <c:w val="0.13311106282026572"/>
          <c:h val="0.23680220222781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 sz="4000"/>
              <a:t>InsertionSort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1173147108490765"/>
          <c:y val="0.172920436555832"/>
          <c:w val="0.84577763340302969"/>
          <c:h val="0.62018552087463885"/>
        </c:manualLayout>
      </c:layout>
      <c:scatterChart>
        <c:scatterStyle val="smoothMarker"/>
        <c:varyColors val="0"/>
        <c:ser>
          <c:idx val="0"/>
          <c:order val="0"/>
          <c:tx>
            <c:v>InsertionSort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(sort_result!$B$10,sort_result!$B$11,sort_result!$B$12,sort_result!$B$13,sort_result!$B$14,sort_result!$B$15,sort_result!$B$16,sort_result!$B$17)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(sort_result!$D$10,sort_result!$D$11,sort_result!$D$12,sort_result!$D$13,sort_result!$D$14,sort_result!$D$15,sort_result!$D$16,sort_result!$D$17)</c:f>
              <c:numCache>
                <c:formatCode>General</c:formatCode>
                <c:ptCount val="8"/>
                <c:pt idx="0">
                  <c:v>3.6907626449999995E-2</c:v>
                </c:pt>
                <c:pt idx="1">
                  <c:v>0.14154085787000001</c:v>
                </c:pt>
                <c:pt idx="2">
                  <c:v>0.31370283684</c:v>
                </c:pt>
                <c:pt idx="3">
                  <c:v>0.56269627752999996</c:v>
                </c:pt>
                <c:pt idx="4">
                  <c:v>0.87558228948000005</c:v>
                </c:pt>
                <c:pt idx="5">
                  <c:v>1.2570384432400001</c:v>
                </c:pt>
                <c:pt idx="6">
                  <c:v>1.73756084824</c:v>
                </c:pt>
                <c:pt idx="7">
                  <c:v>2.2551005368700001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40-47F6-A249-1EA701B4C66E}"/>
            </c:ext>
          </c:extLst>
        </c:ser>
        <c:ser>
          <c:idx val="1"/>
          <c:order val="1"/>
          <c:tx>
            <c:v>Big-o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(sort_result!$B$10,sort_result!$B$11,sort_result!$B$12,sort_result!$B$13,sort_result!$B$14,sort_result!$B$15,sort_result!$B$16,sort_result!$B$17)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(sort_result!$K$10,sort_result!$K$11,sort_result!$K$12,sort_result!$K$13,sort_result!$K$14,sort_result!$K$15,sort_result!$K$16,sort_result!$K$17)</c:f>
              <c:numCache>
                <c:formatCode>General</c:formatCode>
                <c:ptCount val="8"/>
                <c:pt idx="0">
                  <c:v>3.5369328312456108E-2</c:v>
                </c:pt>
                <c:pt idx="1">
                  <c:v>0.14147731324982443</c:v>
                </c:pt>
                <c:pt idx="2">
                  <c:v>0.31832395481210496</c:v>
                </c:pt>
                <c:pt idx="3">
                  <c:v>0.56590925299929773</c:v>
                </c:pt>
                <c:pt idx="4">
                  <c:v>0.8842332078114028</c:v>
                </c:pt>
                <c:pt idx="5">
                  <c:v>1.2732958192484198</c:v>
                </c:pt>
                <c:pt idx="6">
                  <c:v>1.7330970873103495</c:v>
                </c:pt>
                <c:pt idx="7">
                  <c:v>2.2636370119971909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740-47F6-A249-1EA701B4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37832"/>
        <c:axId val="347537176"/>
      </c:scatterChart>
      <c:valAx>
        <c:axId val="34753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ArrayStorlek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176"/>
        <c:crosses val="autoZero"/>
        <c:crossBetween val="midCat"/>
      </c:valAx>
      <c:valAx>
        <c:axId val="3475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Sekunder (Clocks)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35376901252187"/>
          <c:y val="0.43130409296938477"/>
          <c:w val="0.11327105442391577"/>
          <c:h val="0.21856903198682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 sz="4000"/>
              <a:t>QuickSort2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5186922087963866E-2"/>
          <c:y val="0.17083640174474593"/>
          <c:w val="0.84577763340302969"/>
          <c:h val="0.62018552087463885"/>
        </c:manualLayout>
      </c:layout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(sort_result!$B$18,sort_result!$B$19,sort_result!$B$20,sort_result!$B$21,sort_result!$B$22,sort_result!$B$23,sort_result!$B$24,sort_result!$B$25)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(sort_result!$D$18,sort_result!$D$19,sort_result!$D$20,sort_result!$D$21,sort_result!$D$22,sort_result!$D$23,sort_result!$D$24,sort_result!$D$25)</c:f>
              <c:numCache>
                <c:formatCode>General</c:formatCode>
                <c:ptCount val="8"/>
                <c:pt idx="0">
                  <c:v>6.4708410800000003E-3</c:v>
                </c:pt>
                <c:pt idx="1">
                  <c:v>1.00053248E-2</c:v>
                </c:pt>
                <c:pt idx="2">
                  <c:v>1.4781673E-2</c:v>
                </c:pt>
                <c:pt idx="3">
                  <c:v>2.0758625699999998E-2</c:v>
                </c:pt>
                <c:pt idx="4">
                  <c:v>2.7907362469999999E-2</c:v>
                </c:pt>
                <c:pt idx="5">
                  <c:v>3.308768921E-2</c:v>
                </c:pt>
                <c:pt idx="6">
                  <c:v>3.7170828320000002E-2</c:v>
                </c:pt>
                <c:pt idx="7">
                  <c:v>4.348676991E-2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C9-454A-87F0-138C2AA2E72C}"/>
            </c:ext>
          </c:extLst>
        </c:ser>
        <c:ser>
          <c:idx val="1"/>
          <c:order val="1"/>
          <c:tx>
            <c:v>Big-o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(sort_result!$B$18,sort_result!$B$19,sort_result!$B$20,sort_result!$B$21,sort_result!$B$22,sort_result!$B$23,sort_result!$B$24,sort_result!$B$25)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(sort_result!$K$18,sort_result!$K$19,sort_result!$K$20,sort_result!$K$21,sort_result!$K$22,sort_result!$K$23,sort_result!$K$24,sort_result!$K$25)</c:f>
              <c:numCache>
                <c:formatCode>General</c:formatCode>
                <c:ptCount val="8"/>
                <c:pt idx="0">
                  <c:v>4.7333424168722682E-3</c:v>
                </c:pt>
                <c:pt idx="1">
                  <c:v>1.0237103650635142E-2</c:v>
                </c:pt>
                <c:pt idx="2">
                  <c:v>1.6031654652549156E-2</c:v>
                </c:pt>
                <c:pt idx="3">
                  <c:v>2.2015044935051492E-2</c:v>
                </c:pt>
                <c:pt idx="4">
                  <c:v>2.8138854823781787E-2</c:v>
                </c:pt>
                <c:pt idx="5">
                  <c:v>3.437456575577013E-2</c:v>
                </c:pt>
                <c:pt idx="6">
                  <c:v>4.0703333619858603E-2</c:v>
                </c:pt>
                <c:pt idx="7">
                  <c:v>4.7111765137665407E-2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C9-454A-87F0-138C2AA2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37832"/>
        <c:axId val="347537176"/>
      </c:scatterChart>
      <c:valAx>
        <c:axId val="34753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ArrayStorlek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176"/>
        <c:crosses val="autoZero"/>
        <c:crossBetween val="midCat"/>
      </c:valAx>
      <c:valAx>
        <c:axId val="3475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Sekunder (Clocks)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48871493737551"/>
          <c:y val="0.36206677402307691"/>
          <c:w val="0.14665126872584178"/>
          <c:h val="0.28963798249212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 sz="4000"/>
              <a:t>SelectionSort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5186922087963866E-2"/>
          <c:y val="0.17083640174474593"/>
          <c:w val="0.84577763340302969"/>
          <c:h val="0.62018552087463885"/>
        </c:manualLayout>
      </c:layout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(sort_result!$B$18,sort_result!$B$19,sort_result!$B$20,sort_result!$B$21,sort_result!$B$22,sort_result!$B$23,sort_result!$B$24,sort_result!$B$25)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(sort_result!$D$26,sort_result!$D$27,sort_result!$D$28,sort_result!$D$29,sort_result!$D$30,sort_result!$D$31,sort_result!$D$32,sort_result!$D$33)</c:f>
              <c:numCache>
                <c:formatCode>General</c:formatCode>
                <c:ptCount val="8"/>
                <c:pt idx="0">
                  <c:v>3.3886121569999997E-2</c:v>
                </c:pt>
                <c:pt idx="1">
                  <c:v>0.13306790083</c:v>
                </c:pt>
                <c:pt idx="2">
                  <c:v>0.29586940161999997</c:v>
                </c:pt>
                <c:pt idx="3">
                  <c:v>0.53215693744999992</c:v>
                </c:pt>
                <c:pt idx="4">
                  <c:v>0.83012337356999999</c:v>
                </c:pt>
                <c:pt idx="5">
                  <c:v>1.23725852122</c:v>
                </c:pt>
                <c:pt idx="6">
                  <c:v>1.6155973073000001</c:v>
                </c:pt>
                <c:pt idx="7">
                  <c:v>2.10736193397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9-4B45-9E48-BE055BC6BB7A}"/>
            </c:ext>
          </c:extLst>
        </c:ser>
        <c:ser>
          <c:idx val="1"/>
          <c:order val="1"/>
          <c:tx>
            <c:v>Big-o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(sort_result!$B$18,sort_result!$B$19,sort_result!$B$20,sort_result!$B$21,sort_result!$B$22,sort_result!$B$23,sort_result!$B$24,sort_result!$B$25)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(sort_result!$K$26,sort_result!$K$27,sort_result!$K$28,sort_result!$K$29,sort_result!$K$30,sort_result!$K$31,sort_result!$K$32,sort_result!$K$33)</c:f>
              <c:numCache>
                <c:formatCode>General</c:formatCode>
                <c:ptCount val="8"/>
                <c:pt idx="0">
                  <c:v>3.3344926795182812E-2</c:v>
                </c:pt>
                <c:pt idx="1">
                  <c:v>0.13337970718073125</c:v>
                </c:pt>
                <c:pt idx="2">
                  <c:v>0.30010434115664525</c:v>
                </c:pt>
                <c:pt idx="3">
                  <c:v>0.533518828722925</c:v>
                </c:pt>
                <c:pt idx="4">
                  <c:v>0.8336231698795703</c:v>
                </c:pt>
                <c:pt idx="5">
                  <c:v>1.200417364626581</c:v>
                </c:pt>
                <c:pt idx="6">
                  <c:v>1.6339014129639577</c:v>
                </c:pt>
                <c:pt idx="7">
                  <c:v>2.1340753148917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89-4B45-9E48-BE055BC6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37832"/>
        <c:axId val="347537176"/>
      </c:scatterChart>
      <c:valAx>
        <c:axId val="34753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ArrayStorlek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176"/>
        <c:crosses val="autoZero"/>
        <c:crossBetween val="midCat"/>
      </c:valAx>
      <c:valAx>
        <c:axId val="3475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Sekunder (Clocks)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65000320351767"/>
          <c:y val="0.37755048142835429"/>
          <c:w val="0.11576778488183639"/>
          <c:h val="0.32710808220237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 sz="4000"/>
              <a:t>All</a:t>
            </a:r>
            <a:r>
              <a:rPr lang="sv-SE" sz="4000" baseline="0"/>
              <a:t> Graphs</a:t>
            </a:r>
            <a:endParaRPr lang="sv-SE" sz="4000"/>
          </a:p>
        </c:rich>
      </c:tx>
      <c:layout>
        <c:manualLayout>
          <c:xMode val="edge"/>
          <c:yMode val="edge"/>
          <c:x val="0.36500342792568119"/>
          <c:y val="4.7383224817329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5186922087963866E-2"/>
          <c:y val="0.17083640174474593"/>
          <c:w val="0.84577763340302969"/>
          <c:h val="0.62018552087463885"/>
        </c:manualLayout>
      </c:layout>
      <c:scatterChart>
        <c:scatterStyle val="smoothMarker"/>
        <c:varyColors val="0"/>
        <c:ser>
          <c:idx val="0"/>
          <c:order val="0"/>
          <c:tx>
            <c:v>SelectionSort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(sort_result!$B$18,sort_result!$B$19,sort_result!$B$20,sort_result!$B$21,sort_result!$B$22,sort_result!$B$23,sort_result!$B$24,sort_result!$B$25)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(sort_result!$D$26,sort_result!$D$27,sort_result!$D$28,sort_result!$D$29,sort_result!$D$30,sort_result!$D$31,sort_result!$D$32,sort_result!$D$33)</c:f>
              <c:numCache>
                <c:formatCode>General</c:formatCode>
                <c:ptCount val="8"/>
                <c:pt idx="0">
                  <c:v>3.3886121569999997E-2</c:v>
                </c:pt>
                <c:pt idx="1">
                  <c:v>0.13306790083</c:v>
                </c:pt>
                <c:pt idx="2">
                  <c:v>0.29586940161999997</c:v>
                </c:pt>
                <c:pt idx="3">
                  <c:v>0.53215693744999992</c:v>
                </c:pt>
                <c:pt idx="4">
                  <c:v>0.83012337356999999</c:v>
                </c:pt>
                <c:pt idx="5">
                  <c:v>1.23725852122</c:v>
                </c:pt>
                <c:pt idx="6">
                  <c:v>1.6155973073000001</c:v>
                </c:pt>
                <c:pt idx="7">
                  <c:v>2.10736193397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C-4AA8-AC44-8FF959E38AF4}"/>
            </c:ext>
          </c:extLst>
        </c:ser>
        <c:ser>
          <c:idx val="1"/>
          <c:order val="1"/>
          <c:tx>
            <c:v>BubbleSort2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(sort_result!$B$2,sort_result!$B$3,sort_result!$B$4,sort_result!$B$5,sort_result!$B$6,sort_result!$B$7,sort_result!$B$8,sort_result!$B$9)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(sort_result!$D$2,sort_result!$D$3,sort_result!$D$4,sort_result!$D$5,sort_result!$D$6,sort_result!$D$7,sort_result!$D$8,sort_result!$D$9)</c:f>
              <c:numCache>
                <c:formatCode>General</c:formatCode>
                <c:ptCount val="8"/>
                <c:pt idx="0">
                  <c:v>0.33158085748999999</c:v>
                </c:pt>
                <c:pt idx="1">
                  <c:v>1.1904604410999999</c:v>
                </c:pt>
                <c:pt idx="2">
                  <c:v>2.6385104851699999</c:v>
                </c:pt>
                <c:pt idx="3">
                  <c:v>4.7740489364199998</c:v>
                </c:pt>
                <c:pt idx="4">
                  <c:v>7.5108623012099995</c:v>
                </c:pt>
                <c:pt idx="5">
                  <c:v>10.7957138042</c:v>
                </c:pt>
                <c:pt idx="6">
                  <c:v>14.718478938720001</c:v>
                </c:pt>
                <c:pt idx="7">
                  <c:v>19.422728021040001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5C-4AA8-AC44-8FF959E38AF4}"/>
            </c:ext>
          </c:extLst>
        </c:ser>
        <c:ser>
          <c:idx val="2"/>
          <c:order val="2"/>
          <c:tx>
            <c:v>InsertionSort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(sort_result!$B$10,sort_result!$B$11,sort_result!$B$12,sort_result!$B$13,sort_result!$B$14,sort_result!$B$15,sort_result!$B$16,sort_result!$B$17)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(sort_result!$D$10,sort_result!$D$11,sort_result!$D$12,sort_result!$D$13,sort_result!$D$14,sort_result!$D$15,sort_result!$D$16,sort_result!$D$17)</c:f>
              <c:numCache>
                <c:formatCode>General</c:formatCode>
                <c:ptCount val="8"/>
                <c:pt idx="0">
                  <c:v>3.6907626449999995E-2</c:v>
                </c:pt>
                <c:pt idx="1">
                  <c:v>0.14154085787000001</c:v>
                </c:pt>
                <c:pt idx="2">
                  <c:v>0.31370283684</c:v>
                </c:pt>
                <c:pt idx="3">
                  <c:v>0.56269627752999996</c:v>
                </c:pt>
                <c:pt idx="4">
                  <c:v>0.87558228948000005</c:v>
                </c:pt>
                <c:pt idx="5">
                  <c:v>1.2570384432400001</c:v>
                </c:pt>
                <c:pt idx="6">
                  <c:v>1.73756084824</c:v>
                </c:pt>
                <c:pt idx="7">
                  <c:v>2.2551005368700001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5C-4AA8-AC44-8FF959E38AF4}"/>
            </c:ext>
          </c:extLst>
        </c:ser>
        <c:ser>
          <c:idx val="3"/>
          <c:order val="3"/>
          <c:tx>
            <c:v>QuickSort2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(sort_result!$B$18,sort_result!$B$19,sort_result!$B$20,sort_result!$B$21,sort_result!$B$22,sort_result!$B$23,sort_result!$B$24,sort_result!$B$25)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(sort_result!$D$18,sort_result!$D$19,sort_result!$D$20,sort_result!$D$21,sort_result!$D$22,sort_result!$D$23,sort_result!$D$24,sort_result!$D$25)</c:f>
              <c:numCache>
                <c:formatCode>General</c:formatCode>
                <c:ptCount val="8"/>
                <c:pt idx="0">
                  <c:v>6.4708410800000003E-3</c:v>
                </c:pt>
                <c:pt idx="1">
                  <c:v>1.00053248E-2</c:v>
                </c:pt>
                <c:pt idx="2">
                  <c:v>1.4781673E-2</c:v>
                </c:pt>
                <c:pt idx="3">
                  <c:v>2.0758625699999998E-2</c:v>
                </c:pt>
                <c:pt idx="4">
                  <c:v>2.7907362469999999E-2</c:v>
                </c:pt>
                <c:pt idx="5">
                  <c:v>3.308768921E-2</c:v>
                </c:pt>
                <c:pt idx="6">
                  <c:v>3.7170828320000002E-2</c:v>
                </c:pt>
                <c:pt idx="7">
                  <c:v>4.348676991E-2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5C-4AA8-AC44-8FF959E38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37832"/>
        <c:axId val="347537176"/>
      </c:scatterChart>
      <c:valAx>
        <c:axId val="34753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ArrayStorlek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176"/>
        <c:crosses val="autoZero"/>
        <c:crossBetween val="midCat"/>
      </c:valAx>
      <c:valAx>
        <c:axId val="3475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Sekunder (Clocks)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53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57510024509768"/>
          <c:y val="0.42257355772107641"/>
          <c:w val="0.21373387503417379"/>
          <c:h val="0.27974413058598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574261</xdr:colOff>
      <xdr:row>33</xdr:row>
      <xdr:rowOff>121478</xdr:rowOff>
    </xdr:from>
    <xdr:to>
      <xdr:col>12</xdr:col>
      <xdr:colOff>0</xdr:colOff>
      <xdr:row>63</xdr:row>
      <xdr:rowOff>172278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64</xdr:row>
      <xdr:rowOff>24296</xdr:rowOff>
    </xdr:from>
    <xdr:to>
      <xdr:col>12</xdr:col>
      <xdr:colOff>0</xdr:colOff>
      <xdr:row>97</xdr:row>
      <xdr:rowOff>104913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554382</xdr:colOff>
      <xdr:row>128</xdr:row>
      <xdr:rowOff>82827</xdr:rowOff>
    </xdr:from>
    <xdr:to>
      <xdr:col>12</xdr:col>
      <xdr:colOff>5522</xdr:colOff>
      <xdr:row>161</xdr:row>
      <xdr:rowOff>159027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566531</xdr:colOff>
      <xdr:row>97</xdr:row>
      <xdr:rowOff>167860</xdr:rowOff>
    </xdr:from>
    <xdr:to>
      <xdr:col>12</xdr:col>
      <xdr:colOff>5522</xdr:colOff>
      <xdr:row>128</xdr:row>
      <xdr:rowOff>66260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540578</xdr:colOff>
      <xdr:row>161</xdr:row>
      <xdr:rowOff>182216</xdr:rowOff>
    </xdr:from>
    <xdr:to>
      <xdr:col>12</xdr:col>
      <xdr:colOff>5522</xdr:colOff>
      <xdr:row>200</xdr:row>
      <xdr:rowOff>44449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selection activeCell="R177" sqref="R177"/>
    </sheetView>
  </sheetViews>
  <sheetFormatPr defaultRowHeight="14.5" x14ac:dyDescent="0.35"/>
  <cols>
    <col min="1" max="1" width="11.6328125" bestFit="1" customWidth="1"/>
    <col min="3" max="3" width="24.453125" style="1" bestFit="1" customWidth="1"/>
    <col min="7" max="7" width="11.81640625" bestFit="1" customWidth="1"/>
    <col min="9" max="9" width="11.81640625" bestFit="1" customWidth="1"/>
    <col min="11" max="11" width="11.81640625" bestFit="1" customWidth="1"/>
  </cols>
  <sheetData>
    <row r="1" spans="1:11" x14ac:dyDescent="0.35">
      <c r="A1" t="s">
        <v>4</v>
      </c>
      <c r="B1" t="s">
        <v>5</v>
      </c>
      <c r="C1" s="1" t="s">
        <v>6</v>
      </c>
      <c r="D1" t="s">
        <v>7</v>
      </c>
      <c r="G1" t="s">
        <v>9</v>
      </c>
      <c r="I1" t="s">
        <v>8</v>
      </c>
      <c r="K1" t="s">
        <v>10</v>
      </c>
    </row>
    <row r="2" spans="1:11" x14ac:dyDescent="0.35">
      <c r="A2" t="s">
        <v>1</v>
      </c>
      <c r="B2">
        <v>5000</v>
      </c>
      <c r="C2" s="1">
        <v>33158.085748999998</v>
      </c>
      <c r="D2">
        <f>C2/$E$2</f>
        <v>0.33158085748999999</v>
      </c>
      <c r="E2">
        <v>100000</v>
      </c>
      <c r="G2">
        <f>D2/(B2^2)</f>
        <v>1.32632342996E-8</v>
      </c>
      <c r="I2">
        <f>($G$2+$G$3+$G$4+$G$5+$G$6+$G$7+$G$8+$G$9)/8</f>
        <v>1.2124572677789394E-8</v>
      </c>
      <c r="K2">
        <f>I2*B2*B2</f>
        <v>0.30311431694473484</v>
      </c>
    </row>
    <row r="3" spans="1:11" x14ac:dyDescent="0.35">
      <c r="A3" t="s">
        <v>1</v>
      </c>
      <c r="B3">
        <v>10000</v>
      </c>
      <c r="C3" s="1">
        <v>119046.04411</v>
      </c>
      <c r="D3">
        <f t="shared" ref="D3:D33" si="0">C3/$E$2</f>
        <v>1.1904604410999999</v>
      </c>
      <c r="G3">
        <f t="shared" ref="G3:G33" si="1">D3/(B3^2)</f>
        <v>1.1904604410999999E-8</v>
      </c>
      <c r="I3">
        <f t="shared" ref="I3:I9" si="2">($G$2+$G$3+$G$4+$G$5+$G$6+$G$7+$G$8+$G$9)/8</f>
        <v>1.2124572677789394E-8</v>
      </c>
      <c r="K3">
        <f t="shared" ref="K3:K33" si="3">I3*B3*B3</f>
        <v>1.2124572677789394</v>
      </c>
    </row>
    <row r="4" spans="1:11" x14ac:dyDescent="0.35">
      <c r="A4" t="s">
        <v>1</v>
      </c>
      <c r="B4">
        <v>15000</v>
      </c>
      <c r="C4" s="1">
        <v>263851.04851699999</v>
      </c>
      <c r="D4">
        <f t="shared" si="0"/>
        <v>2.6385104851699999</v>
      </c>
      <c r="G4">
        <f t="shared" si="1"/>
        <v>1.1726713267422222E-8</v>
      </c>
      <c r="I4">
        <f t="shared" si="2"/>
        <v>1.2124572677789394E-8</v>
      </c>
      <c r="K4">
        <f t="shared" si="3"/>
        <v>2.7280288525026135</v>
      </c>
    </row>
    <row r="5" spans="1:11" x14ac:dyDescent="0.35">
      <c r="A5" t="s">
        <v>1</v>
      </c>
      <c r="B5">
        <v>20000</v>
      </c>
      <c r="C5" s="1">
        <v>477404.89364199998</v>
      </c>
      <c r="D5">
        <f t="shared" si="0"/>
        <v>4.7740489364199998</v>
      </c>
      <c r="G5">
        <f t="shared" si="1"/>
        <v>1.1935122341049999E-8</v>
      </c>
      <c r="I5">
        <f t="shared" si="2"/>
        <v>1.2124572677789394E-8</v>
      </c>
      <c r="K5">
        <f t="shared" si="3"/>
        <v>4.8498290711157575</v>
      </c>
    </row>
    <row r="6" spans="1:11" x14ac:dyDescent="0.35">
      <c r="A6" t="s">
        <v>1</v>
      </c>
      <c r="B6">
        <v>25000</v>
      </c>
      <c r="C6" s="1">
        <v>751086.23012099997</v>
      </c>
      <c r="D6">
        <f t="shared" si="0"/>
        <v>7.5108623012099995</v>
      </c>
      <c r="G6">
        <f t="shared" si="1"/>
        <v>1.2017379681936E-8</v>
      </c>
      <c r="I6">
        <f t="shared" si="2"/>
        <v>1.2124572677789394E-8</v>
      </c>
      <c r="K6">
        <f t="shared" si="3"/>
        <v>7.577857923618371</v>
      </c>
    </row>
    <row r="7" spans="1:11" x14ac:dyDescent="0.35">
      <c r="A7" t="s">
        <v>1</v>
      </c>
      <c r="B7">
        <v>30000</v>
      </c>
      <c r="C7" s="1">
        <v>1079571.3804200001</v>
      </c>
      <c r="D7">
        <f t="shared" si="0"/>
        <v>10.7957138042</v>
      </c>
      <c r="G7">
        <f t="shared" si="1"/>
        <v>1.1995237560222222E-8</v>
      </c>
      <c r="I7">
        <f t="shared" si="2"/>
        <v>1.2124572677789394E-8</v>
      </c>
      <c r="K7">
        <f t="shared" si="3"/>
        <v>10.912115410010454</v>
      </c>
    </row>
    <row r="8" spans="1:11" x14ac:dyDescent="0.35">
      <c r="A8" t="s">
        <v>1</v>
      </c>
      <c r="B8">
        <v>35000</v>
      </c>
      <c r="C8" s="1">
        <v>1471847.893872</v>
      </c>
      <c r="D8">
        <f t="shared" si="0"/>
        <v>14.718478938720001</v>
      </c>
      <c r="G8">
        <f t="shared" si="1"/>
        <v>1.2015084847934694E-8</v>
      </c>
      <c r="I8">
        <f t="shared" si="2"/>
        <v>1.2124572677789394E-8</v>
      </c>
      <c r="K8">
        <f t="shared" si="3"/>
        <v>14.852601530292008</v>
      </c>
    </row>
    <row r="9" spans="1:11" x14ac:dyDescent="0.35">
      <c r="A9" t="s">
        <v>1</v>
      </c>
      <c r="B9">
        <v>40000</v>
      </c>
      <c r="C9" s="1">
        <v>1942272.802104</v>
      </c>
      <c r="D9">
        <f t="shared" si="0"/>
        <v>19.422728021040001</v>
      </c>
      <c r="G9">
        <f t="shared" si="1"/>
        <v>1.2139205013150001E-8</v>
      </c>
      <c r="I9">
        <f t="shared" si="2"/>
        <v>1.2124572677789394E-8</v>
      </c>
      <c r="K9">
        <f t="shared" si="3"/>
        <v>19.39931628446303</v>
      </c>
    </row>
    <row r="10" spans="1:11" x14ac:dyDescent="0.35">
      <c r="A10" t="s">
        <v>2</v>
      </c>
      <c r="B10">
        <v>5000</v>
      </c>
      <c r="C10" s="1">
        <v>3690.7626449999998</v>
      </c>
      <c r="D10">
        <f t="shared" si="0"/>
        <v>3.6907626449999995E-2</v>
      </c>
      <c r="G10">
        <f t="shared" si="1"/>
        <v>1.4763050579999999E-9</v>
      </c>
      <c r="I10">
        <f>($G$10+$G$11+$G$12+$G$13+$G$14+$G$15+$G$16+$G$17)/8</f>
        <v>1.4147731324982444E-9</v>
      </c>
      <c r="K10">
        <f t="shared" si="3"/>
        <v>3.5369328312456108E-2</v>
      </c>
    </row>
    <row r="11" spans="1:11" x14ac:dyDescent="0.35">
      <c r="A11" t="s">
        <v>2</v>
      </c>
      <c r="B11">
        <v>10000</v>
      </c>
      <c r="C11" s="1">
        <v>14154.085787</v>
      </c>
      <c r="D11">
        <f t="shared" si="0"/>
        <v>0.14154085787000001</v>
      </c>
      <c r="G11">
        <f t="shared" si="1"/>
        <v>1.4154085787000001E-9</v>
      </c>
      <c r="I11">
        <f t="shared" ref="I11:I17" si="4">($G$10+$G$11+$G$12+$G$13+$G$14+$G$15+$G$16+$G$17)/8</f>
        <v>1.4147731324982444E-9</v>
      </c>
      <c r="K11">
        <f t="shared" si="3"/>
        <v>0.14147731324982443</v>
      </c>
    </row>
    <row r="12" spans="1:11" x14ac:dyDescent="0.35">
      <c r="A12" t="s">
        <v>2</v>
      </c>
      <c r="B12">
        <v>15000</v>
      </c>
      <c r="C12" s="1">
        <v>31370.283684000002</v>
      </c>
      <c r="D12">
        <f t="shared" si="0"/>
        <v>0.31370283684</v>
      </c>
      <c r="G12">
        <f t="shared" si="1"/>
        <v>1.3942348304E-9</v>
      </c>
      <c r="I12">
        <f t="shared" si="4"/>
        <v>1.4147731324982444E-9</v>
      </c>
      <c r="K12">
        <f t="shared" si="3"/>
        <v>0.31832395481210496</v>
      </c>
    </row>
    <row r="13" spans="1:11" x14ac:dyDescent="0.35">
      <c r="A13" t="s">
        <v>2</v>
      </c>
      <c r="B13">
        <v>20000</v>
      </c>
      <c r="C13" s="1">
        <v>56269.627753000001</v>
      </c>
      <c r="D13">
        <f t="shared" si="0"/>
        <v>0.56269627752999996</v>
      </c>
      <c r="G13">
        <f t="shared" si="1"/>
        <v>1.4067406938249998E-9</v>
      </c>
      <c r="I13">
        <f t="shared" si="4"/>
        <v>1.4147731324982444E-9</v>
      </c>
      <c r="K13">
        <f t="shared" si="3"/>
        <v>0.56590925299929773</v>
      </c>
    </row>
    <row r="14" spans="1:11" x14ac:dyDescent="0.35">
      <c r="A14" t="s">
        <v>2</v>
      </c>
      <c r="B14">
        <v>25000</v>
      </c>
      <c r="C14" s="1">
        <v>87558.228948000004</v>
      </c>
      <c r="D14">
        <f t="shared" si="0"/>
        <v>0.87558228948000005</v>
      </c>
      <c r="G14">
        <f t="shared" si="1"/>
        <v>1.400931663168E-9</v>
      </c>
      <c r="I14">
        <f t="shared" si="4"/>
        <v>1.4147731324982444E-9</v>
      </c>
      <c r="K14">
        <f t="shared" si="3"/>
        <v>0.8842332078114028</v>
      </c>
    </row>
    <row r="15" spans="1:11" x14ac:dyDescent="0.35">
      <c r="A15" t="s">
        <v>2</v>
      </c>
      <c r="B15">
        <v>30000</v>
      </c>
      <c r="C15" s="1">
        <v>125703.84432400001</v>
      </c>
      <c r="D15">
        <f t="shared" si="0"/>
        <v>1.2570384432400001</v>
      </c>
      <c r="G15">
        <f t="shared" si="1"/>
        <v>1.3967093813777778E-9</v>
      </c>
      <c r="I15">
        <f t="shared" si="4"/>
        <v>1.4147731324982444E-9</v>
      </c>
      <c r="K15">
        <f t="shared" si="3"/>
        <v>1.2732958192484198</v>
      </c>
    </row>
    <row r="16" spans="1:11" x14ac:dyDescent="0.35">
      <c r="A16" t="s">
        <v>2</v>
      </c>
      <c r="B16">
        <v>35000</v>
      </c>
      <c r="C16" s="1">
        <v>173756.08482399999</v>
      </c>
      <c r="D16">
        <f t="shared" si="0"/>
        <v>1.73756084824</v>
      </c>
      <c r="G16">
        <f t="shared" si="1"/>
        <v>1.4184170189714285E-9</v>
      </c>
      <c r="I16">
        <f t="shared" si="4"/>
        <v>1.4147731324982444E-9</v>
      </c>
      <c r="K16">
        <f t="shared" si="3"/>
        <v>1.7330970873103495</v>
      </c>
    </row>
    <row r="17" spans="1:11" x14ac:dyDescent="0.35">
      <c r="A17" t="s">
        <v>2</v>
      </c>
      <c r="B17">
        <v>40000</v>
      </c>
      <c r="C17" s="1">
        <v>225510.05368700001</v>
      </c>
      <c r="D17">
        <f t="shared" si="0"/>
        <v>2.2551005368700001</v>
      </c>
      <c r="G17">
        <f t="shared" si="1"/>
        <v>1.4094378355437501E-9</v>
      </c>
      <c r="I17">
        <f t="shared" si="4"/>
        <v>1.4147731324982444E-9</v>
      </c>
      <c r="K17">
        <f t="shared" si="3"/>
        <v>2.2636370119971909</v>
      </c>
    </row>
    <row r="18" spans="1:11" x14ac:dyDescent="0.35">
      <c r="A18" t="s">
        <v>0</v>
      </c>
      <c r="B18">
        <v>5000</v>
      </c>
      <c r="C18" s="1">
        <v>647.08410800000001</v>
      </c>
      <c r="D18">
        <f t="shared" si="0"/>
        <v>6.4708410800000003E-3</v>
      </c>
      <c r="G18">
        <f>(D18*LN(2))/(B18*LN(B18))</f>
        <v>1.0532214427104395E-7</v>
      </c>
      <c r="I18">
        <f>($G$18+$G$19+$G$20+$G$21+$G$22+$G$23+$G$24+$G$25)/8</f>
        <v>7.7041881689060562E-8</v>
      </c>
      <c r="K18">
        <f>(I18*B18)*(LN(B18)/LN(2))</f>
        <v>4.7333424168722682E-3</v>
      </c>
    </row>
    <row r="19" spans="1:11" x14ac:dyDescent="0.35">
      <c r="A19" t="s">
        <v>0</v>
      </c>
      <c r="B19">
        <v>10000</v>
      </c>
      <c r="C19" s="1">
        <v>1000.53248</v>
      </c>
      <c r="D19">
        <f t="shared" si="0"/>
        <v>1.00053248E-2</v>
      </c>
      <c r="G19">
        <f t="shared" ref="G19:G25" si="5">(D19*LN(2))/(B19*LN(B19))</f>
        <v>7.5297572029018078E-8</v>
      </c>
      <c r="I19">
        <f t="shared" ref="I19:I25" si="6">($G$18+$G$19+$G$20+$G$21+$G$22+$G$23+$G$24+$G$25)/8</f>
        <v>7.7041881689060562E-8</v>
      </c>
      <c r="K19">
        <f t="shared" ref="K19:K25" si="7">(I19*B19)*(LN(B19)/LN(2))</f>
        <v>1.0237103650635142E-2</v>
      </c>
    </row>
    <row r="20" spans="1:11" x14ac:dyDescent="0.35">
      <c r="A20" t="s">
        <v>0</v>
      </c>
      <c r="B20">
        <v>15000</v>
      </c>
      <c r="C20" s="1">
        <v>1478.1673000000001</v>
      </c>
      <c r="D20">
        <f t="shared" si="0"/>
        <v>1.4781673E-2</v>
      </c>
      <c r="G20">
        <f t="shared" si="5"/>
        <v>7.1034957221418307E-8</v>
      </c>
      <c r="I20">
        <f t="shared" si="6"/>
        <v>7.7041881689060562E-8</v>
      </c>
      <c r="K20">
        <f t="shared" si="7"/>
        <v>1.6031654652549156E-2</v>
      </c>
    </row>
    <row r="21" spans="1:11" x14ac:dyDescent="0.35">
      <c r="A21" t="s">
        <v>0</v>
      </c>
      <c r="B21">
        <v>20000</v>
      </c>
      <c r="C21" s="1">
        <v>2075.8625699999998</v>
      </c>
      <c r="D21">
        <f t="shared" si="0"/>
        <v>2.0758625699999998E-2</v>
      </c>
      <c r="G21">
        <f t="shared" si="5"/>
        <v>7.2645029339030561E-8</v>
      </c>
      <c r="I21">
        <f t="shared" si="6"/>
        <v>7.7041881689060562E-8</v>
      </c>
      <c r="K21">
        <f t="shared" si="7"/>
        <v>2.2015044935051492E-2</v>
      </c>
    </row>
    <row r="22" spans="1:11" x14ac:dyDescent="0.35">
      <c r="A22" t="s">
        <v>0</v>
      </c>
      <c r="B22">
        <v>25000</v>
      </c>
      <c r="C22" s="1">
        <v>2790.7362469999998</v>
      </c>
      <c r="D22">
        <f t="shared" si="0"/>
        <v>2.7907362469999999E-2</v>
      </c>
      <c r="G22">
        <f t="shared" si="5"/>
        <v>7.640807456920202E-8</v>
      </c>
      <c r="I22">
        <f t="shared" si="6"/>
        <v>7.7041881689060562E-8</v>
      </c>
      <c r="K22">
        <f t="shared" si="7"/>
        <v>2.8138854823781787E-2</v>
      </c>
    </row>
    <row r="23" spans="1:11" x14ac:dyDescent="0.35">
      <c r="A23" t="s">
        <v>0</v>
      </c>
      <c r="B23">
        <v>30000</v>
      </c>
      <c r="C23" s="1">
        <v>3308.7689209999999</v>
      </c>
      <c r="D23">
        <f t="shared" si="0"/>
        <v>3.308768921E-2</v>
      </c>
      <c r="G23">
        <f t="shared" si="5"/>
        <v>7.4157673891584392E-8</v>
      </c>
      <c r="I23">
        <f t="shared" si="6"/>
        <v>7.7041881689060562E-8</v>
      </c>
      <c r="K23">
        <f t="shared" si="7"/>
        <v>3.437456575577013E-2</v>
      </c>
    </row>
    <row r="24" spans="1:11" x14ac:dyDescent="0.35">
      <c r="A24" t="s">
        <v>0</v>
      </c>
      <c r="B24">
        <v>35000</v>
      </c>
      <c r="C24" s="1">
        <v>3717.0828320000001</v>
      </c>
      <c r="D24">
        <f t="shared" si="0"/>
        <v>3.7170828320000002E-2</v>
      </c>
      <c r="G24">
        <f t="shared" si="5"/>
        <v>7.0355676133530655E-8</v>
      </c>
      <c r="I24">
        <f t="shared" si="6"/>
        <v>7.7041881689060562E-8</v>
      </c>
      <c r="K24">
        <f t="shared" si="7"/>
        <v>4.0703333619858603E-2</v>
      </c>
    </row>
    <row r="25" spans="1:11" x14ac:dyDescent="0.35">
      <c r="A25" t="s">
        <v>0</v>
      </c>
      <c r="B25">
        <v>40000</v>
      </c>
      <c r="C25" s="1">
        <v>4348.6769910000003</v>
      </c>
      <c r="D25">
        <f t="shared" si="0"/>
        <v>4.348676991E-2</v>
      </c>
      <c r="G25">
        <f t="shared" si="5"/>
        <v>7.1113926057656547E-8</v>
      </c>
      <c r="I25">
        <f t="shared" si="6"/>
        <v>7.7041881689060562E-8</v>
      </c>
      <c r="K25">
        <f t="shared" si="7"/>
        <v>4.7111765137665407E-2</v>
      </c>
    </row>
    <row r="26" spans="1:11" x14ac:dyDescent="0.35">
      <c r="A26" t="s">
        <v>3</v>
      </c>
      <c r="B26">
        <v>5000</v>
      </c>
      <c r="C26" s="1">
        <v>3388.612157</v>
      </c>
      <c r="D26">
        <f t="shared" si="0"/>
        <v>3.3886121569999997E-2</v>
      </c>
      <c r="G26">
        <f t="shared" si="1"/>
        <v>1.3554448627999999E-9</v>
      </c>
      <c r="I26">
        <f>($G$26+$G$27+$G$28+$G$29+$G$30+$G$31+$G$32+$G$33)/8</f>
        <v>1.3337970718073124E-9</v>
      </c>
      <c r="K26">
        <f t="shared" si="3"/>
        <v>3.3344926795182812E-2</v>
      </c>
    </row>
    <row r="27" spans="1:11" x14ac:dyDescent="0.35">
      <c r="A27" t="s">
        <v>3</v>
      </c>
      <c r="B27">
        <v>10000</v>
      </c>
      <c r="C27" s="1">
        <v>13306.790083</v>
      </c>
      <c r="D27">
        <f t="shared" si="0"/>
        <v>0.13306790083</v>
      </c>
      <c r="G27">
        <f t="shared" si="1"/>
        <v>1.3306790083000001E-9</v>
      </c>
      <c r="I27">
        <f t="shared" ref="I27:I33" si="8">($G$26+$G$27+$G$28+$G$29+$G$30+$G$31+$G$32+$G$33)/8</f>
        <v>1.3337970718073124E-9</v>
      </c>
      <c r="K27">
        <f t="shared" si="3"/>
        <v>0.13337970718073125</v>
      </c>
    </row>
    <row r="28" spans="1:11" x14ac:dyDescent="0.35">
      <c r="A28" t="s">
        <v>3</v>
      </c>
      <c r="B28">
        <v>15000</v>
      </c>
      <c r="C28" s="1">
        <v>29586.940161999999</v>
      </c>
      <c r="D28">
        <f t="shared" si="0"/>
        <v>0.29586940161999997</v>
      </c>
      <c r="G28">
        <f t="shared" si="1"/>
        <v>1.3149751183111109E-9</v>
      </c>
      <c r="I28">
        <f t="shared" si="8"/>
        <v>1.3337970718073124E-9</v>
      </c>
      <c r="K28">
        <f t="shared" si="3"/>
        <v>0.30010434115664525</v>
      </c>
    </row>
    <row r="29" spans="1:11" x14ac:dyDescent="0.35">
      <c r="A29" t="s">
        <v>3</v>
      </c>
      <c r="B29">
        <v>20000</v>
      </c>
      <c r="C29" s="1">
        <v>53215.693744999997</v>
      </c>
      <c r="D29">
        <f t="shared" si="0"/>
        <v>0.53215693744999992</v>
      </c>
      <c r="G29">
        <f t="shared" si="1"/>
        <v>1.3303923436249998E-9</v>
      </c>
      <c r="I29">
        <f t="shared" si="8"/>
        <v>1.3337970718073124E-9</v>
      </c>
      <c r="K29">
        <f t="shared" si="3"/>
        <v>0.533518828722925</v>
      </c>
    </row>
    <row r="30" spans="1:11" x14ac:dyDescent="0.35">
      <c r="A30" t="s">
        <v>3</v>
      </c>
      <c r="B30">
        <v>25000</v>
      </c>
      <c r="C30" s="1">
        <v>83012.337356999997</v>
      </c>
      <c r="D30">
        <f t="shared" si="0"/>
        <v>0.83012337356999999</v>
      </c>
      <c r="G30">
        <f t="shared" si="1"/>
        <v>1.328197397712E-9</v>
      </c>
      <c r="I30">
        <f t="shared" si="8"/>
        <v>1.3337970718073124E-9</v>
      </c>
      <c r="K30">
        <f t="shared" si="3"/>
        <v>0.8336231698795703</v>
      </c>
    </row>
    <row r="31" spans="1:11" x14ac:dyDescent="0.35">
      <c r="A31" t="s">
        <v>3</v>
      </c>
      <c r="B31">
        <v>30000</v>
      </c>
      <c r="C31" s="1">
        <v>123725.852122</v>
      </c>
      <c r="D31">
        <f t="shared" si="0"/>
        <v>1.23725852122</v>
      </c>
      <c r="G31">
        <f t="shared" si="1"/>
        <v>1.3747316902444444E-9</v>
      </c>
      <c r="I31">
        <f t="shared" si="8"/>
        <v>1.3337970718073124E-9</v>
      </c>
      <c r="K31">
        <f t="shared" si="3"/>
        <v>1.200417364626581</v>
      </c>
    </row>
    <row r="32" spans="1:11" x14ac:dyDescent="0.35">
      <c r="A32" t="s">
        <v>3</v>
      </c>
      <c r="B32">
        <v>35000</v>
      </c>
      <c r="C32" s="1">
        <v>161559.73073000001</v>
      </c>
      <c r="D32">
        <f t="shared" si="0"/>
        <v>1.6155973073000001</v>
      </c>
      <c r="G32">
        <f t="shared" si="1"/>
        <v>1.3188549447346939E-9</v>
      </c>
      <c r="I32">
        <f t="shared" si="8"/>
        <v>1.3337970718073124E-9</v>
      </c>
      <c r="K32">
        <f t="shared" si="3"/>
        <v>1.6339014129639577</v>
      </c>
    </row>
    <row r="33" spans="1:11" x14ac:dyDescent="0.35">
      <c r="A33" t="s">
        <v>3</v>
      </c>
      <c r="B33">
        <v>40000</v>
      </c>
      <c r="C33" s="1">
        <v>210736.193397</v>
      </c>
      <c r="D33">
        <f t="shared" si="0"/>
        <v>2.10736193397</v>
      </c>
      <c r="G33">
        <f t="shared" si="1"/>
        <v>1.3171012087312501E-9</v>
      </c>
      <c r="I33">
        <f t="shared" si="8"/>
        <v>1.3337970718073124E-9</v>
      </c>
      <c r="K33">
        <f t="shared" si="3"/>
        <v>2.1340753148917</v>
      </c>
    </row>
  </sheetData>
  <sortState ref="A1:C32">
    <sortCondition ref="A3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Strindlund</dc:creator>
  <cp:lastModifiedBy>Sebastian Strindlund</cp:lastModifiedBy>
  <dcterms:created xsi:type="dcterms:W3CDTF">2017-02-08T09:06:24Z</dcterms:created>
  <dcterms:modified xsi:type="dcterms:W3CDTF">2017-02-08T14:02:37Z</dcterms:modified>
</cp:coreProperties>
</file>